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p45944\Box\11108_10_庁内用\財政係\起債\個別分掌\06_財政係その他\08_財政状況資料集\R6\24_HP掲載用\"/>
    </mc:Choice>
  </mc:AlternateContent>
  <xr:revisionPtr revIDLastSave="0" documentId="13_ncr:1_{4E0E7AE4-39FC-4946-995C-90942B82739F}" xr6:coauthVersionLast="47" xr6:coauthVersionMax="47" xr10:uidLastSave="{00000000-0000-0000-0000-000000000000}"/>
  <bookViews>
    <workbookView xWindow="-28920" yWindow="-120" windowWidth="29040" windowHeight="1572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C35" i="10"/>
  <c r="CO34" i="10"/>
  <c r="CO35" i="10" s="1"/>
  <c r="BW34" i="10"/>
  <c r="BW35" i="10" s="1"/>
  <c r="BW36" i="10" s="1"/>
  <c r="BW37" i="10" s="1"/>
  <c r="BW38" i="10" s="1"/>
  <c r="BW39" i="10" s="1"/>
  <c r="BW40" i="10" s="1"/>
  <c r="BW41" i="10" s="1"/>
  <c r="BW42" i="10" s="1"/>
  <c r="BW43" i="10" s="1"/>
  <c r="BE34" i="10"/>
  <c r="C34" i="10"/>
  <c r="U34" i="10" s="1"/>
  <c r="U35" i="10" s="1"/>
  <c r="U36" i="10" s="1"/>
  <c r="U37"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<sst xmlns="http://schemas.openxmlformats.org/spreadsheetml/2006/main" count="1171" uniqueCount="584">
  <si>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</si>
  <si>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</si>
  <si>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</si>
  <si>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</si>
  <si>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</si>
  <si>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</si>
  <si>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</si>
  <si>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</si>
  <si>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</si>
  <si>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</si>
  <si>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</si>
  <si>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</si>
  <si>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</si>
  <si>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</si>
  <si>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</si>
  <si>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</si>
  <si>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</si>
  <si>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</si>
  <si>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</si>
  <si>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</si>
  <si>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</si>
  <si>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</si>
  <si>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</si>
  <si>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</si>
  <si>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</si>
  <si>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</si>
  <si>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</si>
  <si>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</si>
  <si>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</si>
  <si>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</si>
  <si>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</si>
  <si>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</si>
  <si>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</si>
  <si>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</si>
  <si>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</si>
  <si>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</si>
  <si>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</si>
  <si>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</si>
  <si>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</si>
  <si>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</si>
  <si>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</si>
  <si>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</si>
  <si>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</si>
  <si>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</si>
  <si>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</si>
  <si>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</si>
  <si>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</si>
  <si>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</si>
  <si>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</si>
  <si>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</si>
  <si>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</si>
  <si>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</si>
  <si>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</si>
  <si>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</si>
  <si>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</si>
  <si>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</si>
  <si>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</si>
  <si>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</si>
  <si>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</si>
  <si>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</si>
  <si>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</si>
  <si>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</si>
  <si>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</si>
  <si>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</si>
  <si>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</si>
  <si>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</si>
  <si>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</si>
  <si>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</si>
  <si>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</si>
  <si>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</si>
  <si>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</si>
  <si>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</si>
  <si>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</si>
  <si>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</si>
  <si>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</si>
  <si>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</si>
  <si>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</si>
  <si>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</si>
  <si>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</si>
  <si>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</si>
  <si>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</si>
  <si>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</si>
  <si>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</si>
  <si>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</si>
  <si>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</si>
  <si>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</si>
  <si>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</si>
  <si>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</si>
  <si>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</si>
  <si>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</si>
  <si>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</si>
  <si>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</si>
  <si>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</si>
  <si>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</si>
  <si>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瑞浪市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</si>
  <si>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</si>
  <si>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</si>
  <si>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</si>
  <si>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</si>
  <si>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</si>
  <si>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</si>
  <si>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</si>
  <si>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</si>
  <si>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</si>
  <si>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</si>
  <si>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</si>
  <si>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</si>
  <si>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</si>
  <si>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</si>
  <si>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</si>
  <si>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</si>
  <si>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</si>
  <si>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</si>
  <si>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</si>
  <si>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</si>
  <si>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</si>
  <si>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</si>
  <si>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</si>
  <si>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</si>
  <si>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</si>
  <si>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</si>
  <si>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</si>
  <si>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</si>
  <si>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</si>
  <si>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</si>
  <si>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</si>
  <si>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</si>
  <si>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</si>
  <si>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</si>
  <si>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</si>
  <si>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</si>
  <si>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</si>
  <si>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</si>
  <si>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</si>
  <si>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</si>
  <si>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</si>
  <si>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</si>
  <si>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</si>
  <si>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</si>
  <si>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</si>
  <si>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</si>
  <si>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</si>
  <si>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</si>
  <si>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</si>
  <si>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-1.4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</si>
  <si>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</si>
  <si>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</si>
  <si>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</si>
  <si>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</si>
  <si>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</si>
  <si>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</si>
  <si>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</si>
  <si>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</si>
  <si>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</si>
  <si>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</si>
  <si>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</si>
  <si>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</si>
  <si>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</si>
  <si>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</si>
  <si>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</si>
  <si>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</si>
  <si>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</si>
  <si>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</si>
  <si>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</si>
  <si>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</si>
  <si>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</si>
  <si>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</si>
  <si>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</si>
  <si>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</si>
  <si>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</si>
  <si>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</si>
  <si>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</si>
  <si>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</si>
  <si>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</si>
  <si>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</si>
  <si>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</si>
  <si>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</si>
  <si>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</si>
  <si>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</si>
  <si>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</si>
  <si>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</si>
  <si>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</si>
  <si>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</si>
  <si>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</si>
  <si>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</si>
  <si>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</si>
  <si>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</si>
  <si>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</si>
  <si>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</si>
  <si>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</si>
  <si>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</si>
  <si>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</si>
  <si>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</si>
  <si>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</si>
  <si>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</si>
  <si>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</si>
  <si>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</si>
  <si>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</si>
  <si>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</si>
  <si>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</si>
  <si>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</si>
  <si>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</si>
  <si>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</si>
  <si>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岐阜県瑞浪市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</si>
  <si>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</si>
  <si>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</si>
  <si>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</si>
  <si>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</si>
  <si>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</si>
  <si>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</si>
  <si>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</si>
  <si>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</si>
  <si>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</si>
  <si>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</si>
  <si>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</si>
  <si>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</si>
  <si>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</si>
  <si>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</si>
  <si>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</si>
  <si>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</si>
  <si>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</si>
  <si>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</si>
  <si>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</si>
  <si>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</si>
  <si>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</si>
  <si>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</si>
  <si>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</si>
  <si>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</si>
  <si>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</si>
  <si>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</si>
  <si>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</si>
  <si>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</si>
  <si>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</si>
  <si>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</si>
  <si>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</si>
  <si>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</si>
  <si>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</si>
  <si>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</si>
  <si>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</si>
  <si>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</si>
  <si>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</si>
  <si>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</si>
  <si>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</si>
  <si>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</si>
  <si>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</si>
  <si>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</si>
  <si>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</si>
  <si>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</si>
  <si>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</si>
  <si>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</si>
  <si>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</si>
  <si>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</si>
  <si>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</si>
  <si>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</si>
  <si>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</si>
  <si>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</si>
  <si>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</si>
  <si>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</si>
  <si>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</si>
  <si>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</si>
  <si>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</si>
  <si>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</si>
  <si>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</si>
  <si>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</si>
  <si>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</si>
  <si>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</si>
  <si>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</si>
  <si>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</si>
  <si>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</si>
  <si>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</si>
  <si>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</si>
  <si>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</si>
  <si>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</si>
  <si>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</si>
  <si>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</si>
  <si>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</si>
  <si>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</si>
  <si>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</si>
  <si>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</si>
  <si>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</si>
  <si>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</si>
  <si>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</si>
  <si>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</si>
  <si>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</si>
  <si>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</si>
  <si>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</si>
  <si>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</si>
  <si>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</si>
  <si>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</si>
  <si>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</si>
  <si>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</si>
  <si>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</si>
  <si>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</si>
  <si>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</si>
  <si>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</si>
  <si>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</si>
  <si>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</si>
  <si>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</si>
  <si>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</si>
  <si>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</si>
  <si>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</si>
  <si>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</si>
  <si>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</si>
  <si>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</si>
  <si>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</si>
  <si>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</si>
  <si>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</si>
  <si>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</si>
  <si>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</si>
  <si>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</si>
  <si>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</si>
  <si>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</si>
  <si>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</si>
  <si>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</si>
  <si>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</si>
  <si>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</si>
  <si>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</si>
  <si>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</si>
  <si>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</si>
  <si>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</si>
  <si>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</si>
  <si>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</si>
  <si>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</si>
  <si>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</si>
  <si>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</si>
  <si>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</si>
  <si>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</si>
  <si>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</si>
  <si>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</si>
  <si>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</si>
  <si>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</si>
  <si>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</si>
  <si>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</si>
  <si>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</si>
  <si>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</si>
  <si>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</si>
  <si>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</si>
  <si>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</si>
  <si>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</si>
  <si>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</si>
  <si>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</si>
  <si>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</si>
  <si>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</si>
  <si>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</si>
  <si>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</si>
  <si>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</si>
  <si>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</si>
  <si>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</si>
  <si>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</si>
  <si>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</si>
  <si>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</si>
  <si>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</si>
  <si>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</si>
  <si>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</si>
  <si>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岐阜県瑞浪市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</si>
  <si>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</si>
  <si>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</si>
  <si>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</si>
  <si>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</si>
  <si>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</si>
  <si>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</si>
  <si>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</si>
  <si>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</si>
  <si>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</si>
  <si>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</si>
  <si>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</si>
  <si>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</si>
  <si>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</si>
  <si>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</si>
  <si>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</si>
  <si>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</si>
  <si>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</si>
  <si>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</si>
  <si>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</si>
  <si>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</si>
  <si>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</si>
  <si>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</si>
  <si>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</si>
  <si>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</si>
  <si>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</si>
  <si>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</si>
  <si>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</si>
  <si>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</si>
  <si>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</si>
  <si>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</si>
  <si>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</si>
  <si>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</si>
  <si>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</si>
  <si>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瑞浪市国民健康保険事業特別会計</t>
    <phoneticPr fontId="5"/>
  </si>
  <si>
    <t>瑞浪市介護保険事業特別会計</t>
    <phoneticPr fontId="5"/>
  </si>
  <si>
    <t>瑞浪市後期高齢者医療事業特別会計</t>
    <phoneticPr fontId="5"/>
  </si>
  <si>
    <t>瑞浪市駐車場事業特別会計</t>
    <phoneticPr fontId="5"/>
  </si>
  <si>
    <t>瑞浪市水道事業会計</t>
    <phoneticPr fontId="5"/>
  </si>
  <si>
    <t>法適用企業</t>
    <phoneticPr fontId="5"/>
  </si>
  <si>
    <t>瑞浪市下水道事業会計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</si>
  <si>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</si>
  <si>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</si>
  <si>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</si>
  <si>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</si>
  <si>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</si>
  <si>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</si>
  <si>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</si>
  <si>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</si>
  <si>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</si>
  <si>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</si>
  <si>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</si>
  <si>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</si>
  <si>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</si>
  <si>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</si>
  <si>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</si>
  <si>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</si>
  <si>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</si>
  <si>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</si>
  <si>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</si>
  <si>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</si>
  <si>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</si>
  <si>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</si>
  <si>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</si>
  <si>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</si>
  <si>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</si>
  <si>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</si>
  <si>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</si>
  <si>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</si>
  <si>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</si>
  <si>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</si>
  <si>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</si>
  <si>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</si>
  <si>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</si>
  <si>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</si>
  <si>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</si>
  <si>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</si>
  <si>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</si>
  <si>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</si>
  <si>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</si>
  <si>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</si>
  <si>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</si>
  <si>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</si>
  <si>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</si>
  <si>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</si>
  <si>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</si>
  <si>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</si>
  <si>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</si>
  <si>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</si>
  <si>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</si>
  <si>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</si>
  <si>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</si>
  <si>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</si>
  <si>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</si>
  <si>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</si>
  <si>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</si>
  <si>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</si>
  <si>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</si>
  <si>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</si>
  <si>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</si>
  <si>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</si>
  <si>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</si>
  <si>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</si>
  <si>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</si>
  <si>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</si>
  <si>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</si>
  <si>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</si>
  <si>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</si>
  <si>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</si>
  <si>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</si>
  <si>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</si>
  <si>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</si>
  <si>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</si>
  <si>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</si>
  <si>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</si>
  <si>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</si>
  <si>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</si>
  <si>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</si>
  <si>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</si>
  <si>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</si>
  <si>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</si>
  <si>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</si>
  <si>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</si>
  <si>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</si>
  <si>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</si>
  <si>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</si>
  <si>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</si>
  <si>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</si>
  <si>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</si>
  <si>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</si>
  <si>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</si>
  <si>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</si>
  <si>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</si>
  <si>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</si>
  <si>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</si>
  <si>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</si>
  <si>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</si>
  <si>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</si>
  <si>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</si>
  <si>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</si>
  <si>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</si>
  <si>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</si>
  <si>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</si>
  <si>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</si>
  <si>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</si>
  <si>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</si>
  <si>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</si>
  <si>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</si>
  <si>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</si>
  <si>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</si>
  <si>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</si>
  <si>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</si>
  <si>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</si>
  <si>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</si>
  <si>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</si>
  <si>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</si>
  <si>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</si>
  <si>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</si>
  <si>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</si>
  <si>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</si>
  <si>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</si>
  <si>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</si>
  <si>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</si>
  <si>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</si>
  <si>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</si>
  <si>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</si>
  <si>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</si>
  <si>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</si>
  <si>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</si>
  <si>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</si>
  <si>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</si>
  <si>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</si>
  <si>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</si>
  <si>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</si>
  <si>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</si>
  <si>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</si>
  <si>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0.57</t>
  </si>
  <si>
    <t>▲ 2.19</t>
  </si>
  <si>
    <t>▲ 0.32</t>
  </si>
  <si>
    <t>一般会計</t>
  </si>
  <si>
    <t>瑞浪市水道事業会計</t>
  </si>
  <si>
    <t>瑞浪市下水道事業会計</t>
  </si>
  <si>
    <t>瑞浪市介護保険事業特別会計</t>
  </si>
  <si>
    <t>瑞浪市国民健康保険事業特別会計</t>
  </si>
  <si>
    <t>瑞浪市後期高齢者医療事業特別会計</t>
  </si>
  <si>
    <t>瑞浪市駐車場事業特別会計</t>
  </si>
  <si>
    <t>その他会計（赤字）</t>
  </si>
  <si>
    <t>その他会計（黒字）</t>
  </si>
  <si>
    <t>R01</t>
    <phoneticPr fontId="5"/>
  </si>
  <si>
    <t>R02</t>
    <phoneticPr fontId="5"/>
  </si>
  <si>
    <t>R03</t>
    <phoneticPr fontId="5"/>
  </si>
  <si>
    <t>R04</t>
    <phoneticPr fontId="5"/>
  </si>
  <si>
    <t>R05</t>
    <phoneticPr fontId="5"/>
  </si>
  <si>
    <t>土岐川防災ダム一部事務組合</t>
  </si>
  <si>
    <t>岐阜県市町村会館組合</t>
  </si>
  <si>
    <t>岐阜県市町村職員退職手当組合</t>
  </si>
  <si>
    <t>【東濃西部広域行政組合】一般会計</t>
  </si>
  <si>
    <t>【東濃西部広域行政組合】東濃西部ふるさと活性化基金特別会計</t>
  </si>
  <si>
    <t>【東濃西部広域行政組合】東濃看護専門学校事業特別会計</t>
  </si>
  <si>
    <t>【東濃西部広域行政組合】東濃西部少年センター事業特別会計</t>
  </si>
  <si>
    <t>【東濃西部広域行政組合】東濃地域医師確保奨学資金等貸付事業特別会計</t>
  </si>
  <si>
    <t>【東濃西部広域行政組合】東濃西部看護師修学資金貸付事業特別会計</t>
    <rPh sb="12" eb="14">
      <t>トウノウ</t>
    </rPh>
    <rPh sb="14" eb="16">
      <t>セイブ</t>
    </rPh>
    <rPh sb="16" eb="19">
      <t>カンゴシ</t>
    </rPh>
    <rPh sb="19" eb="21">
      <t>シュウガク</t>
    </rPh>
    <rPh sb="21" eb="23">
      <t>シキン</t>
    </rPh>
    <rPh sb="23" eb="25">
      <t>カシツ</t>
    </rPh>
    <rPh sb="25" eb="27">
      <t>ジギョウ</t>
    </rPh>
    <rPh sb="27" eb="29">
      <t>トクベツ</t>
    </rPh>
    <rPh sb="29" eb="31">
      <t>カイケイ</t>
    </rPh>
    <phoneticPr fontId="2"/>
  </si>
  <si>
    <t>【東濃西部広域行政組合】東濃西部地域消費生活相談事業特別会計</t>
    <rPh sb="12" eb="14">
      <t>トウノウ</t>
    </rPh>
    <rPh sb="14" eb="16">
      <t>セイブ</t>
    </rPh>
    <rPh sb="16" eb="18">
      <t>チイキ</t>
    </rPh>
    <rPh sb="18" eb="20">
      <t>ショウヒ</t>
    </rPh>
    <rPh sb="20" eb="22">
      <t>セイカツ</t>
    </rPh>
    <rPh sb="22" eb="24">
      <t>ソウダン</t>
    </rPh>
    <rPh sb="24" eb="26">
      <t>ジギョウ</t>
    </rPh>
    <rPh sb="26" eb="28">
      <t>トクベツ</t>
    </rPh>
    <rPh sb="28" eb="30">
      <t>カイケイ</t>
    </rPh>
    <phoneticPr fontId="2"/>
  </si>
  <si>
    <t>【岐阜県後期高齢者医療広域連合】一般会計</t>
  </si>
  <si>
    <t>【岐阜県後期高齢者医療広域連合】特別会計</t>
  </si>
  <si>
    <t>東濃中部病院事務組合</t>
    <rPh sb="0" eb="4">
      <t>トウノウ</t>
    </rPh>
    <rPh sb="4" eb="6">
      <t>ビョウイン</t>
    </rPh>
    <rPh sb="6" eb="10">
      <t>ジムクミアイ</t>
    </rPh>
    <phoneticPr fontId="2"/>
  </si>
  <si>
    <t>法適用企業</t>
  </si>
  <si>
    <t>瑞浪市土地開発公社</t>
  </si>
  <si>
    <t>みずなみアグリ株式会社</t>
    <rPh sb="7" eb="11">
      <t>カブシキガイシャ</t>
    </rPh>
    <phoneticPr fontId="2"/>
  </si>
  <si>
    <t>〇</t>
    <phoneticPr fontId="2"/>
  </si>
  <si>
    <t>-</t>
    <phoneticPr fontId="2"/>
  </si>
  <si>
    <t>基金から525百万円繰入
財産区から8百万円繰入</t>
    <phoneticPr fontId="2"/>
  </si>
  <si>
    <t>基金から12百万円繰入</t>
    <phoneticPr fontId="2"/>
  </si>
  <si>
    <t>基金から30百万円繰入</t>
    <phoneticPr fontId="2"/>
  </si>
  <si>
    <t>公共施設整備基金</t>
    <rPh sb="0" eb="4">
      <t>コウキョウシセツ</t>
    </rPh>
    <rPh sb="4" eb="8">
      <t>セイビキキン</t>
    </rPh>
    <phoneticPr fontId="5"/>
  </si>
  <si>
    <t>瑞浪中央土地区画整理事業基金</t>
    <rPh sb="0" eb="4">
      <t>ミズナミチュウオウ</t>
    </rPh>
    <rPh sb="4" eb="8">
      <t>トチクカク</t>
    </rPh>
    <rPh sb="8" eb="10">
      <t>セイリ</t>
    </rPh>
    <rPh sb="10" eb="12">
      <t>ジギョウ</t>
    </rPh>
    <rPh sb="12" eb="14">
      <t>キキン</t>
    </rPh>
    <phoneticPr fontId="5"/>
  </si>
  <si>
    <t>加知奨学基金</t>
    <rPh sb="0" eb="2">
      <t>カチ</t>
    </rPh>
    <rPh sb="2" eb="4">
      <t>ショウガク</t>
    </rPh>
    <rPh sb="4" eb="6">
      <t>キキン</t>
    </rPh>
    <phoneticPr fontId="5"/>
  </si>
  <si>
    <t>下益見土地区画整理事業基金</t>
    <rPh sb="0" eb="3">
      <t>シタマスミ</t>
    </rPh>
    <rPh sb="3" eb="7">
      <t>トチクカク</t>
    </rPh>
    <rPh sb="7" eb="9">
      <t>セイリ</t>
    </rPh>
    <rPh sb="9" eb="11">
      <t>ジギョウ</t>
    </rPh>
    <rPh sb="11" eb="13">
      <t>キキン</t>
    </rPh>
    <phoneticPr fontId="5"/>
  </si>
  <si>
    <t>社会福祉事業基金</t>
    <rPh sb="0" eb="2">
      <t>シャカイ</t>
    </rPh>
    <rPh sb="2" eb="4">
      <t>フクシ</t>
    </rPh>
    <rPh sb="4" eb="6">
      <t>ジギョウ</t>
    </rPh>
    <rPh sb="6" eb="8">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</si>
  <si>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</si>
  <si>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</si>
  <si>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</si>
  <si>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</si>
  <si>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</si>
  <si>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実質公債費比率ともに類似団体と比較して低い水準にある。これは、新規の地方債発行額を償還元金以内に抑えてきたことや繰上償還を行ってきたことによる。しかし今後は、瑞浪駅北の複合公共施設整備等の大規模な建設事業の財源として地方債の借入を予定しており、各比率の上昇が見込まれるので、次世代に過度な負担がかからないように、計画的な財政運営と地方債管理に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</si>
  <si>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</si>
  <si>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</si>
  <si>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</si>
  <si>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地方債の新規発行額を抑制してきたことや繰上償還を行ってきたことで、類似団体と比較して低い水準にある。また、有形固定資産減価償却率も類似団体と比較して低い水準にあるので、公共施設等総合管理計画に基づき、引き続き老朽化対策に取り組む。</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</si>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</sst>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wrapText="1"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7190432-BD73-4EA9-AF4B-35234EC6C83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2577-49F8-AE41-0E9811AE823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60767</c:v>
                </c:pt>
                <c:pt idx="1">
                  <c:v>59285</c:v>
                </c:pt>
                <c:pt idx="2">
                  <c:v>65746</c:v>
                </c:pt>
                <c:pt idx="3">
                  <c:v>77379</c:v>
                </c:pt>
                <c:pt idx="4">
                  <c:v>59532</c:v>
                </c:pt>
              </c:numCache>
            </c:numRef>
          </c:val>
          <c:smooth val="0"/>
          <c:extLst>
            <c:ext xmlns:c16="http://schemas.microsoft.com/office/drawing/2014/chart" uri="{C3380CC4-5D6E-409C-BE32-E72D297353CC}">
              <c16:uniqueId val="{00000001-2577-49F8-AE41-0E9811AE823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5.51</c:v>
                </c:pt>
                <c:pt idx="1">
                  <c:v>5.4</c:v>
                </c:pt>
                <c:pt idx="2">
                  <c:v>7.17</c:v>
                </c:pt>
                <c:pt idx="3">
                  <c:v>7.42</c:v>
                </c:pt>
                <c:pt idx="4">
                  <c:v>7.66</c:v>
                </c:pt>
              </c:numCache>
            </c:numRef>
          </c:val>
          <c:extLst>
            <c:ext xmlns:c16="http://schemas.microsoft.com/office/drawing/2014/chart" uri="{C3380CC4-5D6E-409C-BE32-E72D297353CC}">
              <c16:uniqueId val="{00000000-D5EE-4967-95B5-359BF8D39AA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30.9</c:v>
                </c:pt>
                <c:pt idx="1">
                  <c:v>37.119999999999997</c:v>
                </c:pt>
                <c:pt idx="2">
                  <c:v>35.200000000000003</c:v>
                </c:pt>
                <c:pt idx="3">
                  <c:v>34.26</c:v>
                </c:pt>
                <c:pt idx="4">
                  <c:v>33.369999999999997</c:v>
                </c:pt>
              </c:numCache>
            </c:numRef>
          </c:val>
          <c:extLst>
            <c:ext xmlns:c16="http://schemas.microsoft.com/office/drawing/2014/chart" uri="{C3380CC4-5D6E-409C-BE32-E72D297353CC}">
              <c16:uniqueId val="{00000001-D5EE-4967-95B5-359BF8D39AA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-0.56999999999999995</c:v>
                </c:pt>
                <c:pt idx="1">
                  <c:v>9.34</c:v>
                </c:pt>
                <c:pt idx="2">
                  <c:v>2.33</c:v>
                </c:pt>
                <c:pt idx="3">
                  <c:v>-2.19</c:v>
                </c:pt>
                <c:pt idx="4">
                  <c:v>-0.32</c:v>
                </c:pt>
              </c:numCache>
            </c:numRef>
          </c:val>
          <c:smooth val="0"/>
          <c:extLst>
            <c:ext xmlns:c16="http://schemas.microsoft.com/office/drawing/2014/chart" uri="{C3380CC4-5D6E-409C-BE32-E72D297353CC}">
              <c16:uniqueId val="{00000002-D5EE-4967-95B5-359BF8D39AA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C97-4FB5-B41F-06B353B41DC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C97-4FB5-B41F-06B353B41DC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C97-4FB5-B41F-06B353B41DCE}"/>
            </c:ext>
          </c:extLst>
        </c:ser>
        <c:ser>
          <c:idx val="3"/>
          <c:order val="3"/>
          <c:tx>
            <c:strRef>
              <c:f>データシート!$A$30</c:f>
              <c:strCache>
                <c:ptCount val="1"/>
                <c:pt idx="0">
                  <c:v>瑞浪市駐車場事業特別会計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0.02</c:v>
                </c:pt>
                <c:pt idx="4">
                  <c:v>#N/A</c:v>
                </c:pt>
                <c:pt idx="5">
                  <c:v>0.04</c:v>
                </c:pt>
                <c:pt idx="6">
                  <c:v>#N/A</c:v>
                </c:pt>
                <c:pt idx="7">
                  <c:v>0.11</c:v>
                </c:pt>
                <c:pt idx="8">
                  <c:v>#N/A</c:v>
                </c:pt>
                <c:pt idx="9">
                  <c:v>0.11</c:v>
                </c:pt>
              </c:numCache>
            </c:numRef>
          </c:val>
          <c:extLst>
            <c:ext xmlns:c16="http://schemas.microsoft.com/office/drawing/2014/chart" uri="{C3380CC4-5D6E-409C-BE32-E72D297353CC}">
              <c16:uniqueId val="{00000003-3C97-4FB5-B41F-06B353B41DCE}"/>
            </c:ext>
          </c:extLst>
        </c:ser>
        <c:ser>
          <c:idx val="4"/>
          <c:order val="4"/>
          <c:tx>
            <c:strRef>
              <c:f>データシート!$A$31</c:f>
              <c:strCache>
                <c:ptCount val="1"/>
                <c:pt idx="0">
                  <c:v>瑞浪市後期高齢者医療事業特別会計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0.09</c:v>
                </c:pt>
                <c:pt idx="2">
                  <c:v>#N/A</c:v>
                </c:pt>
                <c:pt idx="3">
                  <c:v>0.11</c:v>
                </c:pt>
                <c:pt idx="4">
                  <c:v>#N/A</c:v>
                </c:pt>
                <c:pt idx="5">
                  <c:v>0.1</c:v>
                </c:pt>
                <c:pt idx="6">
                  <c:v>#N/A</c:v>
                </c:pt>
                <c:pt idx="7">
                  <c:v>0.13</c:v>
                </c:pt>
                <c:pt idx="8">
                  <c:v>#N/A</c:v>
                </c:pt>
                <c:pt idx="9">
                  <c:v>0.13</c:v>
                </c:pt>
              </c:numCache>
            </c:numRef>
          </c:val>
          <c:extLst>
            <c:ext xmlns:c16="http://schemas.microsoft.com/office/drawing/2014/chart" uri="{C3380CC4-5D6E-409C-BE32-E72D297353CC}">
              <c16:uniqueId val="{00000004-3C97-4FB5-B41F-06B353B41DCE}"/>
            </c:ext>
          </c:extLst>
        </c:ser>
        <c:ser>
          <c:idx val="5"/>
          <c:order val="5"/>
          <c:tx>
            <c:strRef>
              <c:f>データシート!$A$32</c:f>
              <c:strCache>
                <c:ptCount val="1"/>
                <c:pt idx="0">
                  <c:v>瑞浪市国民健康保険事業特別会計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0.37</c:v>
                </c:pt>
                <c:pt idx="2">
                  <c:v>#N/A</c:v>
                </c:pt>
                <c:pt idx="3">
                  <c:v>0.4</c:v>
                </c:pt>
                <c:pt idx="4">
                  <c:v>#N/A</c:v>
                </c:pt>
                <c:pt idx="5">
                  <c:v>0.33</c:v>
                </c:pt>
                <c:pt idx="6">
                  <c:v>#N/A</c:v>
                </c:pt>
                <c:pt idx="7">
                  <c:v>0.27</c:v>
                </c:pt>
                <c:pt idx="8">
                  <c:v>#N/A</c:v>
                </c:pt>
                <c:pt idx="9">
                  <c:v>0.66</c:v>
                </c:pt>
              </c:numCache>
            </c:numRef>
          </c:val>
          <c:extLst>
            <c:ext xmlns:c16="http://schemas.microsoft.com/office/drawing/2014/chart" uri="{C3380CC4-5D6E-409C-BE32-E72D297353CC}">
              <c16:uniqueId val="{00000005-3C97-4FB5-B41F-06B353B41DCE}"/>
            </c:ext>
          </c:extLst>
        </c:ser>
        <c:ser>
          <c:idx val="6"/>
          <c:order val="6"/>
          <c:tx>
            <c:strRef>
              <c:f>データシート!$A$33</c:f>
              <c:strCache>
                <c:ptCount val="1"/>
                <c:pt idx="0">
                  <c:v>瑞浪市介護保険事業特別会計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0.41</c:v>
                </c:pt>
                <c:pt idx="2">
                  <c:v>#N/A</c:v>
                </c:pt>
                <c:pt idx="3">
                  <c:v>0.5</c:v>
                </c:pt>
                <c:pt idx="4">
                  <c:v>#N/A</c:v>
                </c:pt>
                <c:pt idx="5">
                  <c:v>1.1200000000000001</c:v>
                </c:pt>
                <c:pt idx="6">
                  <c:v>#N/A</c:v>
                </c:pt>
                <c:pt idx="7">
                  <c:v>1.78</c:v>
                </c:pt>
                <c:pt idx="8">
                  <c:v>#N/A</c:v>
                </c:pt>
                <c:pt idx="9">
                  <c:v>0.8</c:v>
                </c:pt>
              </c:numCache>
            </c:numRef>
          </c:val>
          <c:extLst>
            <c:ext xmlns:c16="http://schemas.microsoft.com/office/drawing/2014/chart" uri="{C3380CC4-5D6E-409C-BE32-E72D297353CC}">
              <c16:uniqueId val="{00000006-3C97-4FB5-B41F-06B353B41DCE}"/>
            </c:ext>
          </c:extLst>
        </c:ser>
        <c:ser>
          <c:idx val="7"/>
          <c:order val="7"/>
          <c:tx>
            <c:strRef>
              <c:f>データシート!$A$34</c:f>
              <c:strCache>
                <c:ptCount val="1"/>
                <c:pt idx="0">
                  <c:v>瑞浪市下水道事業会計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1.2</c:v>
                </c:pt>
                <c:pt idx="2">
                  <c:v>#N/A</c:v>
                </c:pt>
                <c:pt idx="3">
                  <c:v>1.35</c:v>
                </c:pt>
                <c:pt idx="4">
                  <c:v>#N/A</c:v>
                </c:pt>
                <c:pt idx="5">
                  <c:v>1.33</c:v>
                </c:pt>
                <c:pt idx="6">
                  <c:v>#N/A</c:v>
                </c:pt>
                <c:pt idx="7">
                  <c:v>1.61</c:v>
                </c:pt>
                <c:pt idx="8">
                  <c:v>#N/A</c:v>
                </c:pt>
                <c:pt idx="9">
                  <c:v>2.02</c:v>
                </c:pt>
              </c:numCache>
            </c:numRef>
          </c:val>
          <c:extLst>
            <c:ext xmlns:c16="http://schemas.microsoft.com/office/drawing/2014/chart" uri="{C3380CC4-5D6E-409C-BE32-E72D297353CC}">
              <c16:uniqueId val="{00000007-3C97-4FB5-B41F-06B353B41DCE}"/>
            </c:ext>
          </c:extLst>
        </c:ser>
        <c:ser>
          <c:idx val="8"/>
          <c:order val="8"/>
          <c:tx>
            <c:strRef>
              <c:f>データシート!$A$35</c:f>
              <c:strCache>
                <c:ptCount val="1"/>
                <c:pt idx="0">
                  <c:v>瑞浪市水道事業会計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7.59</c:v>
                </c:pt>
                <c:pt idx="2">
                  <c:v>#N/A</c:v>
                </c:pt>
                <c:pt idx="3">
                  <c:v>7.04</c:v>
                </c:pt>
                <c:pt idx="4">
                  <c:v>#N/A</c:v>
                </c:pt>
                <c:pt idx="5">
                  <c:v>6.6</c:v>
                </c:pt>
                <c:pt idx="6">
                  <c:v>#N/A</c:v>
                </c:pt>
                <c:pt idx="7">
                  <c:v>6.95</c:v>
                </c:pt>
                <c:pt idx="8">
                  <c:v>#N/A</c:v>
                </c:pt>
                <c:pt idx="9">
                  <c:v>5.6</c:v>
                </c:pt>
              </c:numCache>
            </c:numRef>
          </c:val>
          <c:extLst>
            <c:ext xmlns:c16="http://schemas.microsoft.com/office/drawing/2014/chart" uri="{C3380CC4-5D6E-409C-BE32-E72D297353CC}">
              <c16:uniqueId val="{00000008-3C97-4FB5-B41F-06B353B41DC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5.5</c:v>
                </c:pt>
                <c:pt idx="2">
                  <c:v>#N/A</c:v>
                </c:pt>
                <c:pt idx="3">
                  <c:v>5.39</c:v>
                </c:pt>
                <c:pt idx="4">
                  <c:v>#N/A</c:v>
                </c:pt>
                <c:pt idx="5">
                  <c:v>7.16</c:v>
                </c:pt>
                <c:pt idx="6">
                  <c:v>#N/A</c:v>
                </c:pt>
                <c:pt idx="7">
                  <c:v>7.42</c:v>
                </c:pt>
                <c:pt idx="8">
                  <c:v>#N/A</c:v>
                </c:pt>
                <c:pt idx="9">
                  <c:v>7.65</c:v>
                </c:pt>
              </c:numCache>
            </c:numRef>
          </c:val>
          <c:extLst>
            <c:ext xmlns:c16="http://schemas.microsoft.com/office/drawing/2014/chart" uri="{C3380CC4-5D6E-409C-BE32-E72D297353CC}">
              <c16:uniqueId val="{00000009-3C97-4FB5-B41F-06B353B41DC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1494</c:v>
                </c:pt>
                <c:pt idx="5">
                  <c:v>1454</c:v>
                </c:pt>
                <c:pt idx="8">
                  <c:v>1500</c:v>
                </c:pt>
                <c:pt idx="11">
                  <c:v>1528</c:v>
                </c:pt>
                <c:pt idx="14">
                  <c:v>1486</c:v>
                </c:pt>
              </c:numCache>
            </c:numRef>
          </c:val>
          <c:extLst>
            <c:ext xmlns:c16="http://schemas.microsoft.com/office/drawing/2014/chart" uri="{C3380CC4-5D6E-409C-BE32-E72D297353CC}">
              <c16:uniqueId val="{00000000-D420-4839-962B-E8E1CFEFBC6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420-4839-962B-E8E1CFEFBC6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2-D420-4839-962B-E8E1CFEFBC6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3</c:v>
                </c:pt>
              </c:numCache>
            </c:numRef>
          </c:val>
          <c:extLst>
            <c:ext xmlns:c16="http://schemas.microsoft.com/office/drawing/2014/chart" uri="{C3380CC4-5D6E-409C-BE32-E72D297353CC}">
              <c16:uniqueId val="{00000003-D420-4839-962B-E8E1CFEFBC6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228</c:v>
                </c:pt>
                <c:pt idx="3">
                  <c:v>202</c:v>
                </c:pt>
                <c:pt idx="6">
                  <c:v>219</c:v>
                </c:pt>
                <c:pt idx="9">
                  <c:v>232</c:v>
                </c:pt>
                <c:pt idx="12">
                  <c:v>247</c:v>
                </c:pt>
              </c:numCache>
            </c:numRef>
          </c:val>
          <c:extLst>
            <c:ext xmlns:c16="http://schemas.microsoft.com/office/drawing/2014/chart" uri="{C3380CC4-5D6E-409C-BE32-E72D297353CC}">
              <c16:uniqueId val="{00000004-D420-4839-962B-E8E1CFEFBC6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420-4839-962B-E8E1CFEFBC6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420-4839-962B-E8E1CFEFBC6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1508</c:v>
                </c:pt>
                <c:pt idx="3">
                  <c:v>1468</c:v>
                </c:pt>
                <c:pt idx="6">
                  <c:v>1466</c:v>
                </c:pt>
                <c:pt idx="9">
                  <c:v>1498</c:v>
                </c:pt>
                <c:pt idx="12">
                  <c:v>1452</c:v>
                </c:pt>
              </c:numCache>
            </c:numRef>
          </c:val>
          <c:extLst>
            <c:ext xmlns:c16="http://schemas.microsoft.com/office/drawing/2014/chart" uri="{C3380CC4-5D6E-409C-BE32-E72D297353CC}">
              <c16:uniqueId val="{00000007-D420-4839-962B-E8E1CFEFBC6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243</c:v>
                </c:pt>
                <c:pt idx="2">
                  <c:v>#N/A</c:v>
                </c:pt>
                <c:pt idx="3">
                  <c:v>#N/A</c:v>
                </c:pt>
                <c:pt idx="4">
                  <c:v>217</c:v>
                </c:pt>
                <c:pt idx="5">
                  <c:v>#N/A</c:v>
                </c:pt>
                <c:pt idx="6">
                  <c:v>#N/A</c:v>
                </c:pt>
                <c:pt idx="7">
                  <c:v>186</c:v>
                </c:pt>
                <c:pt idx="8">
                  <c:v>#N/A</c:v>
                </c:pt>
                <c:pt idx="9">
                  <c:v>#N/A</c:v>
                </c:pt>
                <c:pt idx="10">
                  <c:v>203</c:v>
                </c:pt>
                <c:pt idx="11">
                  <c:v>#N/A</c:v>
                </c:pt>
                <c:pt idx="12">
                  <c:v>#N/A</c:v>
                </c:pt>
                <c:pt idx="13">
                  <c:v>216</c:v>
                </c:pt>
                <c:pt idx="14">
                  <c:v>#N/A</c:v>
                </c:pt>
              </c:numCache>
            </c:numRef>
          </c:val>
          <c:smooth val="0"/>
          <c:extLst>
            <c:ext xmlns:c16="http://schemas.microsoft.com/office/drawing/2014/chart" uri="{C3380CC4-5D6E-409C-BE32-E72D297353CC}">
              <c16:uniqueId val="{00000008-D420-4839-962B-E8E1CFEFBC6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15098</c:v>
                </c:pt>
                <c:pt idx="5">
                  <c:v>15455</c:v>
                </c:pt>
                <c:pt idx="8">
                  <c:v>14920</c:v>
                </c:pt>
                <c:pt idx="11">
                  <c:v>14189</c:v>
                </c:pt>
                <c:pt idx="14">
                  <c:v>13977</c:v>
                </c:pt>
              </c:numCache>
            </c:numRef>
          </c:val>
          <c:extLst>
            <c:ext xmlns:c16="http://schemas.microsoft.com/office/drawing/2014/chart" uri="{C3380CC4-5D6E-409C-BE32-E72D297353CC}">
              <c16:uniqueId val="{00000000-3A1C-44E8-B087-A38E5E0BA6B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1583</c:v>
                </c:pt>
                <c:pt idx="5">
                  <c:v>1378</c:v>
                </c:pt>
                <c:pt idx="8">
                  <c:v>1242</c:v>
                </c:pt>
                <c:pt idx="11">
                  <c:v>1219</c:v>
                </c:pt>
                <c:pt idx="14">
                  <c:v>1184</c:v>
                </c:pt>
              </c:numCache>
            </c:numRef>
          </c:val>
          <c:extLst>
            <c:ext xmlns:c16="http://schemas.microsoft.com/office/drawing/2014/chart" uri="{C3380CC4-5D6E-409C-BE32-E72D297353CC}">
              <c16:uniqueId val="{00000001-3A1C-44E8-B087-A38E5E0BA6B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7780</c:v>
                </c:pt>
                <c:pt idx="5">
                  <c:v>8799</c:v>
                </c:pt>
                <c:pt idx="8">
                  <c:v>8993</c:v>
                </c:pt>
                <c:pt idx="11">
                  <c:v>8861</c:v>
                </c:pt>
                <c:pt idx="14">
                  <c:v>9310</c:v>
                </c:pt>
              </c:numCache>
            </c:numRef>
          </c:val>
          <c:extLst>
            <c:ext xmlns:c16="http://schemas.microsoft.com/office/drawing/2014/chart" uri="{C3380CC4-5D6E-409C-BE32-E72D297353CC}">
              <c16:uniqueId val="{00000002-3A1C-44E8-B087-A38E5E0BA6B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A1C-44E8-B087-A38E5E0BA6B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A1C-44E8-B087-A38E5E0BA6B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1C-44E8-B087-A38E5E0BA6B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3658</c:v>
                </c:pt>
                <c:pt idx="3">
                  <c:v>3565</c:v>
                </c:pt>
                <c:pt idx="6">
                  <c:v>3596</c:v>
                </c:pt>
                <c:pt idx="9">
                  <c:v>3526</c:v>
                </c:pt>
                <c:pt idx="12">
                  <c:v>3522</c:v>
                </c:pt>
              </c:numCache>
            </c:numRef>
          </c:val>
          <c:extLst>
            <c:ext xmlns:c16="http://schemas.microsoft.com/office/drawing/2014/chart" uri="{C3380CC4-5D6E-409C-BE32-E72D297353CC}">
              <c16:uniqueId val="{00000006-3A1C-44E8-B087-A38E5E0BA6B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21</c:v>
                </c:pt>
                <c:pt idx="12">
                  <c:v>147</c:v>
                </c:pt>
              </c:numCache>
            </c:numRef>
          </c:val>
          <c:extLst>
            <c:ext xmlns:c16="http://schemas.microsoft.com/office/drawing/2014/chart" uri="{C3380CC4-5D6E-409C-BE32-E72D297353CC}">
              <c16:uniqueId val="{00000007-3A1C-44E8-B087-A38E5E0BA6B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2417</c:v>
                </c:pt>
                <c:pt idx="3">
                  <c:v>2205</c:v>
                </c:pt>
                <c:pt idx="6">
                  <c:v>2467</c:v>
                </c:pt>
                <c:pt idx="9">
                  <c:v>1927</c:v>
                </c:pt>
                <c:pt idx="12">
                  <c:v>1996</c:v>
                </c:pt>
              </c:numCache>
            </c:numRef>
          </c:val>
          <c:extLst>
            <c:ext xmlns:c16="http://schemas.microsoft.com/office/drawing/2014/chart" uri="{C3380CC4-5D6E-409C-BE32-E72D297353CC}">
              <c16:uniqueId val="{00000008-3A1C-44E8-B087-A38E5E0BA6B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c:v>
                </c:pt>
                <c:pt idx="3">
                  <c:v>1</c:v>
                </c:pt>
                <c:pt idx="6">
                  <c:v>1</c:v>
                </c:pt>
                <c:pt idx="9">
                  <c:v>0</c:v>
                </c:pt>
                <c:pt idx="12">
                  <c:v>0</c:v>
                </c:pt>
              </c:numCache>
            </c:numRef>
          </c:val>
          <c:extLst>
            <c:ext xmlns:c16="http://schemas.microsoft.com/office/drawing/2014/chart" uri="{C3380CC4-5D6E-409C-BE32-E72D297353CC}">
              <c16:uniqueId val="{00000009-3A1C-44E8-B087-A38E5E0BA6B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14009</c:v>
                </c:pt>
                <c:pt idx="3">
                  <c:v>13666</c:v>
                </c:pt>
                <c:pt idx="6">
                  <c:v>13377</c:v>
                </c:pt>
                <c:pt idx="9">
                  <c:v>12854</c:v>
                </c:pt>
                <c:pt idx="12">
                  <c:v>12465</c:v>
                </c:pt>
              </c:numCache>
            </c:numRef>
          </c:val>
          <c:extLst>
            <c:ext xmlns:c16="http://schemas.microsoft.com/office/drawing/2014/chart" uri="{C3380CC4-5D6E-409C-BE32-E72D297353CC}">
              <c16:uniqueId val="{0000000A-3A1C-44E8-B087-A38E5E0BA6B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A1C-44E8-B087-A38E5E0BA6B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3570</c:v>
                </c:pt>
                <c:pt idx="1">
                  <c:v>3355</c:v>
                </c:pt>
                <c:pt idx="2">
                  <c:v>3295</c:v>
                </c:pt>
              </c:numCache>
            </c:numRef>
          </c:val>
          <c:extLst>
            <c:ext xmlns:c16="http://schemas.microsoft.com/office/drawing/2014/chart" uri="{C3380CC4-5D6E-409C-BE32-E72D297353CC}">
              <c16:uniqueId val="{00000000-139C-4798-9BB7-901E25BF10F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139C-4798-9BB7-901E25BF10F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4168</c:v>
                </c:pt>
                <c:pt idx="1">
                  <c:v>4464</c:v>
                </c:pt>
                <c:pt idx="2">
                  <c:v>4928</c:v>
                </c:pt>
              </c:numCache>
            </c:numRef>
          </c:val>
          <c:extLst>
            <c:ext xmlns:c16="http://schemas.microsoft.com/office/drawing/2014/chart" uri="{C3380CC4-5D6E-409C-BE32-E72D297353CC}">
              <c16:uniqueId val="{00000002-139C-4798-9BB7-901E25BF10F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{F4EA9D58-C615-41DE-8DF8-032EA6E2E6E2}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811-4AE6-8690-1AD2A1C6E1A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{FA3A33AB-45D9-444C-908D-D2F1626300DE}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811-4AE6-8690-1AD2A1C6E1A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{BAAA6E88-E124-4848-A353-EC038F364480}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811-4AE6-8690-1AD2A1C6E1A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{33234F0C-4628-4627-8AE1-BD21CF05EBAB}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811-4AE6-8690-1AD2A1C6E1A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{E05536E1-929A-4EEE-800D-75C81AF59888}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811-4AE6-8690-1AD2A1C6E1A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{9C2779AA-91D2-4BA9-81D5-32DDD7918479}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811-4AE6-8690-1AD2A1C6E1A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{8B732890-3F05-4901-A193-E1626A3BAC19}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811-4AE6-8690-1AD2A1C6E1A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{1D53F6AF-9751-4F3B-A464-C8861B4A6E29}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811-4AE6-8690-1AD2A1C6E1A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{E5491307-7214-475B-A202-4D5A76BACAE8}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811-4AE6-8690-1AD2A1C6E1A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59.5</c:v>
                </c:pt>
                <c:pt idx="8">
                  <c:v>61</c:v>
                </c:pt>
                <c:pt idx="16">
                  <c:v>56.9</c:v>
                </c:pt>
                <c:pt idx="24">
                  <c:v>58.1</c:v>
                </c:pt>
                <c:pt idx="32">
                  <c:v>59.6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811-4AE6-8690-1AD2A1C6E1A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{5A62B655-2518-41F5-890E-A608DB38E01F}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811-4AE6-8690-1AD2A1C6E1A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{B0906DB5-F6EF-444E-82FF-72B48FEB9BCA}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811-4AE6-8690-1AD2A1C6E1A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{89519646-FD5F-4D4B-B9E4-B42460B8D1EC}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811-4AE6-8690-1AD2A1C6E1A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{8EA3ED1F-FC28-43F3-AEBB-BFAA538BC0AB}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811-4AE6-8690-1AD2A1C6E1A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{F13850ED-B68E-45B1-9D1E-12351D864146}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811-4AE6-8690-1AD2A1C6E1A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{5B2039BE-A0C2-427E-BDE0-BB1EDCA4D544}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811-4AE6-8690-1AD2A1C6E1A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{E2F8A136-B5A2-4314-96AB-F34F339E2059}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811-4AE6-8690-1AD2A1C6E1A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{B01D0355-A5BC-4006-AD8C-08EFA579575A}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811-4AE6-8690-1AD2A1C6E1A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{D06FB982-BEEE-4140-96D8-BAFE9905B1FF}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811-4AE6-8690-1AD2A1C6E1A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3811-4AE6-8690-1AD2A1C6E1AA}"/>
            </c:ext>
          </c:extLst>
        </c:ser>
        <c:dLbls>
          <c:showLegendKey val="0"/>
          <c:showVal val="1"/>
          <c:showCatName val="0"/>
          <c:showSerName val="0"/>
          <c:showPercent val="0"/>
          <c:showBubbleSize val="0"/>
        </c:dLbls>
        <c:axId val="46179840"/>
        <c:axId val="46181760"/>
      </c:scatterChart>
      <c:valAx>
        <c:axId val="46179840"/>
        <c:scaling>
          <c:orientation val="maxMin"/>
          <c:max val="68"/>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{D69A4F48-2253-4C97-AD42-24DC174A78A4}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FA1-4808-827C-F84A0A6692D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{2E746BDB-785D-4440-9178-1EB9B02D33E5}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FA1-4808-827C-F84A0A6692D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{CEF39DB7-6194-4E41-BCA7-E9915AB2DFD0}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FA1-4808-827C-F84A0A6692D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{A50DBF03-BA0F-468B-8F79-602D58B03CF8}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FA1-4808-827C-F84A0A6692D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{C16C18A5-20FC-460D-A758-F1804005C0BE}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FA1-4808-827C-F84A0A6692D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{29976291-0443-441A-9246-0A11BF010DBB}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FA1-4808-827C-F84A0A6692D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{A523B745-5C6A-4623-9609-1EEA697A80E4}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FA1-4808-827C-F84A0A6692D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{754B85F1-C932-4C6C-A910-3DB099DFCC37}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FA1-4808-827C-F84A0A6692D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{FB416F55-83A6-4A4E-A505-76048883E5C8}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FA1-4808-827C-F84A0A6692D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3</c:v>
                </c:pt>
                <c:pt idx="16">
                  <c:v>2.6</c:v>
                </c:pt>
                <c:pt idx="24">
                  <c:v>2.2999999999999998</c:v>
                </c:pt>
                <c:pt idx="32">
                  <c:v>2.2999999999999998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FA1-4808-827C-F84A0A6692D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{78E88B4B-F46F-41AE-81B4-A12F36923D13}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FA1-4808-827C-F84A0A6692D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{776A43FB-CD83-45F4-93FB-798D5DE478DB}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FA1-4808-827C-F84A0A6692D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{B10FE4CB-2DBE-4060-95F7-62EBC839729C}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FA1-4808-827C-F84A0A6692D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{BADAC1DA-0C7B-48E1-970F-AF85DA975403}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FA1-4808-827C-F84A0A6692D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{38530484-850A-432F-8314-E2AE696FD4BC}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FA1-4808-827C-F84A0A6692D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{A38CECEE-4300-49C0-9D28-65BDC6EFCCC3}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FA1-4808-827C-F84A0A6692D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{531B1078-2CEC-473F-AA68-5E5141D177C1}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FA1-4808-827C-F84A0A6692D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{80358C67-C8F3-4605-A49D-E42731B373CC}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FA1-4808-827C-F84A0A6692D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{38BEF12B-AA33-47DA-92F4-F1BCB8BEB50D}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FA1-4808-827C-F84A0A6692D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CFA1-4808-827C-F84A0A6692D2}"/>
            </c:ext>
          </c:extLst>
        </c:ser>
        <c:dLbls>
          <c:showLegendKey val="0"/>
          <c:showVal val="1"/>
          <c:showCatName val="0"/>
          <c:showSerName val="0"/>
          <c:showPercent val="0"/>
          <c:showBubbleSize val="0"/>
        </c:dLbls>
        <c:axId val="84219776"/>
        <c:axId val="84234240"/>
      </c:scatterChart>
      <c:valAx>
        <c:axId val="84219776"/>
        <c:scaling>
          <c:orientation val="maxMin"/>
          <c:max val="9.2999999999999989"/>
          <c:min val="8.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岐阜県瑞浪市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令和５年度において実質公債費比率は増減しなかった。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分子の構造について、基準財政需要額算入公債費が減少したが、公営企業債の元利償還金に対する繰入金が増加したため、分子全体では増加している。</a:t>
          </a:r>
        </a:p>
        <a:p>
          <a:r>
            <a:rPr kumimoji="1" lang="ja-JP" altLang="en-US" sz="1400">
              <a:latin typeface="ＭＳ ゴシック" pitchFamily="49" charset="-128"/>
              <a:ea typeface="ＭＳ ゴシック" pitchFamily="49" charset="-128"/>
            </a:rPr>
            <a:t>引き続き、元利償還金の抑制及び、借入の際には基準財政需要額算入公債費が大きくなるよう努めることで公債費の適正化を図る。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岐阜県瑞浪市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は算定されていない。これは、地方債現在高等の将来負担額よりも基金等の充当可能財源が大きいことによるものである。基準財政需要額算入見込み額の減少したが、公共施設整備基金の残高が約</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百万円増加したことで、充当可能財源は増加となっている。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今後も公債費の抑制に努め、次世代に過大な負担がかからないよう、計画的な財政運営と地方債管理を徹底する。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岐阜県瑞浪市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財政調整基金は、電源立地地域対策交付金の終了に伴う激変緩和により約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千万円減少した。一方で、今後の公共施設の更新等に備え、「公共施設整備基金」残高が約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百万円の増加となったため、基金全体としては増加した。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に、財政調整基金を取り崩して個々の特定目的基金に積み立てていくことを予定している。特に、老朽施設の更新等に備え、「公共施設整備基金」に重点的に積み立て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都市計画事業基金：都市計画法に基づいて行う都市計画事業の経費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瑞浪中央土地区画整理事業基金：瑞浪中央土地区画整理事業地区内整備の資金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加知奨学基金：修学に必要な資金を支給し、将来社会に貢献し得る有為な人材の育成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下益見土地区画整理事業基金：下益見土地区画整理事業地区内整備の資金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奨学基金：進学の意欲と能力を有しながら経済的理由により修学が困難な者に対して、修学に必要な資金を支給し、将来社会に貢献し得る有意な人材の育成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公共施設整備基金については、施設改修等のために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千万円を取り崩す一方で、今後の老朽施設の更新等に備え約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老朽施設の更新等に備え、今後は「公共施設整備基金」への積み立てを増やす予定であるが、同時に当該基金の取り崩しも多くなることが想定されるため、その他特定目的基金としては微増に止まる見込み。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百万円を取り崩す一方で、約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年度で電源立地地域対策交付金約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億円の交付が終了した。令和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年度以降、急激な歳出削減を緩和するため、当該基金を取り崩して対応する。そのため、財政調整基金としては減少していく見込みである。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積立て額及び取崩し額ともになかったため、残高に異動はなかった。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今後の繰上償還については、財政調整基金を活用する予定である。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07A2421-753D-4F5D-96F7-6624C1F455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8BA644B-C692-4401-90AF-E1BE35067C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31693787-7A3E-45A4-8C2B-45C374DC7AE6}"/>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77E2F657-76C2-4E06-B2C1-E674C61A2524}"/>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FCF407C-C23C-4270-8F10-CD53A0FBA2FB}"/>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5428F61B-ADDC-4122-9438-C08A6F0CABE8}"/>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39584F6-871D-49BF-9C14-4A45480F24EB}"/>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1DCC221B-1CBD-442F-A837-8D6C565842BB}"/>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53B7A141-4D67-40DD-865E-738CB11B9BEC}"/>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0D0B3F2-E892-4B1D-8A78-5A98F10FFCFB}"/>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1572C59C-55CC-4497-ABB0-31AAA84A90D0}"/>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88EB343C-7A3A-488C-9425-F1289A36EF39}"/>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9C0A81BA-960F-4CB4-92A8-8822AAC6D97E}"/>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C39DAC8-0783-4AD2-9CC3-AA5834FF268D}"/>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AB9B013-AAAB-4F2F-9296-ECE6F2D68889}"/>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D9C21146-97F2-442F-AE2B-71581B3E0617}"/>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岐阜県瑞浪市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7A39C455-84F0-46A8-9862-D630FD40C73B}"/>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E8A38EF9-AF7A-4B19-87B9-A007FD46F5B6}"/>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C0F78161-4327-4A69-B69E-B572888DDE26}"/>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C2907B17-8182-48FF-8C80-091447978126}"/>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D7E9481-B7B2-4361-A037-F52F230988C6}"/>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8C8B3E33-85F6-44BE-A440-34961AD7AA57}"/>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35,731
34,461
174.86
18,198,250
17,244,570
755,939
9,874,639
12,464,587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AB7501C-BE50-4B38-8758-51B702C49D5D}"/>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C7ADE220-96D0-4959-A6E8-F40FA18625D6}"/>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EED5D84E-57AB-42C7-9D8E-6A601CEA483D}"/>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CE221F52-458C-470F-A237-A06FFDB06A26}"/>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A3C789EB-322D-4240-BC3A-A3E99906C21D}"/>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F95C1B3B-7A2D-4CB8-B695-87177B4E51C5}"/>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3CF3D79-ED05-43DD-8837-E9C397DAE1A7}"/>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046AC8F-EA1C-407A-9AA7-AB5C099100DF}"/>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71FB7B0D-7CBA-4D08-A980-C108880D6B67}"/>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C26963A6-9914-4508-B936-7643D79E2167}"/>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F3D64CBA-0C74-4A5C-B42A-FD010E2014C5}"/>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8C1987BD-3EAA-4F40-9F9C-26DB73E31C1D}"/>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D4B6BB4-E5AC-47F7-8E62-4F76A98ACCA2}"/>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8AB330F5-D8C2-4817-8470-03F039A94434}"/>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2EAB5A6F-8F8C-4171-8DDA-7B1349BFD6E0}"/>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B9A64301-DEE5-403D-ADF1-E5FC40F58BDC}"/>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199B4F6A-82F6-45F9-8FFC-DCEA94E0338D}"/>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72984FC-1B76-48E3-A9FF-A94FD63E33DF}"/>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832B303C-E878-45C1-A74E-33C9B92FE7E2}"/>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4634CF6F-9530-414A-86DC-9953A6CC3E17}"/>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39C02C87-7235-431D-A42A-DF8B54D3768A}"/>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863381B5-97A7-4E5D-A35D-7E8C3ADF1FB3}"/>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76DE4468-6C9C-4C7E-8BEE-22F433170607}"/>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19ECCB37-ABF0-41CD-9A67-E4F910158B0E}"/>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8A30BD83-D879-40FB-B1DA-EC7310A76A0B}"/>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A49002C-DD2E-440B-B142-DAB0C3452F01}"/>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EA0DE417-5E3F-4E77-808A-C7A97A28F2AE}"/>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57230CCE-7D06-4213-BDFD-EFAC412202DC}"/>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A9019819-835F-49D4-87CC-84EFDF021682}"/>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A205E386-36A3-428D-BCCD-2B0FE9487DCC}"/>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9D6ED4DB-01CA-4AA3-8171-598AD59EBF99}"/>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7B119E7F-627C-4069-97BF-1B09C77A6BD1}"/>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462A8514-A735-4A48-A29C-B6D3994FA837}"/>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EFD2AC62-878D-40F0-8BAA-BFDC7F821731}"/>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0A544C6-00AE-438D-96FD-855B10239F9C}"/>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今後は、公共施設等総合管理計画に基づき、老朽化した施設の集約化・複合化や除却を進め、水準の維持に努める。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FA5558D-5118-44FC-99B6-0E00AF1FF37C}"/>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29634A04-CD1D-44D4-981A-EC27FA05CE57}"/>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25A6D28A-8D0B-46E3-AF6F-5BB0170D8030}"/>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B9C3BEBF-F62F-48AC-8526-5EE757A6A33B}"/>
            </a:ext>
          </a:extLst>
        </xdr:cNvPr>
        <xdr:cNvCxnSpPr/>
      </xdr:nvCxnSpPr>
      <xdr:spPr>
        <a:xfrm>
          <a:off x="1127125" y="589869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B8598DE1-8C0B-420B-93C6-B93A543CD04D}"/>
            </a:ext>
          </a:extLst>
        </xdr:cNvPr>
        <xdr:cNvSpPr txBox="1"/>
      </xdr:nvSpPr>
      <xdr:spPr>
        <a:xfrm>
          <a:off x="772811" y="58087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61AC5F95-51C9-469A-A0A5-1B320DAE7265}"/>
            </a:ext>
          </a:extLst>
        </xdr:cNvPr>
        <xdr:cNvCxnSpPr/>
      </xdr:nvCxnSpPr>
      <xdr:spPr>
        <a:xfrm>
          <a:off x="1127125" y="5597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24F07BC9-8E1E-4E30-9AF0-71E330C5F398}"/>
            </a:ext>
          </a:extLst>
        </xdr:cNvPr>
        <xdr:cNvSpPr txBox="1"/>
      </xdr:nvSpPr>
      <xdr:spPr>
        <a:xfrm>
          <a:off x="772811" y="550789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6221DCC8-8178-4468-A29E-DCA0165F8C7E}"/>
            </a:ext>
          </a:extLst>
        </xdr:cNvPr>
        <xdr:cNvCxnSpPr/>
      </xdr:nvCxnSpPr>
      <xdr:spPr>
        <a:xfrm>
          <a:off x="1127125" y="529707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E532BC61-734A-4FBA-A1BC-6F06A1CF15DB}"/>
            </a:ext>
          </a:extLst>
        </xdr:cNvPr>
        <xdr:cNvSpPr txBox="1"/>
      </xdr:nvSpPr>
      <xdr:spPr>
        <a:xfrm>
          <a:off x="772811" y="520327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6B51289B-A0BA-4AB1-B13F-344E372B8CA5}"/>
            </a:ext>
          </a:extLst>
        </xdr:cNvPr>
        <xdr:cNvCxnSpPr/>
      </xdr:nvCxnSpPr>
      <xdr:spPr>
        <a:xfrm>
          <a:off x="1127125" y="499627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4793352B-1C3E-4305-989D-AB1AA0623780}"/>
            </a:ext>
          </a:extLst>
        </xdr:cNvPr>
        <xdr:cNvSpPr txBox="1"/>
      </xdr:nvSpPr>
      <xdr:spPr>
        <a:xfrm>
          <a:off x="772811" y="490247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DADFADA5-5973-458D-9852-8F9BB065AEB0}"/>
            </a:ext>
          </a:extLst>
        </xdr:cNvPr>
        <xdr:cNvCxnSpPr/>
      </xdr:nvCxnSpPr>
      <xdr:spPr>
        <a:xfrm>
          <a:off x="1127125" y="4695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775FE9BE-2554-4C57-9E9A-7691D515F9D6}"/>
            </a:ext>
          </a:extLst>
        </xdr:cNvPr>
        <xdr:cNvSpPr txBox="1"/>
      </xdr:nvSpPr>
      <xdr:spPr>
        <a:xfrm>
          <a:off x="772811" y="4601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C12AA9C-3530-4B81-A03F-DBD965729679}"/>
            </a:ext>
          </a:extLst>
        </xdr:cNvPr>
        <xdr:cNvCxnSpPr/>
      </xdr:nvCxnSpPr>
      <xdr:spPr>
        <a:xfrm>
          <a:off x="1127125" y="439084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52E27D09-CFA1-43E7-AAD9-A23348E6A08C}"/>
            </a:ext>
          </a:extLst>
        </xdr:cNvPr>
        <xdr:cNvSpPr txBox="1"/>
      </xdr:nvSpPr>
      <xdr:spPr>
        <a:xfrm>
          <a:off x="772811" y="43008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60E65B70-D335-4BCC-8FF1-F071B5A64D84}"/>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ADC768DD-4054-4D38-9398-58978DC1103B}"/>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62AF7331-BD52-425B-85BF-3057392946CC}"/>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77" name="直線コネクタ 76">
          <a:extLst>
            <a:ext uri="{FF2B5EF4-FFF2-40B4-BE49-F238E27FC236}">
              <a16:creationId xmlns:a16="http://schemas.microsoft.com/office/drawing/2014/main" id="{E7F1622A-E03E-4369-BC85-9C6A608D9977}"/>
            </a:ext>
          </a:extLst>
        </xdr:cNvPr>
        <xdr:cNvCxnSpPr/>
      </xdr:nvCxnSpPr>
      <xdr:spPr>
        <a:xfrm flipV="1">
          <a:off x="4206240" y="4477204"/>
          <a:ext cx="1270" cy="1348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78" name="有形固定資産減価償却率最小値テキスト">
          <a:extLst>
            <a:ext uri="{FF2B5EF4-FFF2-40B4-BE49-F238E27FC236}">
              <a16:creationId xmlns:a16="http://schemas.microsoft.com/office/drawing/2014/main" id="{9525AA31-BD48-4E72-878E-B44F9F8FE418}"/>
            </a:ext>
          </a:extLst>
        </xdr:cNvPr>
        <xdr:cNvSpPr txBox="1"/>
      </xdr:nvSpPr>
      <xdr:spPr>
        <a:xfrm>
          <a:off x="4258945" y="582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79" name="直線コネクタ 78">
          <a:extLst>
            <a:ext uri="{FF2B5EF4-FFF2-40B4-BE49-F238E27FC236}">
              <a16:creationId xmlns:a16="http://schemas.microsoft.com/office/drawing/2014/main" id="{81AB06EE-1610-4CCD-8E68-4D0879F21809}"/>
            </a:ext>
          </a:extLst>
        </xdr:cNvPr>
        <xdr:cNvCxnSpPr/>
      </xdr:nvCxnSpPr>
      <xdr:spPr>
        <a:xfrm>
          <a:off x="4119245" y="582540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80" name="有形固定資産減価償却率最大値テキスト">
          <a:extLst>
            <a:ext uri="{FF2B5EF4-FFF2-40B4-BE49-F238E27FC236}">
              <a16:creationId xmlns:a16="http://schemas.microsoft.com/office/drawing/2014/main" id="{52042555-8639-4693-AFBC-AD8528A62FD1}"/>
            </a:ext>
          </a:extLst>
        </xdr:cNvPr>
        <xdr:cNvSpPr txBox="1"/>
      </xdr:nvSpPr>
      <xdr:spPr>
        <a:xfrm>
          <a:off x="4258945" y="425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81" name="直線コネクタ 80">
          <a:extLst>
            <a:ext uri="{FF2B5EF4-FFF2-40B4-BE49-F238E27FC236}">
              <a16:creationId xmlns:a16="http://schemas.microsoft.com/office/drawing/2014/main" id="{C1EE27BC-ADEB-4C80-95C7-98804012201A}"/>
            </a:ext>
          </a:extLst>
        </xdr:cNvPr>
        <xdr:cNvCxnSpPr/>
      </xdr:nvCxnSpPr>
      <xdr:spPr>
        <a:xfrm>
          <a:off x="4119245" y="447720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103703</xdr:rowOff>
    </xdr:from>
    <xdr:ext cx="405111" cy="259045"/>
    <xdr:sp macro="" textlink="">
      <xdr:nvSpPr>
        <xdr:cNvPr id="82" name="有形固定資産減価償却率平均値テキスト">
          <a:extLst>
            <a:ext uri="{FF2B5EF4-FFF2-40B4-BE49-F238E27FC236}">
              <a16:creationId xmlns:a16="http://schemas.microsoft.com/office/drawing/2014/main" id="{745ED832-337A-4A63-8FE7-A52E06DD1821}"/>
            </a:ext>
          </a:extLst>
        </xdr:cNvPr>
        <xdr:cNvSpPr txBox="1"/>
      </xdr:nvSpPr>
      <xdr:spPr>
        <a:xfrm>
          <a:off x="4258945" y="5132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83" name="フローチャート: 判断 82">
          <a:extLst>
            <a:ext uri="{FF2B5EF4-FFF2-40B4-BE49-F238E27FC236}">
              <a16:creationId xmlns:a16="http://schemas.microsoft.com/office/drawing/2014/main" id="{6E4986FB-45B7-45A3-B169-EEE9A16F4467}"/>
            </a:ext>
          </a:extLst>
        </xdr:cNvPr>
        <xdr:cNvSpPr/>
      </xdr:nvSpPr>
      <xdr:spPr>
        <a:xfrm>
          <a:off x="4157345" y="51544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84" name="フローチャート: 判断 83">
          <a:extLst>
            <a:ext uri="{FF2B5EF4-FFF2-40B4-BE49-F238E27FC236}">
              <a16:creationId xmlns:a16="http://schemas.microsoft.com/office/drawing/2014/main" id="{6190F465-0636-4244-AB83-8687DA2FA563}"/>
            </a:ext>
          </a:extLst>
        </xdr:cNvPr>
        <xdr:cNvSpPr/>
      </xdr:nvSpPr>
      <xdr:spPr>
        <a:xfrm>
          <a:off x="3537585" y="51051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85" name="フローチャート: 判断 84">
          <a:extLst>
            <a:ext uri="{FF2B5EF4-FFF2-40B4-BE49-F238E27FC236}">
              <a16:creationId xmlns:a16="http://schemas.microsoft.com/office/drawing/2014/main" id="{AB5561AA-DC3C-4D62-9558-2E6DDECA3B2B}"/>
            </a:ext>
          </a:extLst>
        </xdr:cNvPr>
        <xdr:cNvSpPr/>
      </xdr:nvSpPr>
      <xdr:spPr>
        <a:xfrm>
          <a:off x="2867025" y="50403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86" name="フローチャート: 判断 85">
          <a:extLst>
            <a:ext uri="{FF2B5EF4-FFF2-40B4-BE49-F238E27FC236}">
              <a16:creationId xmlns:a16="http://schemas.microsoft.com/office/drawing/2014/main" id="{189784DF-8E1E-4C87-8C34-0EABB36AF35F}"/>
            </a:ext>
          </a:extLst>
        </xdr:cNvPr>
        <xdr:cNvSpPr/>
      </xdr:nvSpPr>
      <xdr:spPr>
        <a:xfrm>
          <a:off x="2196465" y="50071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87" name="フローチャート: 判断 86">
          <a:extLst>
            <a:ext uri="{FF2B5EF4-FFF2-40B4-BE49-F238E27FC236}">
              <a16:creationId xmlns:a16="http://schemas.microsoft.com/office/drawing/2014/main" id="{AC17F16F-04F3-45BA-AB63-A85716C26AAD}"/>
            </a:ext>
          </a:extLst>
        </xdr:cNvPr>
        <xdr:cNvSpPr/>
      </xdr:nvSpPr>
      <xdr:spPr>
        <a:xfrm>
          <a:off x="1525905" y="49516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01D0184-8FDF-44F3-A716-4A7A37CB4C0A}"/>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A44C885D-F427-427F-AB5A-C1DB2B59B33C}"/>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51BB1473-4994-4180-8CD5-CFF9CF848A8E}"/>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733C3064-A3E4-4973-9815-9FB696CF9636}"/>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D0810447-FC59-4CC8-9761-EC71EAF9A9F6}"/>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71574</xdr:rowOff>
    </xdr:from>
    <xdr:to>
      <xdr:col>23</xdr:col>
      <xdr:colOff>136525</xdr:colOff>
      <xdr:row>30</xdr:row>
      <xdr:rowOff>1724</xdr:rowOff>
    </xdr:to>
    <xdr:sp macro="" textlink="">
      <xdr:nvSpPr>
        <xdr:cNvPr id="93" name="楕円 92">
          <a:extLst>
            <a:ext uri="{FF2B5EF4-FFF2-40B4-BE49-F238E27FC236}">
              <a16:creationId xmlns:a16="http://schemas.microsoft.com/office/drawing/2014/main" id="{2AE3D16A-570A-4933-B2B9-87EC88D05D09}"/>
            </a:ext>
          </a:extLst>
        </xdr:cNvPr>
        <xdr:cNvSpPr/>
      </xdr:nvSpPr>
      <xdr:spPr>
        <a:xfrm>
          <a:off x="4157345" y="49331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94451</xdr:rowOff>
    </xdr:from>
    <xdr:ext cx="405111" cy="259045"/>
    <xdr:sp macro="" textlink="">
      <xdr:nvSpPr>
        <xdr:cNvPr id="94" name="有形固定資産減価償却率該当値テキスト">
          <a:extLst>
            <a:ext uri="{FF2B5EF4-FFF2-40B4-BE49-F238E27FC236}">
              <a16:creationId xmlns:a16="http://schemas.microsoft.com/office/drawing/2014/main" id="{F29B9281-281A-45B4-8D0F-644BE8261133}"/>
            </a:ext>
          </a:extLst>
        </xdr:cNvPr>
        <xdr:cNvSpPr txBox="1"/>
      </xdr:nvSpPr>
      <xdr:spPr>
        <a:xfrm>
          <a:off x="4258945" y="4788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25309</xdr:rowOff>
    </xdr:from>
    <xdr:to>
      <xdr:col>19</xdr:col>
      <xdr:colOff>187325</xdr:colOff>
      <xdr:row>29</xdr:row>
      <xdr:rowOff>126909</xdr:rowOff>
    </xdr:to>
    <xdr:sp macro="" textlink="">
      <xdr:nvSpPr>
        <xdr:cNvPr id="95" name="楕円 94">
          <a:extLst>
            <a:ext uri="{FF2B5EF4-FFF2-40B4-BE49-F238E27FC236}">
              <a16:creationId xmlns:a16="http://schemas.microsoft.com/office/drawing/2014/main" id="{F82FDD40-8656-4031-B716-01EA944843D2}"/>
            </a:ext>
          </a:extLst>
        </xdr:cNvPr>
        <xdr:cNvSpPr/>
      </xdr:nvSpPr>
      <xdr:spPr>
        <a:xfrm>
          <a:off x="3537585" y="48868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76109</xdr:rowOff>
    </xdr:from>
    <xdr:to>
      <xdr:col>23</xdr:col>
      <xdr:colOff>85725</xdr:colOff>
      <xdr:row>29</xdr:row>
      <xdr:rowOff>122374</xdr:rowOff>
    </xdr:to>
    <xdr:cxnSp macro="">
      <xdr:nvCxnSpPr>
        <xdr:cNvPr id="96" name="直線コネクタ 95">
          <a:extLst>
            <a:ext uri="{FF2B5EF4-FFF2-40B4-BE49-F238E27FC236}">
              <a16:creationId xmlns:a16="http://schemas.microsoft.com/office/drawing/2014/main" id="{1C197F2D-B2B3-4E42-944C-C311055D8E9C}"/>
            </a:ext>
          </a:extLst>
        </xdr:cNvPr>
        <xdr:cNvCxnSpPr/>
      </xdr:nvCxnSpPr>
      <xdr:spPr>
        <a:xfrm>
          <a:off x="3588385" y="4937669"/>
          <a:ext cx="61976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159748</xdr:rowOff>
    </xdr:from>
    <xdr:to>
      <xdr:col>15</xdr:col>
      <xdr:colOff>187325</xdr:colOff>
      <xdr:row>29</xdr:row>
      <xdr:rowOff>89898</xdr:rowOff>
    </xdr:to>
    <xdr:sp macro="" textlink="">
      <xdr:nvSpPr>
        <xdr:cNvPr id="97" name="楕円 96">
          <a:extLst>
            <a:ext uri="{FF2B5EF4-FFF2-40B4-BE49-F238E27FC236}">
              <a16:creationId xmlns:a16="http://schemas.microsoft.com/office/drawing/2014/main" id="{56A22E6B-041D-4360-B051-4FFF16003446}"/>
            </a:ext>
          </a:extLst>
        </xdr:cNvPr>
        <xdr:cNvSpPr/>
      </xdr:nvSpPr>
      <xdr:spPr>
        <a:xfrm>
          <a:off x="2867025" y="48536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39098</xdr:rowOff>
    </xdr:from>
    <xdr:to>
      <xdr:col>19</xdr:col>
      <xdr:colOff>136525</xdr:colOff>
      <xdr:row>29</xdr:row>
      <xdr:rowOff>76109</xdr:rowOff>
    </xdr:to>
    <xdr:cxnSp macro="">
      <xdr:nvCxnSpPr>
        <xdr:cNvPr id="98" name="直線コネクタ 97">
          <a:extLst>
            <a:ext uri="{FF2B5EF4-FFF2-40B4-BE49-F238E27FC236}">
              <a16:creationId xmlns:a16="http://schemas.microsoft.com/office/drawing/2014/main" id="{F95DE437-4F54-4DFF-A891-498895C2DE30}"/>
            </a:ext>
          </a:extLst>
        </xdr:cNvPr>
        <xdr:cNvCxnSpPr/>
      </xdr:nvCxnSpPr>
      <xdr:spPr>
        <a:xfrm>
          <a:off x="2917825" y="4900658"/>
          <a:ext cx="67056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114753</xdr:rowOff>
    </xdr:from>
    <xdr:to>
      <xdr:col>11</xdr:col>
      <xdr:colOff>187325</xdr:colOff>
      <xdr:row>30</xdr:row>
      <xdr:rowOff>44903</xdr:rowOff>
    </xdr:to>
    <xdr:sp macro="" textlink="">
      <xdr:nvSpPr>
        <xdr:cNvPr id="99" name="楕円 98">
          <a:extLst>
            <a:ext uri="{FF2B5EF4-FFF2-40B4-BE49-F238E27FC236}">
              <a16:creationId xmlns:a16="http://schemas.microsoft.com/office/drawing/2014/main" id="{509EF401-1110-4D78-95D0-9EB3EFE80C43}"/>
            </a:ext>
          </a:extLst>
        </xdr:cNvPr>
        <xdr:cNvSpPr/>
      </xdr:nvSpPr>
      <xdr:spPr>
        <a:xfrm>
          <a:off x="2196465" y="49763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39098</xdr:rowOff>
    </xdr:from>
    <xdr:to>
      <xdr:col>15</xdr:col>
      <xdr:colOff>136525</xdr:colOff>
      <xdr:row>29</xdr:row>
      <xdr:rowOff>165553</xdr:rowOff>
    </xdr:to>
    <xdr:cxnSp macro="">
      <xdr:nvCxnSpPr>
        <xdr:cNvPr id="100" name="直線コネクタ 99">
          <a:extLst>
            <a:ext uri="{FF2B5EF4-FFF2-40B4-BE49-F238E27FC236}">
              <a16:creationId xmlns:a16="http://schemas.microsoft.com/office/drawing/2014/main" id="{F49C356F-1E0C-430D-B587-6EF36CE79CA9}"/>
            </a:ext>
          </a:extLst>
        </xdr:cNvPr>
        <xdr:cNvCxnSpPr/>
      </xdr:nvCxnSpPr>
      <xdr:spPr>
        <a:xfrm flipV="1">
          <a:off x="2247265" y="4900658"/>
          <a:ext cx="670560" cy="12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68489</xdr:rowOff>
    </xdr:from>
    <xdr:to>
      <xdr:col>7</xdr:col>
      <xdr:colOff>187325</xdr:colOff>
      <xdr:row>29</xdr:row>
      <xdr:rowOff>170089</xdr:rowOff>
    </xdr:to>
    <xdr:sp macro="" textlink="">
      <xdr:nvSpPr>
        <xdr:cNvPr id="101" name="楕円 100">
          <a:extLst>
            <a:ext uri="{FF2B5EF4-FFF2-40B4-BE49-F238E27FC236}">
              <a16:creationId xmlns:a16="http://schemas.microsoft.com/office/drawing/2014/main" id="{4757265C-03A6-4FB0-BAD0-6D4100808081}"/>
            </a:ext>
          </a:extLst>
        </xdr:cNvPr>
        <xdr:cNvSpPr/>
      </xdr:nvSpPr>
      <xdr:spPr>
        <a:xfrm>
          <a:off x="1525905" y="49300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119289</xdr:rowOff>
    </xdr:from>
    <xdr:to>
      <xdr:col>11</xdr:col>
      <xdr:colOff>136525</xdr:colOff>
      <xdr:row>29</xdr:row>
      <xdr:rowOff>165553</xdr:rowOff>
    </xdr:to>
    <xdr:cxnSp macro="">
      <xdr:nvCxnSpPr>
        <xdr:cNvPr id="102" name="直線コネクタ 101">
          <a:extLst>
            <a:ext uri="{FF2B5EF4-FFF2-40B4-BE49-F238E27FC236}">
              <a16:creationId xmlns:a16="http://schemas.microsoft.com/office/drawing/2014/main" id="{227F3C54-D202-4835-BFEC-6786C594DE7F}"/>
            </a:ext>
          </a:extLst>
        </xdr:cNvPr>
        <xdr:cNvCxnSpPr/>
      </xdr:nvCxnSpPr>
      <xdr:spPr>
        <a:xfrm>
          <a:off x="1576705" y="4980849"/>
          <a:ext cx="67056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168655</xdr:rowOff>
    </xdr:from>
    <xdr:ext cx="405111" cy="259045"/>
    <xdr:sp macro="" textlink="">
      <xdr:nvSpPr>
        <xdr:cNvPr id="103" name="n_1aveValue有形固定資産減価償却率">
          <a:extLst>
            <a:ext uri="{FF2B5EF4-FFF2-40B4-BE49-F238E27FC236}">
              <a16:creationId xmlns:a16="http://schemas.microsoft.com/office/drawing/2014/main" id="{631832C9-0414-4DAE-BBB6-95645282D56C}"/>
            </a:ext>
          </a:extLst>
        </xdr:cNvPr>
        <xdr:cNvSpPr txBox="1"/>
      </xdr:nvSpPr>
      <xdr:spPr>
        <a:xfrm>
          <a:off x="3395989" y="5197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103885</xdr:rowOff>
    </xdr:from>
    <xdr:ext cx="405111" cy="259045"/>
    <xdr:sp macro="" textlink="">
      <xdr:nvSpPr>
        <xdr:cNvPr id="104" name="n_2aveValue有形固定資産減価償却率">
          <a:extLst>
            <a:ext uri="{FF2B5EF4-FFF2-40B4-BE49-F238E27FC236}">
              <a16:creationId xmlns:a16="http://schemas.microsoft.com/office/drawing/2014/main" id="{12BA3C68-D144-4019-A3FF-2D9A26309C26}"/>
            </a:ext>
          </a:extLst>
        </xdr:cNvPr>
        <xdr:cNvSpPr txBox="1"/>
      </xdr:nvSpPr>
      <xdr:spPr>
        <a:xfrm>
          <a:off x="2738129" y="5133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66874</xdr:rowOff>
    </xdr:from>
    <xdr:ext cx="405111" cy="259045"/>
    <xdr:sp macro="" textlink="">
      <xdr:nvSpPr>
        <xdr:cNvPr id="105" name="n_3aveValue有形固定資産減価償却率">
          <a:extLst>
            <a:ext uri="{FF2B5EF4-FFF2-40B4-BE49-F238E27FC236}">
              <a16:creationId xmlns:a16="http://schemas.microsoft.com/office/drawing/2014/main" id="{FAF5D919-7C3B-4A23-994A-22C836DB09AB}"/>
            </a:ext>
          </a:extLst>
        </xdr:cNvPr>
        <xdr:cNvSpPr txBox="1"/>
      </xdr:nvSpPr>
      <xdr:spPr>
        <a:xfrm>
          <a:off x="2067569" y="5096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11356</xdr:rowOff>
    </xdr:from>
    <xdr:ext cx="405111" cy="259045"/>
    <xdr:sp macro="" textlink="">
      <xdr:nvSpPr>
        <xdr:cNvPr id="106" name="n_4aveValue有形固定資産減価償却率">
          <a:extLst>
            <a:ext uri="{FF2B5EF4-FFF2-40B4-BE49-F238E27FC236}">
              <a16:creationId xmlns:a16="http://schemas.microsoft.com/office/drawing/2014/main" id="{45CB8B89-FC64-4869-ABA1-0EC3C992A257}"/>
            </a:ext>
          </a:extLst>
        </xdr:cNvPr>
        <xdr:cNvSpPr txBox="1"/>
      </xdr:nvSpPr>
      <xdr:spPr>
        <a:xfrm>
          <a:off x="1397009" y="504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143436</xdr:rowOff>
    </xdr:from>
    <xdr:ext cx="405111" cy="259045"/>
    <xdr:sp macro="" textlink="">
      <xdr:nvSpPr>
        <xdr:cNvPr id="107" name="n_1mainValue有形固定資産減価償却率">
          <a:extLst>
            <a:ext uri="{FF2B5EF4-FFF2-40B4-BE49-F238E27FC236}">
              <a16:creationId xmlns:a16="http://schemas.microsoft.com/office/drawing/2014/main" id="{39BEC828-5977-4101-9F6B-E6F0A28C6ECF}"/>
            </a:ext>
          </a:extLst>
        </xdr:cNvPr>
        <xdr:cNvSpPr txBox="1"/>
      </xdr:nvSpPr>
      <xdr:spPr>
        <a:xfrm>
          <a:off x="3395989" y="4669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106425</xdr:rowOff>
    </xdr:from>
    <xdr:ext cx="405111" cy="259045"/>
    <xdr:sp macro="" textlink="">
      <xdr:nvSpPr>
        <xdr:cNvPr id="108" name="n_2mainValue有形固定資産減価償却率">
          <a:extLst>
            <a:ext uri="{FF2B5EF4-FFF2-40B4-BE49-F238E27FC236}">
              <a16:creationId xmlns:a16="http://schemas.microsoft.com/office/drawing/2014/main" id="{F22404B5-93A4-4102-A6DE-4D056654CD00}"/>
            </a:ext>
          </a:extLst>
        </xdr:cNvPr>
        <xdr:cNvSpPr txBox="1"/>
      </xdr:nvSpPr>
      <xdr:spPr>
        <a:xfrm>
          <a:off x="2738129" y="4632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61430</xdr:rowOff>
    </xdr:from>
    <xdr:ext cx="405111" cy="259045"/>
    <xdr:sp macro="" textlink="">
      <xdr:nvSpPr>
        <xdr:cNvPr id="109" name="n_3mainValue有形固定資産減価償却率">
          <a:extLst>
            <a:ext uri="{FF2B5EF4-FFF2-40B4-BE49-F238E27FC236}">
              <a16:creationId xmlns:a16="http://schemas.microsoft.com/office/drawing/2014/main" id="{C4082DF6-805A-4A73-9D1C-A60BAA86949F}"/>
            </a:ext>
          </a:extLst>
        </xdr:cNvPr>
        <xdr:cNvSpPr txBox="1"/>
      </xdr:nvSpPr>
      <xdr:spPr>
        <a:xfrm>
          <a:off x="2067569" y="4755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15166</xdr:rowOff>
    </xdr:from>
    <xdr:ext cx="405111" cy="259045"/>
    <xdr:sp macro="" textlink="">
      <xdr:nvSpPr>
        <xdr:cNvPr id="110" name="n_4mainValue有形固定資産減価償却率">
          <a:extLst>
            <a:ext uri="{FF2B5EF4-FFF2-40B4-BE49-F238E27FC236}">
              <a16:creationId xmlns:a16="http://schemas.microsoft.com/office/drawing/2014/main" id="{1C860F51-96C9-40F3-8D6A-8D73A4D7757C}"/>
            </a:ext>
          </a:extLst>
        </xdr:cNvPr>
        <xdr:cNvSpPr txBox="1"/>
      </xdr:nvSpPr>
      <xdr:spPr>
        <a:xfrm>
          <a:off x="1397009" y="4709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38DC93A8-903A-4332-8A37-D395E34898AA}"/>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20590CDF-53DA-4EC6-8F3E-33527F97C0A1}"/>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AF5E1C8B-AE03-4542-BF29-014B06B2107E}"/>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[ 290.3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BBAE8AFF-B5F9-4AD6-ADE1-417E737BD661}"/>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8E4202CC-53E7-4801-A956-389D1C73A8A5}"/>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9336FB61-D467-470B-AAFE-CC47D5B79DD2}"/>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A9875008-700C-40C8-B248-FF881D54A697}"/>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1247E75C-3354-4427-B5E6-16583CDABBD9}"/>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AFCFD443-AA92-4852-B252-177DB89ED202}"/>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2FBE31BE-6D88-4B0C-839D-42FE2B7EC404}"/>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B8AFC733-10E6-407B-AFC6-AF6410F8F4F5}"/>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A0C5B4D3-42A9-4870-8579-7948E91C2BDD}"/>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D0D0D4A3-73E4-4B12-B8E1-A0D0126B6AA7}"/>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定員適正化計画により適正な職員数の管理に取り組んだことや基金残高の増加により、類似団体平均を下回っている。しかし今後は、瑞浪駅北の複合公共施設整備等の大規模な建設事業の財源として地方債や基金の利用が見込まれることから、債務償還比率の上昇が予想され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72641278-DD20-4EBB-AC9E-08D0189415C8}"/>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D117B85D-D2F7-4FBF-986A-8620D1215593}"/>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EB6F9B48-B8B2-46FC-A395-002C818E118D}"/>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BD33637A-2FC9-499F-91E0-9330D8E5D309}"/>
            </a:ext>
          </a:extLst>
        </xdr:cNvPr>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A7BEB341-9F9F-4561-92C7-9688C52A751B}"/>
            </a:ext>
          </a:extLst>
        </xdr:cNvPr>
        <xdr:cNvSpPr txBox="1"/>
      </xdr:nvSpPr>
      <xdr:spPr>
        <a:xfrm>
          <a:off x="948604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1DB4CDED-EC20-41AE-8219-68ECA94BA022}"/>
            </a:ext>
          </a:extLst>
        </xdr:cNvPr>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a:extLst>
            <a:ext uri="{FF2B5EF4-FFF2-40B4-BE49-F238E27FC236}">
              <a16:creationId xmlns:a16="http://schemas.microsoft.com/office/drawing/2014/main" id="{02E84FC1-9C42-4043-B9BE-9CBA47A3777C}"/>
            </a:ext>
          </a:extLst>
        </xdr:cNvPr>
        <xdr:cNvSpPr txBox="1"/>
      </xdr:nvSpPr>
      <xdr:spPr>
        <a:xfrm>
          <a:off x="9486041" y="550789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81D826C5-3A29-43DD-9AEB-4F1A50E2FEA0}"/>
            </a:ext>
          </a:extLst>
        </xdr:cNvPr>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51D4788F-5A95-42E0-803D-BC88935C5C62}"/>
            </a:ext>
          </a:extLst>
        </xdr:cNvPr>
        <xdr:cNvSpPr txBox="1"/>
      </xdr:nvSpPr>
      <xdr:spPr>
        <a:xfrm>
          <a:off x="954293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81525A7A-B710-4452-A344-8519120C5B34}"/>
            </a:ext>
          </a:extLst>
        </xdr:cNvPr>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508601C6-5052-48C7-BA5F-31B5C7F0A96F}"/>
            </a:ext>
          </a:extLst>
        </xdr:cNvPr>
        <xdr:cNvSpPr txBox="1"/>
      </xdr:nvSpPr>
      <xdr:spPr>
        <a:xfrm>
          <a:off x="954293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52ACD2A5-36B0-49A5-8EBF-5D007293FBE9}"/>
            </a:ext>
          </a:extLst>
        </xdr:cNvPr>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8E99177D-BAF9-4D3A-9489-99B96DDB0158}"/>
            </a:ext>
          </a:extLst>
        </xdr:cNvPr>
        <xdr:cNvSpPr txBox="1"/>
      </xdr:nvSpPr>
      <xdr:spPr>
        <a:xfrm>
          <a:off x="954293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EA3AF443-E3AF-4A0B-AE4B-F310C51A57B8}"/>
            </a:ext>
          </a:extLst>
        </xdr:cNvPr>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8" name="テキスト ボックス 137">
          <a:extLst>
            <a:ext uri="{FF2B5EF4-FFF2-40B4-BE49-F238E27FC236}">
              <a16:creationId xmlns:a16="http://schemas.microsoft.com/office/drawing/2014/main" id="{7EC1936A-603D-494E-94B4-274B459FE6DB}"/>
            </a:ext>
          </a:extLst>
        </xdr:cNvPr>
        <xdr:cNvSpPr txBox="1"/>
      </xdr:nvSpPr>
      <xdr:spPr>
        <a:xfrm>
          <a:off x="9542936" y="430085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80D5C541-64CE-4635-A127-989E3625A664}"/>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40" name="テキスト ボックス 139">
          <a:extLst>
            <a:ext uri="{FF2B5EF4-FFF2-40B4-BE49-F238E27FC236}">
              <a16:creationId xmlns:a16="http://schemas.microsoft.com/office/drawing/2014/main" id="{AC1B42F9-410A-4B31-B99C-E1779A06E75C}"/>
            </a:ext>
          </a:extLst>
        </xdr:cNvPr>
        <xdr:cNvSpPr txBox="1"/>
      </xdr:nvSpPr>
      <xdr:spPr>
        <a:xfrm>
          <a:off x="9645528" y="400004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41" name="債務償還比率グラフ枠">
          <a:extLst>
            <a:ext uri="{FF2B5EF4-FFF2-40B4-BE49-F238E27FC236}">
              <a16:creationId xmlns:a16="http://schemas.microsoft.com/office/drawing/2014/main" id="{9A315C2C-A514-4ADF-AFAB-1E1D9062E54C}"/>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42" name="直線コネクタ 141">
          <a:extLst>
            <a:ext uri="{FF2B5EF4-FFF2-40B4-BE49-F238E27FC236}">
              <a16:creationId xmlns:a16="http://schemas.microsoft.com/office/drawing/2014/main" id="{49CAA326-2B4F-4629-A235-8323444FCEBB}"/>
            </a:ext>
          </a:extLst>
        </xdr:cNvPr>
        <xdr:cNvCxnSpPr/>
      </xdr:nvCxnSpPr>
      <xdr:spPr>
        <a:xfrm flipV="1">
          <a:off x="13027660" y="4306906"/>
          <a:ext cx="1269" cy="1485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43" name="債務償還比率最小値テキスト">
          <a:extLst>
            <a:ext uri="{FF2B5EF4-FFF2-40B4-BE49-F238E27FC236}">
              <a16:creationId xmlns:a16="http://schemas.microsoft.com/office/drawing/2014/main" id="{13733FD0-C99C-42DE-A35D-8B99FB021A39}"/>
            </a:ext>
          </a:extLst>
        </xdr:cNvPr>
        <xdr:cNvSpPr txBox="1"/>
      </xdr:nvSpPr>
      <xdr:spPr>
        <a:xfrm>
          <a:off x="13080365" y="57962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44" name="直線コネクタ 143">
          <a:extLst>
            <a:ext uri="{FF2B5EF4-FFF2-40B4-BE49-F238E27FC236}">
              <a16:creationId xmlns:a16="http://schemas.microsoft.com/office/drawing/2014/main" id="{7B10335B-5D9D-4FE9-AE67-7C3507E1727C}"/>
            </a:ext>
          </a:extLst>
        </xdr:cNvPr>
        <xdr:cNvCxnSpPr/>
      </xdr:nvCxnSpPr>
      <xdr:spPr>
        <a:xfrm>
          <a:off x="12963525" y="57923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45" name="債務償還比率最大値テキスト">
          <a:extLst>
            <a:ext uri="{FF2B5EF4-FFF2-40B4-BE49-F238E27FC236}">
              <a16:creationId xmlns:a16="http://schemas.microsoft.com/office/drawing/2014/main" id="{815E187D-46F7-47FB-92CF-148CEDE194A9}"/>
            </a:ext>
          </a:extLst>
        </xdr:cNvPr>
        <xdr:cNvSpPr txBox="1"/>
      </xdr:nvSpPr>
      <xdr:spPr>
        <a:xfrm>
          <a:off x="13080365" y="4085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46" name="直線コネクタ 145">
          <a:extLst>
            <a:ext uri="{FF2B5EF4-FFF2-40B4-BE49-F238E27FC236}">
              <a16:creationId xmlns:a16="http://schemas.microsoft.com/office/drawing/2014/main" id="{53429C55-C52C-405D-8B93-8F0DFE12B1C3}"/>
            </a:ext>
          </a:extLst>
        </xdr:cNvPr>
        <xdr:cNvCxnSpPr/>
      </xdr:nvCxnSpPr>
      <xdr:spPr>
        <a:xfrm>
          <a:off x="12963525" y="43069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166550</xdr:rowOff>
    </xdr:from>
    <xdr:ext cx="469744" cy="259045"/>
    <xdr:sp macro="" textlink="">
      <xdr:nvSpPr>
        <xdr:cNvPr id="147" name="債務償還比率平均値テキスト">
          <a:extLst>
            <a:ext uri="{FF2B5EF4-FFF2-40B4-BE49-F238E27FC236}">
              <a16:creationId xmlns:a16="http://schemas.microsoft.com/office/drawing/2014/main" id="{C5F7082A-57ED-4478-BA67-52E9D9D34ECB}"/>
            </a:ext>
          </a:extLst>
        </xdr:cNvPr>
        <xdr:cNvSpPr txBox="1"/>
      </xdr:nvSpPr>
      <xdr:spPr>
        <a:xfrm>
          <a:off x="13080365" y="4860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48" name="フローチャート: 判断 147">
          <a:extLst>
            <a:ext uri="{FF2B5EF4-FFF2-40B4-BE49-F238E27FC236}">
              <a16:creationId xmlns:a16="http://schemas.microsoft.com/office/drawing/2014/main" id="{17F4C7BD-7E9B-40A8-89E6-CD2EFB6C611B}"/>
            </a:ext>
          </a:extLst>
        </xdr:cNvPr>
        <xdr:cNvSpPr/>
      </xdr:nvSpPr>
      <xdr:spPr>
        <a:xfrm>
          <a:off x="13001625" y="48782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49" name="フローチャート: 判断 148">
          <a:extLst>
            <a:ext uri="{FF2B5EF4-FFF2-40B4-BE49-F238E27FC236}">
              <a16:creationId xmlns:a16="http://schemas.microsoft.com/office/drawing/2014/main" id="{9DFFB3A9-310F-4110-9CBC-1CCDAF633FB6}"/>
            </a:ext>
          </a:extLst>
        </xdr:cNvPr>
        <xdr:cNvSpPr/>
      </xdr:nvSpPr>
      <xdr:spPr>
        <a:xfrm>
          <a:off x="12359005" y="48638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50" name="フローチャート: 判断 149">
          <a:extLst>
            <a:ext uri="{FF2B5EF4-FFF2-40B4-BE49-F238E27FC236}">
              <a16:creationId xmlns:a16="http://schemas.microsoft.com/office/drawing/2014/main" id="{A35938A1-8CEC-4F82-A00B-8443FB565861}"/>
            </a:ext>
          </a:extLst>
        </xdr:cNvPr>
        <xdr:cNvSpPr/>
      </xdr:nvSpPr>
      <xdr:spPr>
        <a:xfrm>
          <a:off x="11688445" y="48168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51" name="フローチャート: 判断 150">
          <a:extLst>
            <a:ext uri="{FF2B5EF4-FFF2-40B4-BE49-F238E27FC236}">
              <a16:creationId xmlns:a16="http://schemas.microsoft.com/office/drawing/2014/main" id="{2DF6D4B4-80C1-4529-83B2-5D0F432324B5}"/>
            </a:ext>
          </a:extLst>
        </xdr:cNvPr>
        <xdr:cNvSpPr/>
      </xdr:nvSpPr>
      <xdr:spPr>
        <a:xfrm>
          <a:off x="11017885" y="50219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80400</xdr:rowOff>
    </xdr:from>
    <xdr:to>
      <xdr:col>60</xdr:col>
      <xdr:colOff>123825</xdr:colOff>
      <xdr:row>31</xdr:row>
      <xdr:rowOff>10550</xdr:rowOff>
    </xdr:to>
    <xdr:sp macro="" textlink="">
      <xdr:nvSpPr>
        <xdr:cNvPr id="152" name="フローチャート: 判断 151">
          <a:extLst>
            <a:ext uri="{FF2B5EF4-FFF2-40B4-BE49-F238E27FC236}">
              <a16:creationId xmlns:a16="http://schemas.microsoft.com/office/drawing/2014/main" id="{B2F290C2-0A99-4FDF-9CD1-47325DA94E17}"/>
            </a:ext>
          </a:extLst>
        </xdr:cNvPr>
        <xdr:cNvSpPr/>
      </xdr:nvSpPr>
      <xdr:spPr>
        <a:xfrm>
          <a:off x="10347325" y="5109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9AE40E20-5982-4C81-BF5C-332EDDB93CB2}"/>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EE6FA7FF-6213-46FA-B653-DB438D8DEF40}"/>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18AAA1F9-F1B0-4BFD-AFF3-9B1C49C1CA72}"/>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A77F5601-F1E1-43DC-BA89-6EAA887380DE}"/>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DABC9DDE-71A2-401F-9906-42B39C7D0FFF}"/>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120659</xdr:rowOff>
    </xdr:from>
    <xdr:to>
      <xdr:col>76</xdr:col>
      <xdr:colOff>73025</xdr:colOff>
      <xdr:row>27</xdr:row>
      <xdr:rowOff>50809</xdr:rowOff>
    </xdr:to>
    <xdr:sp macro="" textlink="">
      <xdr:nvSpPr>
        <xdr:cNvPr id="158" name="楕円 157">
          <a:extLst>
            <a:ext uri="{FF2B5EF4-FFF2-40B4-BE49-F238E27FC236}">
              <a16:creationId xmlns:a16="http://schemas.microsoft.com/office/drawing/2014/main" id="{C770A5DF-5164-42F3-8490-F7FDC7F03548}"/>
            </a:ext>
          </a:extLst>
        </xdr:cNvPr>
        <xdr:cNvSpPr/>
      </xdr:nvSpPr>
      <xdr:spPr>
        <a:xfrm>
          <a:off x="13001625" y="44792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143536</xdr:rowOff>
    </xdr:from>
    <xdr:ext cx="469744" cy="259045"/>
    <xdr:sp macro="" textlink="">
      <xdr:nvSpPr>
        <xdr:cNvPr id="159" name="債務償還比率該当値テキスト">
          <a:extLst>
            <a:ext uri="{FF2B5EF4-FFF2-40B4-BE49-F238E27FC236}">
              <a16:creationId xmlns:a16="http://schemas.microsoft.com/office/drawing/2014/main" id="{F475C67C-2456-46B5-BA18-9F736B544F39}"/>
            </a:ext>
          </a:extLst>
        </xdr:cNvPr>
        <xdr:cNvSpPr txBox="1"/>
      </xdr:nvSpPr>
      <xdr:spPr>
        <a:xfrm>
          <a:off x="13080365" y="4334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128215</xdr:rowOff>
    </xdr:from>
    <xdr:to>
      <xdr:col>72</xdr:col>
      <xdr:colOff>123825</xdr:colOff>
      <xdr:row>27</xdr:row>
      <xdr:rowOff>58365</xdr:rowOff>
    </xdr:to>
    <xdr:sp macro="" textlink="">
      <xdr:nvSpPr>
        <xdr:cNvPr id="160" name="楕円 159">
          <a:extLst>
            <a:ext uri="{FF2B5EF4-FFF2-40B4-BE49-F238E27FC236}">
              <a16:creationId xmlns:a16="http://schemas.microsoft.com/office/drawing/2014/main" id="{E14BB7EF-CFAF-4C7F-B13B-0FC0C9BE30F7}"/>
            </a:ext>
          </a:extLst>
        </xdr:cNvPr>
        <xdr:cNvSpPr/>
      </xdr:nvSpPr>
      <xdr:spPr>
        <a:xfrm>
          <a:off x="12359005" y="4486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9</xdr:rowOff>
    </xdr:from>
    <xdr:to>
      <xdr:col>76</xdr:col>
      <xdr:colOff>22225</xdr:colOff>
      <xdr:row>27</xdr:row>
      <xdr:rowOff>7565</xdr:rowOff>
    </xdr:to>
    <xdr:cxnSp macro="">
      <xdr:nvCxnSpPr>
        <xdr:cNvPr id="161" name="直線コネクタ 160">
          <a:extLst>
            <a:ext uri="{FF2B5EF4-FFF2-40B4-BE49-F238E27FC236}">
              <a16:creationId xmlns:a16="http://schemas.microsoft.com/office/drawing/2014/main" id="{9C2A8153-1B7E-4D62-8578-59276E53D247}"/>
            </a:ext>
          </a:extLst>
        </xdr:cNvPr>
        <xdr:cNvCxnSpPr/>
      </xdr:nvCxnSpPr>
      <xdr:spPr>
        <a:xfrm flipV="1">
          <a:off x="12409805" y="4526289"/>
          <a:ext cx="619760" cy="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135464</xdr:rowOff>
    </xdr:from>
    <xdr:to>
      <xdr:col>68</xdr:col>
      <xdr:colOff>123825</xdr:colOff>
      <xdr:row>27</xdr:row>
      <xdr:rowOff>65614</xdr:rowOff>
    </xdr:to>
    <xdr:sp macro="" textlink="">
      <xdr:nvSpPr>
        <xdr:cNvPr id="162" name="楕円 161">
          <a:extLst>
            <a:ext uri="{FF2B5EF4-FFF2-40B4-BE49-F238E27FC236}">
              <a16:creationId xmlns:a16="http://schemas.microsoft.com/office/drawing/2014/main" id="{8D9CDF7F-0AFB-4414-93C5-915E9F94BC04}"/>
            </a:ext>
          </a:extLst>
        </xdr:cNvPr>
        <xdr:cNvSpPr/>
      </xdr:nvSpPr>
      <xdr:spPr>
        <a:xfrm>
          <a:off x="11688445" y="44941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7565</xdr:rowOff>
    </xdr:from>
    <xdr:to>
      <xdr:col>72</xdr:col>
      <xdr:colOff>73025</xdr:colOff>
      <xdr:row>27</xdr:row>
      <xdr:rowOff>14814</xdr:rowOff>
    </xdr:to>
    <xdr:cxnSp macro="">
      <xdr:nvCxnSpPr>
        <xdr:cNvPr id="163" name="直線コネクタ 162">
          <a:extLst>
            <a:ext uri="{FF2B5EF4-FFF2-40B4-BE49-F238E27FC236}">
              <a16:creationId xmlns:a16="http://schemas.microsoft.com/office/drawing/2014/main" id="{AEEA7A7D-8BB5-4ACA-A141-19B0366C1702}"/>
            </a:ext>
          </a:extLst>
        </xdr:cNvPr>
        <xdr:cNvCxnSpPr/>
      </xdr:nvCxnSpPr>
      <xdr:spPr>
        <a:xfrm flipV="1">
          <a:off x="11739245" y="4533845"/>
          <a:ext cx="670560" cy="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91667</xdr:rowOff>
    </xdr:from>
    <xdr:to>
      <xdr:col>64</xdr:col>
      <xdr:colOff>123825</xdr:colOff>
      <xdr:row>27</xdr:row>
      <xdr:rowOff>21817</xdr:rowOff>
    </xdr:to>
    <xdr:sp macro="" textlink="">
      <xdr:nvSpPr>
        <xdr:cNvPr id="164" name="楕円 163">
          <a:extLst>
            <a:ext uri="{FF2B5EF4-FFF2-40B4-BE49-F238E27FC236}">
              <a16:creationId xmlns:a16="http://schemas.microsoft.com/office/drawing/2014/main" id="{E63F6FD4-09DD-4D86-A029-4B344BAD03B5}"/>
            </a:ext>
          </a:extLst>
        </xdr:cNvPr>
        <xdr:cNvSpPr/>
      </xdr:nvSpPr>
      <xdr:spPr>
        <a:xfrm>
          <a:off x="11017885" y="44503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142467</xdr:rowOff>
    </xdr:from>
    <xdr:to>
      <xdr:col>68</xdr:col>
      <xdr:colOff>73025</xdr:colOff>
      <xdr:row>27</xdr:row>
      <xdr:rowOff>14814</xdr:rowOff>
    </xdr:to>
    <xdr:cxnSp macro="">
      <xdr:nvCxnSpPr>
        <xdr:cNvPr id="165" name="直線コネクタ 164">
          <a:extLst>
            <a:ext uri="{FF2B5EF4-FFF2-40B4-BE49-F238E27FC236}">
              <a16:creationId xmlns:a16="http://schemas.microsoft.com/office/drawing/2014/main" id="{E50F61B0-4EDB-4B85-AFAE-242D0C52ADB6}"/>
            </a:ext>
          </a:extLst>
        </xdr:cNvPr>
        <xdr:cNvCxnSpPr/>
      </xdr:nvCxnSpPr>
      <xdr:spPr>
        <a:xfrm>
          <a:off x="11068685" y="4501107"/>
          <a:ext cx="670560" cy="3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81833</xdr:rowOff>
    </xdr:from>
    <xdr:to>
      <xdr:col>60</xdr:col>
      <xdr:colOff>123825</xdr:colOff>
      <xdr:row>28</xdr:row>
      <xdr:rowOff>11983</xdr:rowOff>
    </xdr:to>
    <xdr:sp macro="" textlink="">
      <xdr:nvSpPr>
        <xdr:cNvPr id="166" name="楕円 165">
          <a:extLst>
            <a:ext uri="{FF2B5EF4-FFF2-40B4-BE49-F238E27FC236}">
              <a16:creationId xmlns:a16="http://schemas.microsoft.com/office/drawing/2014/main" id="{488B7B2E-EDEB-42F8-A6B2-472A6AB2ECF7}"/>
            </a:ext>
          </a:extLst>
        </xdr:cNvPr>
        <xdr:cNvSpPr/>
      </xdr:nvSpPr>
      <xdr:spPr>
        <a:xfrm>
          <a:off x="10347325" y="46081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142467</xdr:rowOff>
    </xdr:from>
    <xdr:to>
      <xdr:col>64</xdr:col>
      <xdr:colOff>73025</xdr:colOff>
      <xdr:row>27</xdr:row>
      <xdr:rowOff>132633</xdr:rowOff>
    </xdr:to>
    <xdr:cxnSp macro="">
      <xdr:nvCxnSpPr>
        <xdr:cNvPr id="167" name="直線コネクタ 166">
          <a:extLst>
            <a:ext uri="{FF2B5EF4-FFF2-40B4-BE49-F238E27FC236}">
              <a16:creationId xmlns:a16="http://schemas.microsoft.com/office/drawing/2014/main" id="{1FB4045C-6573-4AB2-98BD-3B6F4732B91F}"/>
            </a:ext>
          </a:extLst>
        </xdr:cNvPr>
        <xdr:cNvCxnSpPr/>
      </xdr:nvCxnSpPr>
      <xdr:spPr>
        <a:xfrm flipV="1">
          <a:off x="10398125" y="4501107"/>
          <a:ext cx="670560" cy="15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91203</xdr:rowOff>
    </xdr:from>
    <xdr:ext cx="469744" cy="259045"/>
    <xdr:sp macro="" textlink="">
      <xdr:nvSpPr>
        <xdr:cNvPr id="168" name="n_1aveValue債務償還比率">
          <a:extLst>
            <a:ext uri="{FF2B5EF4-FFF2-40B4-BE49-F238E27FC236}">
              <a16:creationId xmlns:a16="http://schemas.microsoft.com/office/drawing/2014/main" id="{7154F722-8CFA-4396-BD5C-568F5873E9C9}"/>
            </a:ext>
          </a:extLst>
        </xdr:cNvPr>
        <xdr:cNvSpPr txBox="1"/>
      </xdr:nvSpPr>
      <xdr:spPr>
        <a:xfrm>
          <a:off x="12185092" y="495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44168</xdr:rowOff>
    </xdr:from>
    <xdr:ext cx="469744" cy="259045"/>
    <xdr:sp macro="" textlink="">
      <xdr:nvSpPr>
        <xdr:cNvPr id="169" name="n_2aveValue債務償還比率">
          <a:extLst>
            <a:ext uri="{FF2B5EF4-FFF2-40B4-BE49-F238E27FC236}">
              <a16:creationId xmlns:a16="http://schemas.microsoft.com/office/drawing/2014/main" id="{26D4AFE3-D23F-4B66-BFE8-DB1695E18F8A}"/>
            </a:ext>
          </a:extLst>
        </xdr:cNvPr>
        <xdr:cNvSpPr txBox="1"/>
      </xdr:nvSpPr>
      <xdr:spPr>
        <a:xfrm>
          <a:off x="11527232" y="490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81678</xdr:rowOff>
    </xdr:from>
    <xdr:ext cx="469744" cy="259045"/>
    <xdr:sp macro="" textlink="">
      <xdr:nvSpPr>
        <xdr:cNvPr id="170" name="n_3aveValue債務償還比率">
          <a:extLst>
            <a:ext uri="{FF2B5EF4-FFF2-40B4-BE49-F238E27FC236}">
              <a16:creationId xmlns:a16="http://schemas.microsoft.com/office/drawing/2014/main" id="{FB7CFCC1-07CA-454A-9F72-B7C45BFC4F75}"/>
            </a:ext>
          </a:extLst>
        </xdr:cNvPr>
        <xdr:cNvSpPr txBox="1"/>
      </xdr:nvSpPr>
      <xdr:spPr>
        <a:xfrm>
          <a:off x="10856672" y="511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1677</xdr:rowOff>
    </xdr:from>
    <xdr:ext cx="469744" cy="259045"/>
    <xdr:sp macro="" textlink="">
      <xdr:nvSpPr>
        <xdr:cNvPr id="171" name="n_4aveValue債務償還比率">
          <a:extLst>
            <a:ext uri="{FF2B5EF4-FFF2-40B4-BE49-F238E27FC236}">
              <a16:creationId xmlns:a16="http://schemas.microsoft.com/office/drawing/2014/main" id="{9002371F-BCDB-46D2-8565-983BB53C1C12}"/>
            </a:ext>
          </a:extLst>
        </xdr:cNvPr>
        <xdr:cNvSpPr txBox="1"/>
      </xdr:nvSpPr>
      <xdr:spPr>
        <a:xfrm>
          <a:off x="10186112" y="519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74892</xdr:rowOff>
    </xdr:from>
    <xdr:ext cx="469744" cy="259045"/>
    <xdr:sp macro="" textlink="">
      <xdr:nvSpPr>
        <xdr:cNvPr id="172" name="n_1mainValue債務償還比率">
          <a:extLst>
            <a:ext uri="{FF2B5EF4-FFF2-40B4-BE49-F238E27FC236}">
              <a16:creationId xmlns:a16="http://schemas.microsoft.com/office/drawing/2014/main" id="{3D4174AB-4592-4D27-A74F-D958E59E4905}"/>
            </a:ext>
          </a:extLst>
        </xdr:cNvPr>
        <xdr:cNvSpPr txBox="1"/>
      </xdr:nvSpPr>
      <xdr:spPr>
        <a:xfrm>
          <a:off x="12185092" y="4265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82141</xdr:rowOff>
    </xdr:from>
    <xdr:ext cx="469744" cy="259045"/>
    <xdr:sp macro="" textlink="">
      <xdr:nvSpPr>
        <xdr:cNvPr id="173" name="n_2mainValue債務償還比率">
          <a:extLst>
            <a:ext uri="{FF2B5EF4-FFF2-40B4-BE49-F238E27FC236}">
              <a16:creationId xmlns:a16="http://schemas.microsoft.com/office/drawing/2014/main" id="{BECACB65-B48B-4CE4-B7D4-11FAC3BFCD70}"/>
            </a:ext>
          </a:extLst>
        </xdr:cNvPr>
        <xdr:cNvSpPr txBox="1"/>
      </xdr:nvSpPr>
      <xdr:spPr>
        <a:xfrm>
          <a:off x="11527232" y="427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38344</xdr:rowOff>
    </xdr:from>
    <xdr:ext cx="469744" cy="259045"/>
    <xdr:sp macro="" textlink="">
      <xdr:nvSpPr>
        <xdr:cNvPr id="174" name="n_3mainValue債務償還比率">
          <a:extLst>
            <a:ext uri="{FF2B5EF4-FFF2-40B4-BE49-F238E27FC236}">
              <a16:creationId xmlns:a16="http://schemas.microsoft.com/office/drawing/2014/main" id="{3788030B-C51E-42B3-B1E6-37D37787A2A9}"/>
            </a:ext>
          </a:extLst>
        </xdr:cNvPr>
        <xdr:cNvSpPr txBox="1"/>
      </xdr:nvSpPr>
      <xdr:spPr>
        <a:xfrm>
          <a:off x="10856672" y="422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28510</xdr:rowOff>
    </xdr:from>
    <xdr:ext cx="469744" cy="259045"/>
    <xdr:sp macro="" textlink="">
      <xdr:nvSpPr>
        <xdr:cNvPr id="175" name="n_4mainValue債務償還比率">
          <a:extLst>
            <a:ext uri="{FF2B5EF4-FFF2-40B4-BE49-F238E27FC236}">
              <a16:creationId xmlns:a16="http://schemas.microsoft.com/office/drawing/2014/main" id="{E139C339-2AB0-4560-8C19-242CD845F880}"/>
            </a:ext>
          </a:extLst>
        </xdr:cNvPr>
        <xdr:cNvSpPr txBox="1"/>
      </xdr:nvSpPr>
      <xdr:spPr>
        <a:xfrm>
          <a:off x="10186112" y="438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6" name="正方形/長方形 175">
          <a:extLst>
            <a:ext uri="{FF2B5EF4-FFF2-40B4-BE49-F238E27FC236}">
              <a16:creationId xmlns:a16="http://schemas.microsoft.com/office/drawing/2014/main" id="{73054EAF-168E-417A-AE16-133F2B013E33}"/>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7" name="正方形/長方形 176">
          <a:extLst>
            <a:ext uri="{FF2B5EF4-FFF2-40B4-BE49-F238E27FC236}">
              <a16:creationId xmlns:a16="http://schemas.microsoft.com/office/drawing/2014/main" id="{4A010349-D08B-42B3-B662-03B507AAE205}"/>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8" name="テキスト ボックス 177">
          <a:extLst>
            <a:ext uri="{FF2B5EF4-FFF2-40B4-BE49-F238E27FC236}">
              <a16:creationId xmlns:a16="http://schemas.microsoft.com/office/drawing/2014/main" id="{1737F08F-E7E4-432A-B569-B6E1042E099C}"/>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9" name="テキスト ボックス 178">
          <a:extLst>
            <a:ext uri="{FF2B5EF4-FFF2-40B4-BE49-F238E27FC236}">
              <a16:creationId xmlns:a16="http://schemas.microsoft.com/office/drawing/2014/main" id="{0E46459E-93A0-46B8-BDD2-E8B713663AFA}"/>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0" name="テキスト ボックス 179">
          <a:extLst>
            <a:ext uri="{FF2B5EF4-FFF2-40B4-BE49-F238E27FC236}">
              <a16:creationId xmlns:a16="http://schemas.microsoft.com/office/drawing/2014/main" id="{6DFE1C09-1FC7-4B32-B07C-C390844C0EE5}"/>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1" name="テキスト ボックス 180">
          <a:extLst>
            <a:ext uri="{FF2B5EF4-FFF2-40B4-BE49-F238E27FC236}">
              <a16:creationId xmlns:a16="http://schemas.microsoft.com/office/drawing/2014/main" id="{6092B14E-0CA7-4292-9F71-4AF408F5E65A}"/>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6E39789-E4AE-4859-84B3-6918C5469824}"/>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131B41B-733B-40FB-B7EC-6289A1F5ACD4}"/>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20A2DBF-23C2-4162-8CD9-7736BA0D783C}"/>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0D0C2CC-D351-4DA7-BD1F-72EFF7A13937}"/>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岐阜県瑞浪市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3FB8C03-A77A-4845-95A0-94771B0AF5EA}"/>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82B4D95-ADF9-428E-BB6E-198731334F8C}"/>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CE377A2-CC51-403A-A8E5-839B89A07DB5}"/>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FA7AA9C-C1E3-469E-B8F3-1E580CA35371}"/>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841058B-CA1E-4745-8145-66AFC7F9D831}"/>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5C34939-F79E-44EB-A36C-1F2F2EA0364E}"/>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35,731
34,461
174.86
18,198,250
17,244,570
755,939
9,874,639
12,464,587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79B4CC1-A500-4F07-AFB2-EB91CAB9DA2D}"/>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05DCACF-5033-4FC4-8451-AD0EEAA6A7F5}"/>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5DBCCB5-E347-4839-B2C7-D67D95A19756}"/>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2EECDEE-E2D4-4632-9292-6CEF84D65D49}"/>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4434EC7-2B01-4D99-981B-796F92AE795C}"/>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D0CD1D9-CA04-4267-9F4F-0A42A96C2DA3}"/>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22EE742-40F6-4A34-9720-83D0BF47DCD1}"/>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548CE1E-47B4-4EF6-99C5-166A34E1FD7D}"/>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6DDF31C-8790-4523-9C75-4F987514B871}"/>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64F6C62-979E-4BE0-88F0-296FF3096635}"/>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0300579-1E34-4453-B9B7-59471C559092}"/>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CFC7479-EE96-426B-9BE1-3E4548F2EB8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8AED731-E184-4AF2-8367-E6783B2E830C}"/>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31DC44E-ABF3-4992-816B-34D8F87B9882}"/>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E4886BF-4D35-44E4-B498-AE91C3CC23E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0C9C478-C23C-4C9E-AEB0-7EB7AC3D7BE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CC59808-35AF-4675-9313-264E9B75AB95}"/>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A44C676-4FB0-4233-B378-278F0A66438A}"/>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7F0DCBC-E3C3-42C3-BE0E-496F74CF45EF}"/>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FB7559C-D66C-48B6-8089-DCAA11BE327B}"/>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82DF027-5092-4311-A45E-257D02ED6716}"/>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425A0F8-BCE8-41FC-A4FC-9006FB664DD7}"/>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85E6A1C-3AAF-4A89-9BD4-D123E4EDCC08}"/>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2100393-438B-4463-88D1-B79B2AB75531}"/>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6541D3B-0EAD-466F-B0DE-2130FED1BE55}"/>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1743B20-8826-4B3E-8875-DADA1C411F9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D56C817-995E-41F0-90AB-B42FE8D1E3DF}"/>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F80E63E-102F-43F1-BACE-F14E6401114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BA9016A-A886-41B3-93A1-9B5DAF932185}"/>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D2A8B5E-CAD3-41D3-96D3-E0FEC493E1C4}"/>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F52860D-87EC-4975-B0C5-216C09D3251C}"/>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D63A7AB-F51A-4CF4-B4AA-6655DC792128}"/>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BB4C43D-31DE-4C63-9D4C-246FFA9FA768}"/>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AAAAD39-3ED8-44D4-AC15-15C50296E8FC}"/>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899C572-7A2A-46A3-BBE3-36A81A76FC28}"/>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FABE1C0-18CB-4C63-9D44-401BC18805BF}"/>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CE365AD-C7BF-4B1D-B8B0-A300DBDF1EA9}"/>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8F02BE1-AA75-4807-8623-1F9747F266FA}"/>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CC27E92-14E4-4DEE-9703-5C3C179B83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C98EC18-9683-40B6-9B14-2219B50B7C83}"/>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1C8D390-6176-495A-8C6D-1F811F66805A}"/>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AF3F3ED-55AE-4B4C-96D0-79402E224E02}"/>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E0F3F11-1594-45B6-96C6-6019C64BF0CD}"/>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190445A-6DCC-48ED-A7B2-723A041B0905}"/>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08D6A50-1AF8-488D-94BD-3780D1BE713D}"/>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2FF34E86-E977-4EA8-835E-CB191E4061AC}"/>
            </a:ext>
          </a:extLst>
        </xdr:cNvPr>
        <xdr:cNvCxnSpPr/>
      </xdr:nvCxnSpPr>
      <xdr:spPr>
        <a:xfrm flipV="1">
          <a:off x="4086225" y="5654040"/>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DCCAD93E-A16E-4F99-98B8-2B43CB23C2CD}"/>
            </a:ext>
          </a:extLst>
        </xdr:cNvPr>
        <xdr:cNvSpPr txBox="1"/>
      </xdr:nvSpPr>
      <xdr:spPr>
        <a:xfrm>
          <a:off x="4124960" y="70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DBE803E6-C250-42A6-9FF7-1DD7FD9F86EC}"/>
            </a:ext>
          </a:extLst>
        </xdr:cNvPr>
        <xdr:cNvCxnSpPr/>
      </xdr:nvCxnSpPr>
      <xdr:spPr>
        <a:xfrm>
          <a:off x="4020820" y="7065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293EACF4-95D0-4B30-8EA4-06AA7383A0EA}"/>
            </a:ext>
          </a:extLst>
        </xdr:cNvPr>
        <xdr:cNvSpPr txBox="1"/>
      </xdr:nvSpPr>
      <xdr:spPr>
        <a:xfrm>
          <a:off x="412496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3517756B-53FE-499F-81A7-B8105F6F499B}"/>
            </a:ext>
          </a:extLst>
        </xdr:cNvPr>
        <xdr:cNvCxnSpPr/>
      </xdr:nvCxnSpPr>
      <xdr:spPr>
        <a:xfrm>
          <a:off x="4020820" y="565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74312</xdr:rowOff>
    </xdr:from>
    <xdr:ext cx="405111" cy="259045"/>
    <xdr:sp macro="" textlink="">
      <xdr:nvSpPr>
        <xdr:cNvPr id="62" name="【道路】&#10;有形固定資産減価償却率平均値テキスト">
          <a:extLst>
            <a:ext uri="{FF2B5EF4-FFF2-40B4-BE49-F238E27FC236}">
              <a16:creationId xmlns:a16="http://schemas.microsoft.com/office/drawing/2014/main" id="{CCE0E7D6-942B-4C45-8D87-0C34A6D7498F}"/>
            </a:ext>
          </a:extLst>
        </xdr:cNvPr>
        <xdr:cNvSpPr txBox="1"/>
      </xdr:nvSpPr>
      <xdr:spPr>
        <a:xfrm>
          <a:off x="4124960" y="644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F4513E02-3F54-4036-8CFE-69D5FF8ADB36}"/>
            </a:ext>
          </a:extLst>
        </xdr:cNvPr>
        <xdr:cNvSpPr/>
      </xdr:nvSpPr>
      <xdr:spPr>
        <a:xfrm>
          <a:off x="4036060" y="6466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A6E39D0D-472B-4663-91AB-591C8D3804E6}"/>
            </a:ext>
          </a:extLst>
        </xdr:cNvPr>
        <xdr:cNvSpPr/>
      </xdr:nvSpPr>
      <xdr:spPr>
        <a:xfrm>
          <a:off x="3312160" y="64204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66CE1BC2-7D6D-49B3-9882-6A956FDBA12C}"/>
            </a:ext>
          </a:extLst>
        </xdr:cNvPr>
        <xdr:cNvSpPr/>
      </xdr:nvSpPr>
      <xdr:spPr>
        <a:xfrm>
          <a:off x="25146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0D46A74F-08E9-4A92-82CF-67DBF70FAFD9}"/>
            </a:ext>
          </a:extLst>
        </xdr:cNvPr>
        <xdr:cNvSpPr/>
      </xdr:nvSpPr>
      <xdr:spPr>
        <a:xfrm>
          <a:off x="1739900" y="633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22A7A624-6283-446B-9C42-E5721DE53255}"/>
            </a:ext>
          </a:extLst>
        </xdr:cNvPr>
        <xdr:cNvSpPr/>
      </xdr:nvSpPr>
      <xdr:spPr>
        <a:xfrm>
          <a:off x="965200" y="62947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C74E6F9-A2BB-41C6-BA73-A9FA9A779273}"/>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2C78EBD-5800-42D3-BECD-2A860A8A0C55}"/>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4241F01-100C-4968-B5AB-2B109D161A84}"/>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1226BD6-8AD1-4B63-9358-03FC9BD3A678}"/>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3AA38EC-0E17-4884-A5A5-E1E1F1F12D0D}"/>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65405</xdr:rowOff>
    </xdr:from>
    <xdr:to>
      <xdr:col>24</xdr:col>
      <xdr:colOff>114300</xdr:colOff>
      <xdr:row>38</xdr:row>
      <xdr:rowOff>167005</xdr:rowOff>
    </xdr:to>
    <xdr:sp macro="" textlink="">
      <xdr:nvSpPr>
        <xdr:cNvPr id="73" name="楕円 72">
          <a:extLst>
            <a:ext uri="{FF2B5EF4-FFF2-40B4-BE49-F238E27FC236}">
              <a16:creationId xmlns:a16="http://schemas.microsoft.com/office/drawing/2014/main" id="{0E70A4F0-F378-43AB-A17F-E28807EAEF24}"/>
            </a:ext>
          </a:extLst>
        </xdr:cNvPr>
        <xdr:cNvSpPr/>
      </xdr:nvSpPr>
      <xdr:spPr>
        <a:xfrm>
          <a:off x="403606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88282</xdr:rowOff>
    </xdr:from>
    <xdr:ext cx="405111" cy="259045"/>
    <xdr:sp macro="" textlink="">
      <xdr:nvSpPr>
        <xdr:cNvPr id="74" name="【道路】&#10;有形固定資産減価償却率該当値テキスト">
          <a:extLst>
            <a:ext uri="{FF2B5EF4-FFF2-40B4-BE49-F238E27FC236}">
              <a16:creationId xmlns:a16="http://schemas.microsoft.com/office/drawing/2014/main" id="{199B444D-68C1-469D-A4ED-891DEA2DEBF0}"/>
            </a:ext>
          </a:extLst>
        </xdr:cNvPr>
        <xdr:cNvSpPr txBox="1"/>
      </xdr:nvSpPr>
      <xdr:spPr>
        <a:xfrm>
          <a:off x="4124960"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36830</xdr:rowOff>
    </xdr:from>
    <xdr:to>
      <xdr:col>20</xdr:col>
      <xdr:colOff>38100</xdr:colOff>
      <xdr:row>38</xdr:row>
      <xdr:rowOff>138430</xdr:rowOff>
    </xdr:to>
    <xdr:sp macro="" textlink="">
      <xdr:nvSpPr>
        <xdr:cNvPr id="75" name="楕円 74">
          <a:extLst>
            <a:ext uri="{FF2B5EF4-FFF2-40B4-BE49-F238E27FC236}">
              <a16:creationId xmlns:a16="http://schemas.microsoft.com/office/drawing/2014/main" id="{57B55005-DB60-484D-9F9C-8263EE9C72CA}"/>
            </a:ext>
          </a:extLst>
        </xdr:cNvPr>
        <xdr:cNvSpPr/>
      </xdr:nvSpPr>
      <xdr:spPr>
        <a:xfrm>
          <a:off x="3312160" y="64071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87630</xdr:rowOff>
    </xdr:from>
    <xdr:to>
      <xdr:col>24</xdr:col>
      <xdr:colOff>63500</xdr:colOff>
      <xdr:row>38</xdr:row>
      <xdr:rowOff>116205</xdr:rowOff>
    </xdr:to>
    <xdr:cxnSp macro="">
      <xdr:nvCxnSpPr>
        <xdr:cNvPr id="76" name="直線コネクタ 75">
          <a:extLst>
            <a:ext uri="{FF2B5EF4-FFF2-40B4-BE49-F238E27FC236}">
              <a16:creationId xmlns:a16="http://schemas.microsoft.com/office/drawing/2014/main" id="{93DB5D1A-AF2B-4B62-953D-DBA9641D60B4}"/>
            </a:ext>
          </a:extLst>
        </xdr:cNvPr>
        <xdr:cNvCxnSpPr/>
      </xdr:nvCxnSpPr>
      <xdr:spPr>
        <a:xfrm>
          <a:off x="3355340" y="6457950"/>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6350</xdr:rowOff>
    </xdr:from>
    <xdr:to>
      <xdr:col>15</xdr:col>
      <xdr:colOff>101600</xdr:colOff>
      <xdr:row>38</xdr:row>
      <xdr:rowOff>107950</xdr:rowOff>
    </xdr:to>
    <xdr:sp macro="" textlink="">
      <xdr:nvSpPr>
        <xdr:cNvPr id="77" name="楕円 76">
          <a:extLst>
            <a:ext uri="{FF2B5EF4-FFF2-40B4-BE49-F238E27FC236}">
              <a16:creationId xmlns:a16="http://schemas.microsoft.com/office/drawing/2014/main" id="{F95C9AA6-47DB-4567-9288-AF3C8F4919DC}"/>
            </a:ext>
          </a:extLst>
        </xdr:cNvPr>
        <xdr:cNvSpPr/>
      </xdr:nvSpPr>
      <xdr:spPr>
        <a:xfrm>
          <a:off x="25146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57150</xdr:rowOff>
    </xdr:from>
    <xdr:to>
      <xdr:col>19</xdr:col>
      <xdr:colOff>177800</xdr:colOff>
      <xdr:row>38</xdr:row>
      <xdr:rowOff>87630</xdr:rowOff>
    </xdr:to>
    <xdr:cxnSp macro="">
      <xdr:nvCxnSpPr>
        <xdr:cNvPr id="78" name="直線コネクタ 77">
          <a:extLst>
            <a:ext uri="{FF2B5EF4-FFF2-40B4-BE49-F238E27FC236}">
              <a16:creationId xmlns:a16="http://schemas.microsoft.com/office/drawing/2014/main" id="{FD6516E9-88D6-4A23-991F-9BC72E79BBF2}"/>
            </a:ext>
          </a:extLst>
        </xdr:cNvPr>
        <xdr:cNvCxnSpPr/>
      </xdr:nvCxnSpPr>
      <xdr:spPr>
        <a:xfrm>
          <a:off x="2565400" y="6427470"/>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147320</xdr:rowOff>
    </xdr:from>
    <xdr:to>
      <xdr:col>10</xdr:col>
      <xdr:colOff>165100</xdr:colOff>
      <xdr:row>38</xdr:row>
      <xdr:rowOff>77470</xdr:rowOff>
    </xdr:to>
    <xdr:sp macro="" textlink="">
      <xdr:nvSpPr>
        <xdr:cNvPr id="79" name="楕円 78">
          <a:extLst>
            <a:ext uri="{FF2B5EF4-FFF2-40B4-BE49-F238E27FC236}">
              <a16:creationId xmlns:a16="http://schemas.microsoft.com/office/drawing/2014/main" id="{CD99FD5B-499E-4730-A1B5-6E75A6EFE166}"/>
            </a:ext>
          </a:extLst>
        </xdr:cNvPr>
        <xdr:cNvSpPr/>
      </xdr:nvSpPr>
      <xdr:spPr>
        <a:xfrm>
          <a:off x="1739900" y="6350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26670</xdr:rowOff>
    </xdr:from>
    <xdr:to>
      <xdr:col>15</xdr:col>
      <xdr:colOff>50800</xdr:colOff>
      <xdr:row>38</xdr:row>
      <xdr:rowOff>57150</xdr:rowOff>
    </xdr:to>
    <xdr:cxnSp macro="">
      <xdr:nvCxnSpPr>
        <xdr:cNvPr id="80" name="直線コネクタ 79">
          <a:extLst>
            <a:ext uri="{FF2B5EF4-FFF2-40B4-BE49-F238E27FC236}">
              <a16:creationId xmlns:a16="http://schemas.microsoft.com/office/drawing/2014/main" id="{9994FB56-55C8-43D4-A90A-ED749D02A8D4}"/>
            </a:ext>
          </a:extLst>
        </xdr:cNvPr>
        <xdr:cNvCxnSpPr/>
      </xdr:nvCxnSpPr>
      <xdr:spPr>
        <a:xfrm>
          <a:off x="1790700" y="639699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111125</xdr:rowOff>
    </xdr:from>
    <xdr:to>
      <xdr:col>6</xdr:col>
      <xdr:colOff>38100</xdr:colOff>
      <xdr:row>38</xdr:row>
      <xdr:rowOff>41275</xdr:rowOff>
    </xdr:to>
    <xdr:sp macro="" textlink="">
      <xdr:nvSpPr>
        <xdr:cNvPr id="81" name="楕円 80">
          <a:extLst>
            <a:ext uri="{FF2B5EF4-FFF2-40B4-BE49-F238E27FC236}">
              <a16:creationId xmlns:a16="http://schemas.microsoft.com/office/drawing/2014/main" id="{4AB71B8C-A309-43DA-8832-B2B8C51493EA}"/>
            </a:ext>
          </a:extLst>
        </xdr:cNvPr>
        <xdr:cNvSpPr/>
      </xdr:nvSpPr>
      <xdr:spPr>
        <a:xfrm>
          <a:off x="965200" y="63138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161925</xdr:rowOff>
    </xdr:from>
    <xdr:to>
      <xdr:col>10</xdr:col>
      <xdr:colOff>114300</xdr:colOff>
      <xdr:row>38</xdr:row>
      <xdr:rowOff>26670</xdr:rowOff>
    </xdr:to>
    <xdr:cxnSp macro="">
      <xdr:nvCxnSpPr>
        <xdr:cNvPr id="82" name="直線コネクタ 81">
          <a:extLst>
            <a:ext uri="{FF2B5EF4-FFF2-40B4-BE49-F238E27FC236}">
              <a16:creationId xmlns:a16="http://schemas.microsoft.com/office/drawing/2014/main" id="{33BC3671-DAD6-49B4-BF66-D7576D5E07A7}"/>
            </a:ext>
          </a:extLst>
        </xdr:cNvPr>
        <xdr:cNvCxnSpPr/>
      </xdr:nvCxnSpPr>
      <xdr:spPr>
        <a:xfrm>
          <a:off x="1008380" y="6364605"/>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142892</xdr:rowOff>
    </xdr:from>
    <xdr:ext cx="405111" cy="259045"/>
    <xdr:sp macro="" textlink="">
      <xdr:nvSpPr>
        <xdr:cNvPr id="83" name="n_1aveValue【道路】&#10;有形固定資産減価償却率">
          <a:extLst>
            <a:ext uri="{FF2B5EF4-FFF2-40B4-BE49-F238E27FC236}">
              <a16:creationId xmlns:a16="http://schemas.microsoft.com/office/drawing/2014/main" id="{1FA0215A-90B1-4174-A009-672849613D40}"/>
            </a:ext>
          </a:extLst>
        </xdr:cNvPr>
        <xdr:cNvSpPr txBox="1"/>
      </xdr:nvSpPr>
      <xdr:spPr>
        <a:xfrm>
          <a:off x="317056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443C5047-1C28-4F10-BE60-BEAD92F0683E}"/>
            </a:ext>
          </a:extLst>
        </xdr:cNvPr>
        <xdr:cNvSpPr txBox="1"/>
      </xdr:nvSpPr>
      <xdr:spPr>
        <a:xfrm>
          <a:off x="238570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76852</xdr:rowOff>
    </xdr:from>
    <xdr:ext cx="405111" cy="259045"/>
    <xdr:sp macro="" textlink="">
      <xdr:nvSpPr>
        <xdr:cNvPr id="85" name="n_3aveValue【道路】&#10;有形固定資産減価償却率">
          <a:extLst>
            <a:ext uri="{FF2B5EF4-FFF2-40B4-BE49-F238E27FC236}">
              <a16:creationId xmlns:a16="http://schemas.microsoft.com/office/drawing/2014/main" id="{93CF960C-46FA-4848-A021-E3F805CE4BF9}"/>
            </a:ext>
          </a:extLst>
        </xdr:cNvPr>
        <xdr:cNvSpPr txBox="1"/>
      </xdr:nvSpPr>
      <xdr:spPr>
        <a:xfrm>
          <a:off x="161100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38752</xdr:rowOff>
    </xdr:from>
    <xdr:ext cx="405111" cy="259045"/>
    <xdr:sp macro="" textlink="">
      <xdr:nvSpPr>
        <xdr:cNvPr id="86" name="n_4aveValue【道路】&#10;有形固定資産減価償却率">
          <a:extLst>
            <a:ext uri="{FF2B5EF4-FFF2-40B4-BE49-F238E27FC236}">
              <a16:creationId xmlns:a16="http://schemas.microsoft.com/office/drawing/2014/main" id="{95C3F535-3F57-4FB9-BB3E-AD3D94CA4017}"/>
            </a:ext>
          </a:extLst>
        </xdr:cNvPr>
        <xdr:cNvSpPr txBox="1"/>
      </xdr:nvSpPr>
      <xdr:spPr>
        <a:xfrm>
          <a:off x="83630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154957</xdr:rowOff>
    </xdr:from>
    <xdr:ext cx="405111" cy="259045"/>
    <xdr:sp macro="" textlink="">
      <xdr:nvSpPr>
        <xdr:cNvPr id="87" name="n_1mainValue【道路】&#10;有形固定資産減価償却率">
          <a:extLst>
            <a:ext uri="{FF2B5EF4-FFF2-40B4-BE49-F238E27FC236}">
              <a16:creationId xmlns:a16="http://schemas.microsoft.com/office/drawing/2014/main" id="{B8124933-8B23-45C0-A99D-8350027BBBA1}"/>
            </a:ext>
          </a:extLst>
        </xdr:cNvPr>
        <xdr:cNvSpPr txBox="1"/>
      </xdr:nvSpPr>
      <xdr:spPr>
        <a:xfrm>
          <a:off x="317056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8" name="n_2mainValue【道路】&#10;有形固定資産減価償却率">
          <a:extLst>
            <a:ext uri="{FF2B5EF4-FFF2-40B4-BE49-F238E27FC236}">
              <a16:creationId xmlns:a16="http://schemas.microsoft.com/office/drawing/2014/main" id="{2BAC131C-E5D2-4813-874E-67DBB17BBEE5}"/>
            </a:ext>
          </a:extLst>
        </xdr:cNvPr>
        <xdr:cNvSpPr txBox="1"/>
      </xdr:nvSpPr>
      <xdr:spPr>
        <a:xfrm>
          <a:off x="238570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9" name="n_3mainValue【道路】&#10;有形固定資産減価償却率">
          <a:extLst>
            <a:ext uri="{FF2B5EF4-FFF2-40B4-BE49-F238E27FC236}">
              <a16:creationId xmlns:a16="http://schemas.microsoft.com/office/drawing/2014/main" id="{773ADE5B-4D2C-4CB3-8034-E75A1FBE6203}"/>
            </a:ext>
          </a:extLst>
        </xdr:cNvPr>
        <xdr:cNvSpPr txBox="1"/>
      </xdr:nvSpPr>
      <xdr:spPr>
        <a:xfrm>
          <a:off x="161100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32402</xdr:rowOff>
    </xdr:from>
    <xdr:ext cx="405111" cy="259045"/>
    <xdr:sp macro="" textlink="">
      <xdr:nvSpPr>
        <xdr:cNvPr id="90" name="n_4mainValue【道路】&#10;有形固定資産減価償却率">
          <a:extLst>
            <a:ext uri="{FF2B5EF4-FFF2-40B4-BE49-F238E27FC236}">
              <a16:creationId xmlns:a16="http://schemas.microsoft.com/office/drawing/2014/main" id="{AE5DA8A5-3D11-47F1-B797-A228909C2BEE}"/>
            </a:ext>
          </a:extLst>
        </xdr:cNvPr>
        <xdr:cNvSpPr txBox="1"/>
      </xdr:nvSpPr>
      <xdr:spPr>
        <a:xfrm>
          <a:off x="836304"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201A9C0-61D6-4770-AFD0-9159D5A6F53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824F2D2-2253-4C2D-BADD-BBFB59C883AC}"/>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9189B39-AB3A-400E-95D8-2162416425D6}"/>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097EC58-FB58-4298-B397-66BB4CC6704B}"/>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76079E62-2038-4334-B78E-558A7A7CAFF2}"/>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51C8DA1-97BE-46F2-999B-85F31F8A603D}"/>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2479A86-5ABA-47E1-9038-DE5C05A75495}"/>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95755F5-641D-497F-83EF-FBFB8759D3ED}"/>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A123714-D3E2-49C4-93DD-442F8AD46A69}"/>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ED0181D-7F5D-425D-BF55-24182D36CF91}"/>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E78A87CC-B96B-4719-A67D-64341E61AE34}"/>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62DBD146-CCAA-4E30-AC11-1A281F8CCB67}"/>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E072BC52-86F9-4017-B007-355E485A4525}"/>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E3CD769C-5202-4FBF-BCD4-7121810706E8}"/>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EA9834F8-C579-4398-95EB-40F7ECE8749A}"/>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5BAAEA76-1BEF-494F-8AF4-38E0AE3D8F17}"/>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8A8DBDD7-17FA-4261-813E-2AC7142DD1C4}"/>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DC7E7ED4-894A-458F-9A51-7073C5422E79}"/>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B4D4D0E-2CAF-47D7-A6D8-26600C25D48A}"/>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5C41EC1C-4A93-43A4-9556-47E4D32CB2DB}"/>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2668299D-95AC-4990-9F9D-7F7A45144032}"/>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46985876-42F3-4798-93BE-AA9E238C9F5D}"/>
            </a:ext>
          </a:extLst>
        </xdr:cNvPr>
        <xdr:cNvSpPr txBox="1"/>
      </xdr:nvSpPr>
      <xdr:spPr>
        <a:xfrm>
          <a:off x="5364041" y="53964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3574D33C-8220-4F70-8D9D-92B883451893}"/>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EC5A72B5-40BB-499F-8124-B636183D8558}"/>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2BDFAC35-7C12-4473-B3C6-B4056ABFE50D}"/>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FA1EED27-5A54-4A52-B225-CCFF4F671230}"/>
            </a:ext>
          </a:extLst>
        </xdr:cNvPr>
        <xdr:cNvCxnSpPr/>
      </xdr:nvCxnSpPr>
      <xdr:spPr>
        <a:xfrm flipV="1">
          <a:off x="9219565" y="5615831"/>
          <a:ext cx="0" cy="138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056475D1-8294-44F8-93A5-66D0ABB991D2}"/>
            </a:ext>
          </a:extLst>
        </xdr:cNvPr>
        <xdr:cNvSpPr txBox="1"/>
      </xdr:nvSpPr>
      <xdr:spPr>
        <a:xfrm>
          <a:off x="9258300" y="700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DFE2ED66-F465-4945-B3A4-653A355B6147}"/>
            </a:ext>
          </a:extLst>
        </xdr:cNvPr>
        <xdr:cNvCxnSpPr/>
      </xdr:nvCxnSpPr>
      <xdr:spPr>
        <a:xfrm>
          <a:off x="9154160" y="70011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613754C5-63CE-4D96-B596-AD52DC941BBD}"/>
            </a:ext>
          </a:extLst>
        </xdr:cNvPr>
        <xdr:cNvSpPr txBox="1"/>
      </xdr:nvSpPr>
      <xdr:spPr>
        <a:xfrm>
          <a:off x="9258300" y="539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5E43B753-2377-4429-BC1E-5B4507A5C357}"/>
            </a:ext>
          </a:extLst>
        </xdr:cNvPr>
        <xdr:cNvCxnSpPr/>
      </xdr:nvCxnSpPr>
      <xdr:spPr>
        <a:xfrm>
          <a:off x="9154160" y="56158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149808</xdr:rowOff>
    </xdr:from>
    <xdr:ext cx="534377" cy="259045"/>
    <xdr:sp macro="" textlink="">
      <xdr:nvSpPr>
        <xdr:cNvPr id="121" name="【道路】&#10;一人当たり延長平均値テキスト">
          <a:extLst>
            <a:ext uri="{FF2B5EF4-FFF2-40B4-BE49-F238E27FC236}">
              <a16:creationId xmlns:a16="http://schemas.microsoft.com/office/drawing/2014/main" id="{62B704BD-0E7A-43A4-A1FB-AB654F2807C4}"/>
            </a:ext>
          </a:extLst>
        </xdr:cNvPr>
        <xdr:cNvSpPr txBox="1"/>
      </xdr:nvSpPr>
      <xdr:spPr>
        <a:xfrm>
          <a:off x="9258300" y="6352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6E8AA633-7E44-41F9-86AC-8EA6015BC9AE}"/>
            </a:ext>
          </a:extLst>
        </xdr:cNvPr>
        <xdr:cNvSpPr/>
      </xdr:nvSpPr>
      <xdr:spPr>
        <a:xfrm>
          <a:off x="9192260" y="64972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72187E5F-CC27-42EA-A345-2CEB4F6ABF35}"/>
            </a:ext>
          </a:extLst>
        </xdr:cNvPr>
        <xdr:cNvSpPr/>
      </xdr:nvSpPr>
      <xdr:spPr>
        <a:xfrm>
          <a:off x="8445500" y="64938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3F25B1C3-14CF-448E-B60A-BD6E60BF7CDF}"/>
            </a:ext>
          </a:extLst>
        </xdr:cNvPr>
        <xdr:cNvSpPr/>
      </xdr:nvSpPr>
      <xdr:spPr>
        <a:xfrm>
          <a:off x="7670800" y="64967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a:extLst>
            <a:ext uri="{FF2B5EF4-FFF2-40B4-BE49-F238E27FC236}">
              <a16:creationId xmlns:a16="http://schemas.microsoft.com/office/drawing/2014/main" id="{F54486CC-22B0-4E55-B46C-2D37815EABE7}"/>
            </a:ext>
          </a:extLst>
        </xdr:cNvPr>
        <xdr:cNvSpPr/>
      </xdr:nvSpPr>
      <xdr:spPr>
        <a:xfrm>
          <a:off x="6873240" y="6525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6" name="フローチャート: 判断 125">
          <a:extLst>
            <a:ext uri="{FF2B5EF4-FFF2-40B4-BE49-F238E27FC236}">
              <a16:creationId xmlns:a16="http://schemas.microsoft.com/office/drawing/2014/main" id="{AB80966C-F602-43A2-8F1C-5CEDA4072A6F}"/>
            </a:ext>
          </a:extLst>
        </xdr:cNvPr>
        <xdr:cNvSpPr/>
      </xdr:nvSpPr>
      <xdr:spPr>
        <a:xfrm>
          <a:off x="6098540" y="655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D84E708-A1C8-463A-AD36-2F3FB381FDB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BE6AFB1-545E-4BC3-AE86-A622034A60B1}"/>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E46697A-8AF4-45D7-B002-8A4D44B60C3C}"/>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DC9D7A6-6006-415C-B117-DD12D376404B}"/>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43E87300-9959-4255-8544-02B06B8BE08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132711</xdr:rowOff>
    </xdr:from>
    <xdr:to>
      <xdr:col>55</xdr:col>
      <xdr:colOff>50800</xdr:colOff>
      <xdr:row>39</xdr:row>
      <xdr:rowOff>62861</xdr:rowOff>
    </xdr:to>
    <xdr:sp macro="" textlink="">
      <xdr:nvSpPr>
        <xdr:cNvPr id="132" name="楕円 131">
          <a:extLst>
            <a:ext uri="{FF2B5EF4-FFF2-40B4-BE49-F238E27FC236}">
              <a16:creationId xmlns:a16="http://schemas.microsoft.com/office/drawing/2014/main" id="{27937139-8DBF-43C3-8A03-00E976F9FB0C}"/>
            </a:ext>
          </a:extLst>
        </xdr:cNvPr>
        <xdr:cNvSpPr/>
      </xdr:nvSpPr>
      <xdr:spPr>
        <a:xfrm>
          <a:off x="9192260" y="65030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111138</xdr:rowOff>
    </xdr:from>
    <xdr:ext cx="534377" cy="259045"/>
    <xdr:sp macro="" textlink="">
      <xdr:nvSpPr>
        <xdr:cNvPr id="133" name="【道路】&#10;一人当たり延長該当値テキスト">
          <a:extLst>
            <a:ext uri="{FF2B5EF4-FFF2-40B4-BE49-F238E27FC236}">
              <a16:creationId xmlns:a16="http://schemas.microsoft.com/office/drawing/2014/main" id="{D458168F-8356-433B-93DB-E8518B57460B}"/>
            </a:ext>
          </a:extLst>
        </xdr:cNvPr>
        <xdr:cNvSpPr txBox="1"/>
      </xdr:nvSpPr>
      <xdr:spPr>
        <a:xfrm>
          <a:off x="9258300" y="648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140647</xdr:rowOff>
    </xdr:from>
    <xdr:to>
      <xdr:col>50</xdr:col>
      <xdr:colOff>165100</xdr:colOff>
      <xdr:row>39</xdr:row>
      <xdr:rowOff>70797</xdr:rowOff>
    </xdr:to>
    <xdr:sp macro="" textlink="">
      <xdr:nvSpPr>
        <xdr:cNvPr id="134" name="楕円 133">
          <a:extLst>
            <a:ext uri="{FF2B5EF4-FFF2-40B4-BE49-F238E27FC236}">
              <a16:creationId xmlns:a16="http://schemas.microsoft.com/office/drawing/2014/main" id="{3135E563-C960-4E4D-BB0F-960931376166}"/>
            </a:ext>
          </a:extLst>
        </xdr:cNvPr>
        <xdr:cNvSpPr/>
      </xdr:nvSpPr>
      <xdr:spPr>
        <a:xfrm>
          <a:off x="8445500" y="65109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12061</xdr:rowOff>
    </xdr:from>
    <xdr:to>
      <xdr:col>55</xdr:col>
      <xdr:colOff>0</xdr:colOff>
      <xdr:row>39</xdr:row>
      <xdr:rowOff>19997</xdr:rowOff>
    </xdr:to>
    <xdr:cxnSp macro="">
      <xdr:nvCxnSpPr>
        <xdr:cNvPr id="135" name="直線コネクタ 134">
          <a:extLst>
            <a:ext uri="{FF2B5EF4-FFF2-40B4-BE49-F238E27FC236}">
              <a16:creationId xmlns:a16="http://schemas.microsoft.com/office/drawing/2014/main" id="{3446B4C3-8781-4E29-BD09-0C69C1ABD130}"/>
            </a:ext>
          </a:extLst>
        </xdr:cNvPr>
        <xdr:cNvCxnSpPr/>
      </xdr:nvCxnSpPr>
      <xdr:spPr>
        <a:xfrm flipV="1">
          <a:off x="8496300" y="6550021"/>
          <a:ext cx="723900" cy="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146721</xdr:rowOff>
    </xdr:from>
    <xdr:to>
      <xdr:col>46</xdr:col>
      <xdr:colOff>38100</xdr:colOff>
      <xdr:row>39</xdr:row>
      <xdr:rowOff>76871</xdr:rowOff>
    </xdr:to>
    <xdr:sp macro="" textlink="">
      <xdr:nvSpPr>
        <xdr:cNvPr id="136" name="楕円 135">
          <a:extLst>
            <a:ext uri="{FF2B5EF4-FFF2-40B4-BE49-F238E27FC236}">
              <a16:creationId xmlns:a16="http://schemas.microsoft.com/office/drawing/2014/main" id="{0B5B84AC-7F26-4484-B743-BE35C87B986C}"/>
            </a:ext>
          </a:extLst>
        </xdr:cNvPr>
        <xdr:cNvSpPr/>
      </xdr:nvSpPr>
      <xdr:spPr>
        <a:xfrm>
          <a:off x="7670800" y="65170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19997</xdr:rowOff>
    </xdr:from>
    <xdr:to>
      <xdr:col>50</xdr:col>
      <xdr:colOff>114300</xdr:colOff>
      <xdr:row>39</xdr:row>
      <xdr:rowOff>26071</xdr:rowOff>
    </xdr:to>
    <xdr:cxnSp macro="">
      <xdr:nvCxnSpPr>
        <xdr:cNvPr id="137" name="直線コネクタ 136">
          <a:extLst>
            <a:ext uri="{FF2B5EF4-FFF2-40B4-BE49-F238E27FC236}">
              <a16:creationId xmlns:a16="http://schemas.microsoft.com/office/drawing/2014/main" id="{1BA68862-DC3E-41FA-A2AF-EC02DD1995A5}"/>
            </a:ext>
          </a:extLst>
        </xdr:cNvPr>
        <xdr:cNvCxnSpPr/>
      </xdr:nvCxnSpPr>
      <xdr:spPr>
        <a:xfrm flipV="1">
          <a:off x="7713980" y="6557957"/>
          <a:ext cx="782320" cy="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156551</xdr:rowOff>
    </xdr:from>
    <xdr:to>
      <xdr:col>41</xdr:col>
      <xdr:colOff>101600</xdr:colOff>
      <xdr:row>39</xdr:row>
      <xdr:rowOff>86701</xdr:rowOff>
    </xdr:to>
    <xdr:sp macro="" textlink="">
      <xdr:nvSpPr>
        <xdr:cNvPr id="138" name="楕円 137">
          <a:extLst>
            <a:ext uri="{FF2B5EF4-FFF2-40B4-BE49-F238E27FC236}">
              <a16:creationId xmlns:a16="http://schemas.microsoft.com/office/drawing/2014/main" id="{71402959-B08D-46D5-8340-230283E8F9A8}"/>
            </a:ext>
          </a:extLst>
        </xdr:cNvPr>
        <xdr:cNvSpPr/>
      </xdr:nvSpPr>
      <xdr:spPr>
        <a:xfrm>
          <a:off x="6873240" y="65268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26071</xdr:rowOff>
    </xdr:from>
    <xdr:to>
      <xdr:col>45</xdr:col>
      <xdr:colOff>177800</xdr:colOff>
      <xdr:row>39</xdr:row>
      <xdr:rowOff>35901</xdr:rowOff>
    </xdr:to>
    <xdr:cxnSp macro="">
      <xdr:nvCxnSpPr>
        <xdr:cNvPr id="139" name="直線コネクタ 138">
          <a:extLst>
            <a:ext uri="{FF2B5EF4-FFF2-40B4-BE49-F238E27FC236}">
              <a16:creationId xmlns:a16="http://schemas.microsoft.com/office/drawing/2014/main" id="{EAC2C563-C4A3-4CC5-AB96-E31307DE7EF6}"/>
            </a:ext>
          </a:extLst>
        </xdr:cNvPr>
        <xdr:cNvCxnSpPr/>
      </xdr:nvCxnSpPr>
      <xdr:spPr>
        <a:xfrm flipV="1">
          <a:off x="6924040" y="6564031"/>
          <a:ext cx="78994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160568</xdr:rowOff>
    </xdr:from>
    <xdr:to>
      <xdr:col>36</xdr:col>
      <xdr:colOff>165100</xdr:colOff>
      <xdr:row>39</xdr:row>
      <xdr:rowOff>90718</xdr:rowOff>
    </xdr:to>
    <xdr:sp macro="" textlink="">
      <xdr:nvSpPr>
        <xdr:cNvPr id="140" name="楕円 139">
          <a:extLst>
            <a:ext uri="{FF2B5EF4-FFF2-40B4-BE49-F238E27FC236}">
              <a16:creationId xmlns:a16="http://schemas.microsoft.com/office/drawing/2014/main" id="{DFEB6B05-3759-4429-9F71-6E7A703A35A8}"/>
            </a:ext>
          </a:extLst>
        </xdr:cNvPr>
        <xdr:cNvSpPr/>
      </xdr:nvSpPr>
      <xdr:spPr>
        <a:xfrm>
          <a:off x="6098540" y="65308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35901</xdr:rowOff>
    </xdr:from>
    <xdr:to>
      <xdr:col>41</xdr:col>
      <xdr:colOff>50800</xdr:colOff>
      <xdr:row>39</xdr:row>
      <xdr:rowOff>39918</xdr:rowOff>
    </xdr:to>
    <xdr:cxnSp macro="">
      <xdr:nvCxnSpPr>
        <xdr:cNvPr id="141" name="直線コネクタ 140">
          <a:extLst>
            <a:ext uri="{FF2B5EF4-FFF2-40B4-BE49-F238E27FC236}">
              <a16:creationId xmlns:a16="http://schemas.microsoft.com/office/drawing/2014/main" id="{1DE2C62F-138A-4C36-8F5C-4DF300400159}"/>
            </a:ext>
          </a:extLst>
        </xdr:cNvPr>
        <xdr:cNvCxnSpPr/>
      </xdr:nvCxnSpPr>
      <xdr:spPr>
        <a:xfrm flipV="1">
          <a:off x="6149340" y="6573861"/>
          <a:ext cx="7747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70179</xdr:rowOff>
    </xdr:from>
    <xdr:ext cx="534377" cy="259045"/>
    <xdr:sp macro="" textlink="">
      <xdr:nvSpPr>
        <xdr:cNvPr id="142" name="n_1aveValue【道路】&#10;一人当たり延長">
          <a:extLst>
            <a:ext uri="{FF2B5EF4-FFF2-40B4-BE49-F238E27FC236}">
              <a16:creationId xmlns:a16="http://schemas.microsoft.com/office/drawing/2014/main" id="{E3F856B9-0397-44F7-B425-8FA5E703E9C2}"/>
            </a:ext>
          </a:extLst>
        </xdr:cNvPr>
        <xdr:cNvSpPr txBox="1"/>
      </xdr:nvSpPr>
      <xdr:spPr>
        <a:xfrm>
          <a:off x="8239271" y="62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73118</xdr:rowOff>
    </xdr:from>
    <xdr:ext cx="534377" cy="259045"/>
    <xdr:sp macro="" textlink="">
      <xdr:nvSpPr>
        <xdr:cNvPr id="143" name="n_2aveValue【道路】&#10;一人当たり延長">
          <a:extLst>
            <a:ext uri="{FF2B5EF4-FFF2-40B4-BE49-F238E27FC236}">
              <a16:creationId xmlns:a16="http://schemas.microsoft.com/office/drawing/2014/main" id="{98E6CD67-BB98-484E-945D-A8059A86D891}"/>
            </a:ext>
          </a:extLst>
        </xdr:cNvPr>
        <xdr:cNvSpPr txBox="1"/>
      </xdr:nvSpPr>
      <xdr:spPr>
        <a:xfrm>
          <a:off x="7477271" y="627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101661</xdr:rowOff>
    </xdr:from>
    <xdr:ext cx="534377" cy="259045"/>
    <xdr:sp macro="" textlink="">
      <xdr:nvSpPr>
        <xdr:cNvPr id="144" name="n_3aveValue【道路】&#10;一人当たり延長">
          <a:extLst>
            <a:ext uri="{FF2B5EF4-FFF2-40B4-BE49-F238E27FC236}">
              <a16:creationId xmlns:a16="http://schemas.microsoft.com/office/drawing/2014/main" id="{D4E4EC0B-CBAD-48D2-826F-6369FF1894B5}"/>
            </a:ext>
          </a:extLst>
        </xdr:cNvPr>
        <xdr:cNvSpPr txBox="1"/>
      </xdr:nvSpPr>
      <xdr:spPr>
        <a:xfrm>
          <a:off x="6702571" y="63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112575</xdr:rowOff>
    </xdr:from>
    <xdr:ext cx="534377" cy="259045"/>
    <xdr:sp macro="" textlink="">
      <xdr:nvSpPr>
        <xdr:cNvPr id="145" name="n_4aveValue【道路】&#10;一人当たり延長">
          <a:extLst>
            <a:ext uri="{FF2B5EF4-FFF2-40B4-BE49-F238E27FC236}">
              <a16:creationId xmlns:a16="http://schemas.microsoft.com/office/drawing/2014/main" id="{6BAA0D98-9F65-429C-B4D0-2D3775AEDAA4}"/>
            </a:ext>
          </a:extLst>
        </xdr:cNvPr>
        <xdr:cNvSpPr txBox="1"/>
      </xdr:nvSpPr>
      <xdr:spPr>
        <a:xfrm>
          <a:off x="5905011" y="665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61924</xdr:rowOff>
    </xdr:from>
    <xdr:ext cx="534377" cy="259045"/>
    <xdr:sp macro="" textlink="">
      <xdr:nvSpPr>
        <xdr:cNvPr id="146" name="n_1mainValue【道路】&#10;一人当たり延長">
          <a:extLst>
            <a:ext uri="{FF2B5EF4-FFF2-40B4-BE49-F238E27FC236}">
              <a16:creationId xmlns:a16="http://schemas.microsoft.com/office/drawing/2014/main" id="{E14A4338-4C9A-4F1B-823A-84AB918CFBF4}"/>
            </a:ext>
          </a:extLst>
        </xdr:cNvPr>
        <xdr:cNvSpPr txBox="1"/>
      </xdr:nvSpPr>
      <xdr:spPr>
        <a:xfrm>
          <a:off x="8239271" y="659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67998</xdr:rowOff>
    </xdr:from>
    <xdr:ext cx="534377" cy="259045"/>
    <xdr:sp macro="" textlink="">
      <xdr:nvSpPr>
        <xdr:cNvPr id="147" name="n_2mainValue【道路】&#10;一人当たり延長">
          <a:extLst>
            <a:ext uri="{FF2B5EF4-FFF2-40B4-BE49-F238E27FC236}">
              <a16:creationId xmlns:a16="http://schemas.microsoft.com/office/drawing/2014/main" id="{B3B709F2-2606-4AA4-895B-DD7BD151314B}"/>
            </a:ext>
          </a:extLst>
        </xdr:cNvPr>
        <xdr:cNvSpPr txBox="1"/>
      </xdr:nvSpPr>
      <xdr:spPr>
        <a:xfrm>
          <a:off x="7477271" y="660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77828</xdr:rowOff>
    </xdr:from>
    <xdr:ext cx="534377" cy="259045"/>
    <xdr:sp macro="" textlink="">
      <xdr:nvSpPr>
        <xdr:cNvPr id="148" name="n_3mainValue【道路】&#10;一人当たり延長">
          <a:extLst>
            <a:ext uri="{FF2B5EF4-FFF2-40B4-BE49-F238E27FC236}">
              <a16:creationId xmlns:a16="http://schemas.microsoft.com/office/drawing/2014/main" id="{B876F0F5-767F-4537-A0F1-B7790B86D6DF}"/>
            </a:ext>
          </a:extLst>
        </xdr:cNvPr>
        <xdr:cNvSpPr txBox="1"/>
      </xdr:nvSpPr>
      <xdr:spPr>
        <a:xfrm>
          <a:off x="6702571" y="661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107245</xdr:rowOff>
    </xdr:from>
    <xdr:ext cx="534377" cy="259045"/>
    <xdr:sp macro="" textlink="">
      <xdr:nvSpPr>
        <xdr:cNvPr id="149" name="n_4mainValue【道路】&#10;一人当たり延長">
          <a:extLst>
            <a:ext uri="{FF2B5EF4-FFF2-40B4-BE49-F238E27FC236}">
              <a16:creationId xmlns:a16="http://schemas.microsoft.com/office/drawing/2014/main" id="{B6DC1E3C-AEDC-4223-9E19-7A98E2D0C645}"/>
            </a:ext>
          </a:extLst>
        </xdr:cNvPr>
        <xdr:cNvSpPr txBox="1"/>
      </xdr:nvSpPr>
      <xdr:spPr>
        <a:xfrm>
          <a:off x="5905011" y="630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20E7B8EE-5C1F-4E68-A0C5-B2C7873271EC}"/>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DDE1FC6E-9C02-41D4-A352-90529175F387}"/>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D11A5519-421E-4117-8391-AC3DBF26C354}"/>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50068233-2733-494A-B162-14D260634FB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7DC56126-1627-4DA5-A0CD-091B20244A52}"/>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76D2ECFB-7941-47FC-9630-508E98C91FC1}"/>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BA0C0FBD-473D-448F-A4E4-85064D899E5B}"/>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FCEA86F9-B135-4CE2-9F4A-B5AB0CEB1698}"/>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8E64910B-D4AA-494F-912B-8056B50FADEC}"/>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87271E97-7863-42DE-929B-666B13AB661A}"/>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3D5819F9-B3FA-4034-966E-1F4469E72EC6}"/>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616D4941-EB0A-4F5B-A82A-55209770FAF6}"/>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CFB41CFC-2E05-4A4B-91AE-BF1FF6A7CD02}"/>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82484658-BEDB-48A0-AD4F-8EDD245D12A6}"/>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33027BA2-457F-4F3E-AAA3-FE26031ACD04}"/>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20309EDE-7E4B-4610-BFE0-A2363C254B69}"/>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B4DB7FD0-1A56-43C0-90CD-B9D10BCD1379}"/>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0C2D152F-48FE-44BB-A8A3-75A5B8BA125D}"/>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EE88162A-B60F-418B-B762-0DBA9111D655}"/>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7A528F9A-3418-4E03-B4F7-7A336BC6B40F}"/>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85048F65-0286-418D-8C93-663B0A75DEFE}"/>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C6B933BF-0E64-4693-ADE5-C5E5D6800FC5}"/>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97DF5F08-2017-4EE7-B446-43157A9C27DA}"/>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54918CA1-DEB9-4E71-AAB4-7AC690AB7BA7}"/>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AB9EB57B-D92C-4FD7-8B09-DE853460CE5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5F866A00-591D-43AE-8EFD-EE8E644F006E}"/>
            </a:ext>
          </a:extLst>
        </xdr:cNvPr>
        <xdr:cNvCxnSpPr/>
      </xdr:nvCxnSpPr>
      <xdr:spPr>
        <a:xfrm flipV="1">
          <a:off x="4086225" y="9451521"/>
          <a:ext cx="0" cy="1277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F9B0770A-94E8-40CA-A989-6594E6789AF8}"/>
            </a:ext>
          </a:extLst>
        </xdr:cNvPr>
        <xdr:cNvSpPr txBox="1"/>
      </xdr:nvSpPr>
      <xdr:spPr>
        <a:xfrm>
          <a:off x="4124960"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9B3F490D-57B9-4746-A904-0F9B2405FF8C}"/>
            </a:ext>
          </a:extLst>
        </xdr:cNvPr>
        <xdr:cNvCxnSpPr/>
      </xdr:nvCxnSpPr>
      <xdr:spPr>
        <a:xfrm>
          <a:off x="402082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C5538FCD-891E-4E17-85DB-9FEEE33B95AB}"/>
            </a:ext>
          </a:extLst>
        </xdr:cNvPr>
        <xdr:cNvSpPr txBox="1"/>
      </xdr:nvSpPr>
      <xdr:spPr>
        <a:xfrm>
          <a:off x="4124960" y="9230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43B89D4B-0B69-4C1E-AF0F-E155902939B9}"/>
            </a:ext>
          </a:extLst>
        </xdr:cNvPr>
        <xdr:cNvCxnSpPr/>
      </xdr:nvCxnSpPr>
      <xdr:spPr>
        <a:xfrm>
          <a:off x="4020820" y="94515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28864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7E3D0101-647C-4E77-8A53-FC368B91AFFF}"/>
            </a:ext>
          </a:extLst>
        </xdr:cNvPr>
        <xdr:cNvSpPr txBox="1"/>
      </xdr:nvSpPr>
      <xdr:spPr>
        <a:xfrm>
          <a:off x="4124960" y="102549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49E36D44-CEBE-4121-B383-C1DA9B835DF4}"/>
            </a:ext>
          </a:extLst>
        </xdr:cNvPr>
        <xdr:cNvSpPr/>
      </xdr:nvSpPr>
      <xdr:spPr>
        <a:xfrm>
          <a:off x="4036060" y="1027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4A5249B7-1D42-4753-AD72-5B14BC5A5080}"/>
            </a:ext>
          </a:extLst>
        </xdr:cNvPr>
        <xdr:cNvSpPr/>
      </xdr:nvSpPr>
      <xdr:spPr>
        <a:xfrm>
          <a:off x="3312160" y="102601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ADAEDDA7-004B-4CB9-90A4-C651A94C3D3B}"/>
            </a:ext>
          </a:extLst>
        </xdr:cNvPr>
        <xdr:cNvSpPr/>
      </xdr:nvSpPr>
      <xdr:spPr>
        <a:xfrm>
          <a:off x="2514600" y="1024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a:extLst>
            <a:ext uri="{FF2B5EF4-FFF2-40B4-BE49-F238E27FC236}">
              <a16:creationId xmlns:a16="http://schemas.microsoft.com/office/drawing/2014/main" id="{092C991F-3698-4991-B2D0-F2AF801EA3E1}"/>
            </a:ext>
          </a:extLst>
        </xdr:cNvPr>
        <xdr:cNvSpPr/>
      </xdr:nvSpPr>
      <xdr:spPr>
        <a:xfrm>
          <a:off x="1739900" y="1024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707907E5-95EB-4415-A349-1534041AE5EF}"/>
            </a:ext>
          </a:extLst>
        </xdr:cNvPr>
        <xdr:cNvSpPr/>
      </xdr:nvSpPr>
      <xdr:spPr>
        <a:xfrm>
          <a:off x="965200" y="1017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8812976-D9B9-4698-8B9F-FBCE0177123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1C1C44B-326E-4925-9848-9D6D7EB2BF1B}"/>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8445B95-DF15-4286-AB03-6AA9EA9548DA}"/>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953ED517-D9FA-4ACB-BBB3-1144EC8CB2E4}"/>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48965861-86C3-4F20-9E1A-44F2543CFFED}"/>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127181</xdr:rowOff>
    </xdr:from>
    <xdr:to>
      <xdr:col>24</xdr:col>
      <xdr:colOff>114300</xdr:colOff>
      <xdr:row>61</xdr:row>
      <xdr:rowOff>57331</xdr:rowOff>
    </xdr:to>
    <xdr:sp macro="" textlink="">
      <xdr:nvSpPr>
        <xdr:cNvPr id="191" name="楕円 190">
          <a:extLst>
            <a:ext uri="{FF2B5EF4-FFF2-40B4-BE49-F238E27FC236}">
              <a16:creationId xmlns:a16="http://schemas.microsoft.com/office/drawing/2014/main" id="{B08490CD-33BF-4E3B-AD05-7D38851C24FE}"/>
            </a:ext>
          </a:extLst>
        </xdr:cNvPr>
        <xdr:cNvSpPr/>
      </xdr:nvSpPr>
      <xdr:spPr>
        <a:xfrm>
          <a:off x="4036060" y="101855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150058</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0BA6062-64F0-48A2-BA3A-B89A59EC5C08}"/>
            </a:ext>
          </a:extLst>
        </xdr:cNvPr>
        <xdr:cNvSpPr txBox="1"/>
      </xdr:nvSpPr>
      <xdr:spPr>
        <a:xfrm>
          <a:off x="4124960"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104322</xdr:rowOff>
    </xdr:from>
    <xdr:to>
      <xdr:col>20</xdr:col>
      <xdr:colOff>38100</xdr:colOff>
      <xdr:row>61</xdr:row>
      <xdr:rowOff>34472</xdr:rowOff>
    </xdr:to>
    <xdr:sp macro="" textlink="">
      <xdr:nvSpPr>
        <xdr:cNvPr id="193" name="楕円 192">
          <a:extLst>
            <a:ext uri="{FF2B5EF4-FFF2-40B4-BE49-F238E27FC236}">
              <a16:creationId xmlns:a16="http://schemas.microsoft.com/office/drawing/2014/main" id="{A714350D-73EE-4B50-8BF9-0D0C3D045929}"/>
            </a:ext>
          </a:extLst>
        </xdr:cNvPr>
        <xdr:cNvSpPr/>
      </xdr:nvSpPr>
      <xdr:spPr>
        <a:xfrm>
          <a:off x="3312160" y="101627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155122</xdr:rowOff>
    </xdr:from>
    <xdr:to>
      <xdr:col>24</xdr:col>
      <xdr:colOff>63500</xdr:colOff>
      <xdr:row>61</xdr:row>
      <xdr:rowOff>6531</xdr:rowOff>
    </xdr:to>
    <xdr:cxnSp macro="">
      <xdr:nvCxnSpPr>
        <xdr:cNvPr id="194" name="直線コネクタ 193">
          <a:extLst>
            <a:ext uri="{FF2B5EF4-FFF2-40B4-BE49-F238E27FC236}">
              <a16:creationId xmlns:a16="http://schemas.microsoft.com/office/drawing/2014/main" id="{26E22736-D154-433C-9813-BD6281EF981D}"/>
            </a:ext>
          </a:extLst>
        </xdr:cNvPr>
        <xdr:cNvCxnSpPr/>
      </xdr:nvCxnSpPr>
      <xdr:spPr>
        <a:xfrm>
          <a:off x="3355340" y="10213522"/>
          <a:ext cx="731520" cy="1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83094</xdr:rowOff>
    </xdr:from>
    <xdr:to>
      <xdr:col>15</xdr:col>
      <xdr:colOff>101600</xdr:colOff>
      <xdr:row>61</xdr:row>
      <xdr:rowOff>13244</xdr:rowOff>
    </xdr:to>
    <xdr:sp macro="" textlink="">
      <xdr:nvSpPr>
        <xdr:cNvPr id="195" name="楕円 194">
          <a:extLst>
            <a:ext uri="{FF2B5EF4-FFF2-40B4-BE49-F238E27FC236}">
              <a16:creationId xmlns:a16="http://schemas.microsoft.com/office/drawing/2014/main" id="{35ABFC4C-5C37-431A-A5C0-06C5C353D3A1}"/>
            </a:ext>
          </a:extLst>
        </xdr:cNvPr>
        <xdr:cNvSpPr/>
      </xdr:nvSpPr>
      <xdr:spPr>
        <a:xfrm>
          <a:off x="2514600" y="101414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133894</xdr:rowOff>
    </xdr:from>
    <xdr:to>
      <xdr:col>19</xdr:col>
      <xdr:colOff>177800</xdr:colOff>
      <xdr:row>60</xdr:row>
      <xdr:rowOff>155122</xdr:rowOff>
    </xdr:to>
    <xdr:cxnSp macro="">
      <xdr:nvCxnSpPr>
        <xdr:cNvPr id="196" name="直線コネクタ 195">
          <a:extLst>
            <a:ext uri="{FF2B5EF4-FFF2-40B4-BE49-F238E27FC236}">
              <a16:creationId xmlns:a16="http://schemas.microsoft.com/office/drawing/2014/main" id="{AF879119-50E4-463E-AD15-3CD5BEE82922}"/>
            </a:ext>
          </a:extLst>
        </xdr:cNvPr>
        <xdr:cNvCxnSpPr/>
      </xdr:nvCxnSpPr>
      <xdr:spPr>
        <a:xfrm>
          <a:off x="2565400" y="10192294"/>
          <a:ext cx="78994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66766</xdr:rowOff>
    </xdr:from>
    <xdr:to>
      <xdr:col>10</xdr:col>
      <xdr:colOff>165100</xdr:colOff>
      <xdr:row>60</xdr:row>
      <xdr:rowOff>168366</xdr:rowOff>
    </xdr:to>
    <xdr:sp macro="" textlink="">
      <xdr:nvSpPr>
        <xdr:cNvPr id="197" name="楕円 196">
          <a:extLst>
            <a:ext uri="{FF2B5EF4-FFF2-40B4-BE49-F238E27FC236}">
              <a16:creationId xmlns:a16="http://schemas.microsoft.com/office/drawing/2014/main" id="{87E095C4-5CCF-4481-BBA2-FEF5759D408D}"/>
            </a:ext>
          </a:extLst>
        </xdr:cNvPr>
        <xdr:cNvSpPr/>
      </xdr:nvSpPr>
      <xdr:spPr>
        <a:xfrm>
          <a:off x="1739900"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117566</xdr:rowOff>
    </xdr:from>
    <xdr:to>
      <xdr:col>15</xdr:col>
      <xdr:colOff>50800</xdr:colOff>
      <xdr:row>60</xdr:row>
      <xdr:rowOff>133894</xdr:rowOff>
    </xdr:to>
    <xdr:cxnSp macro="">
      <xdr:nvCxnSpPr>
        <xdr:cNvPr id="198" name="直線コネクタ 197">
          <a:extLst>
            <a:ext uri="{FF2B5EF4-FFF2-40B4-BE49-F238E27FC236}">
              <a16:creationId xmlns:a16="http://schemas.microsoft.com/office/drawing/2014/main" id="{12270809-840C-4D62-8671-E30946F0BD33}"/>
            </a:ext>
          </a:extLst>
        </xdr:cNvPr>
        <xdr:cNvCxnSpPr/>
      </xdr:nvCxnSpPr>
      <xdr:spPr>
        <a:xfrm>
          <a:off x="1790700" y="10175966"/>
          <a:ext cx="7747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55335</xdr:rowOff>
    </xdr:from>
    <xdr:to>
      <xdr:col>6</xdr:col>
      <xdr:colOff>38100</xdr:colOff>
      <xdr:row>60</xdr:row>
      <xdr:rowOff>156935</xdr:rowOff>
    </xdr:to>
    <xdr:sp macro="" textlink="">
      <xdr:nvSpPr>
        <xdr:cNvPr id="199" name="楕円 198">
          <a:extLst>
            <a:ext uri="{FF2B5EF4-FFF2-40B4-BE49-F238E27FC236}">
              <a16:creationId xmlns:a16="http://schemas.microsoft.com/office/drawing/2014/main" id="{ED3B52AA-4201-4A11-B52B-B526BA3DB16F}"/>
            </a:ext>
          </a:extLst>
        </xdr:cNvPr>
        <xdr:cNvSpPr/>
      </xdr:nvSpPr>
      <xdr:spPr>
        <a:xfrm>
          <a:off x="965200" y="101137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106135</xdr:rowOff>
    </xdr:from>
    <xdr:to>
      <xdr:col>10</xdr:col>
      <xdr:colOff>114300</xdr:colOff>
      <xdr:row>60</xdr:row>
      <xdr:rowOff>117566</xdr:rowOff>
    </xdr:to>
    <xdr:cxnSp macro="">
      <xdr:nvCxnSpPr>
        <xdr:cNvPr id="200" name="直線コネクタ 199">
          <a:extLst>
            <a:ext uri="{FF2B5EF4-FFF2-40B4-BE49-F238E27FC236}">
              <a16:creationId xmlns:a16="http://schemas.microsoft.com/office/drawing/2014/main" id="{971B8E56-6167-47BA-B94D-427838946271}"/>
            </a:ext>
          </a:extLst>
        </xdr:cNvPr>
        <xdr:cNvCxnSpPr/>
      </xdr:nvCxnSpPr>
      <xdr:spPr>
        <a:xfrm>
          <a:off x="1008380" y="10164535"/>
          <a:ext cx="7823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11BD2180-7EC6-4011-B82A-F596B3E77718}"/>
            </a:ext>
          </a:extLst>
        </xdr:cNvPr>
        <xdr:cNvSpPr txBox="1"/>
      </xdr:nvSpPr>
      <xdr:spPr>
        <a:xfrm>
          <a:off x="3170564" y="10352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8669CE50-FC46-433C-8808-1099D49738A4}"/>
            </a:ext>
          </a:extLst>
        </xdr:cNvPr>
        <xdr:cNvSpPr txBox="1"/>
      </xdr:nvSpPr>
      <xdr:spPr>
        <a:xfrm>
          <a:off x="2385704" y="1033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54473F5A-3EB1-486A-8C4B-B45F338369AF}"/>
            </a:ext>
          </a:extLst>
        </xdr:cNvPr>
        <xdr:cNvSpPr txBox="1"/>
      </xdr:nvSpPr>
      <xdr:spPr>
        <a:xfrm>
          <a:off x="1611004" y="10334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36BB4263-3445-4219-A3CF-5A1EDFC99C3F}"/>
            </a:ext>
          </a:extLst>
        </xdr:cNvPr>
        <xdr:cNvSpPr txBox="1"/>
      </xdr:nvSpPr>
      <xdr:spPr>
        <a:xfrm>
          <a:off x="83630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50999</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FCCC57A2-B684-4113-8162-E834D0E3DA3E}"/>
            </a:ext>
          </a:extLst>
        </xdr:cNvPr>
        <xdr:cNvSpPr txBox="1"/>
      </xdr:nvSpPr>
      <xdr:spPr>
        <a:xfrm>
          <a:off x="3170564" y="9941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29771</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7F4559C2-8A10-4196-8D90-ECC6B2FDA54B}"/>
            </a:ext>
          </a:extLst>
        </xdr:cNvPr>
        <xdr:cNvSpPr txBox="1"/>
      </xdr:nvSpPr>
      <xdr:spPr>
        <a:xfrm>
          <a:off x="2385704" y="992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13443</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5538D9EB-E2B0-4943-8203-CDE27635ECFC}"/>
            </a:ext>
          </a:extLst>
        </xdr:cNvPr>
        <xdr:cNvSpPr txBox="1"/>
      </xdr:nvSpPr>
      <xdr:spPr>
        <a:xfrm>
          <a:off x="1611004" y="9904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2012</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B6A95F41-FD4E-4AF2-8B93-14CF31C50362}"/>
            </a:ext>
          </a:extLst>
        </xdr:cNvPr>
        <xdr:cNvSpPr txBox="1"/>
      </xdr:nvSpPr>
      <xdr:spPr>
        <a:xfrm>
          <a:off x="836304" y="989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E9A79C69-6D82-40E9-9046-14248FC58DF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E4C5F904-2508-443D-A9D2-C659864ECF16}"/>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3388B685-1A74-4C05-BBD3-FD2AB8A9DC91}"/>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1F61F-4D1D-4CAB-9648-247AE7D22314}"/>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A6635AED-8D48-4D6D-9946-321212331D68}"/>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23B39A4F-22D7-4E16-B8D2-B936F7F0EBD6}"/>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6DFE5456-AD36-429B-8F86-E92186562898}"/>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89F2732F-9D3A-4A3E-B1F4-1320C80FDD6E}"/>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9E148A16-0588-40F4-A4F6-90462ADA9F75}"/>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22B8CFFF-8ABA-4D0C-A980-EB934B45DD62}"/>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BF0F5FC6-FEBA-4148-93C7-9B70F9C9CEE0}"/>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EB8DEF8A-D7E8-4819-8470-7AA826DA3386}"/>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D2A89268-3518-43E8-AC06-29DC2CEA3C11}"/>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BE8DDABC-4A3A-4A44-96A0-48C5A72770B5}"/>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EFE9D749-11B2-4978-A9A6-452984686835}"/>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E4E657E6-A787-4407-887B-A5F1FC6F8B8F}"/>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1B2BD151-902D-4683-A219-87F49AC73F49}"/>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BBB49501-8501-4942-8C14-F4E93DF13591}"/>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471527A9-C4EF-48DB-B3AB-C222C089E877}"/>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10876890-C4EC-4C43-B5C6-F8F9F00107DD}"/>
            </a:ext>
          </a:extLst>
        </xdr:cNvPr>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2EC72BBC-F4B3-4528-94C5-9909CECE770F}"/>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126F6504-B115-41AD-BCD4-D94BAE153932}"/>
            </a:ext>
          </a:extLst>
        </xdr:cNvPr>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582C6B33-A2D9-4101-9522-8F53EB203802}"/>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9BAC5D94-F5A8-46E1-BECD-60429A37584B}"/>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A4DD10B5-9E37-43DB-AD3A-468AE7F81CF6}"/>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1D2C5CB0-315A-4F71-9F18-5510B1F0A9C2}"/>
            </a:ext>
          </a:extLst>
        </xdr:cNvPr>
        <xdr:cNvCxnSpPr/>
      </xdr:nvCxnSpPr>
      <xdr:spPr>
        <a:xfrm flipV="1">
          <a:off x="9219565" y="9282351"/>
          <a:ext cx="0" cy="1576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722781D0-4F12-4CC1-AFF2-E0842208093B}"/>
            </a:ext>
          </a:extLst>
        </xdr:cNvPr>
        <xdr:cNvSpPr txBox="1"/>
      </xdr:nvSpPr>
      <xdr:spPr>
        <a:xfrm>
          <a:off x="9258300" y="10862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5DCC2F19-0AB8-4515-A213-BDB28E9E5011}"/>
            </a:ext>
          </a:extLst>
        </xdr:cNvPr>
        <xdr:cNvCxnSpPr/>
      </xdr:nvCxnSpPr>
      <xdr:spPr>
        <a:xfrm>
          <a:off x="9154160" y="108588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C4850968-C479-44C3-A52E-6AD7F308D38B}"/>
            </a:ext>
          </a:extLst>
        </xdr:cNvPr>
        <xdr:cNvSpPr txBox="1"/>
      </xdr:nvSpPr>
      <xdr:spPr>
        <a:xfrm>
          <a:off x="9258300" y="9061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A0F0579F-47E4-476D-B19D-7FE82E0BA007}"/>
            </a:ext>
          </a:extLst>
        </xdr:cNvPr>
        <xdr:cNvCxnSpPr/>
      </xdr:nvCxnSpPr>
      <xdr:spPr>
        <a:xfrm>
          <a:off x="9154160" y="92823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78140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317F748F-ED4D-455D-A7D3-ED96267EAFFA}"/>
            </a:ext>
          </a:extLst>
        </xdr:cNvPr>
        <xdr:cNvSpPr txBox="1"/>
      </xdr:nvSpPr>
      <xdr:spPr>
        <a:xfrm>
          <a:off x="9258300" y="10304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544C59A0-976E-404C-8D5E-072DA3B27A9D}"/>
            </a:ext>
          </a:extLst>
        </xdr:cNvPr>
        <xdr:cNvSpPr/>
      </xdr:nvSpPr>
      <xdr:spPr>
        <a:xfrm>
          <a:off x="9192260" y="103257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1D34D823-02EC-4AD7-A45A-3211B7FC9485}"/>
            </a:ext>
          </a:extLst>
        </xdr:cNvPr>
        <xdr:cNvSpPr/>
      </xdr:nvSpPr>
      <xdr:spPr>
        <a:xfrm>
          <a:off x="8445500" y="103421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D4BCF75C-AD26-488D-AD58-C841A64C22CF}"/>
            </a:ext>
          </a:extLst>
        </xdr:cNvPr>
        <xdr:cNvSpPr/>
      </xdr:nvSpPr>
      <xdr:spPr>
        <a:xfrm>
          <a:off x="7670800" y="103369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a:extLst>
            <a:ext uri="{FF2B5EF4-FFF2-40B4-BE49-F238E27FC236}">
              <a16:creationId xmlns:a16="http://schemas.microsoft.com/office/drawing/2014/main" id="{8BC42A21-6C14-457F-986F-994EF56609E1}"/>
            </a:ext>
          </a:extLst>
        </xdr:cNvPr>
        <xdr:cNvSpPr/>
      </xdr:nvSpPr>
      <xdr:spPr>
        <a:xfrm>
          <a:off x="6873240" y="103919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44" name="フローチャート: 判断 243">
          <a:extLst>
            <a:ext uri="{FF2B5EF4-FFF2-40B4-BE49-F238E27FC236}">
              <a16:creationId xmlns:a16="http://schemas.microsoft.com/office/drawing/2014/main" id="{2B6235CA-FDC0-457A-8859-665A60E0C972}"/>
            </a:ext>
          </a:extLst>
        </xdr:cNvPr>
        <xdr:cNvSpPr/>
      </xdr:nvSpPr>
      <xdr:spPr>
        <a:xfrm>
          <a:off x="6098540" y="1042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B7919C4-E062-441B-9262-759E4D05F2F2}"/>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83796092-9477-4B6A-8BEB-F3FBCF2D1CC1}"/>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4531B6A-5156-4B33-9B62-AFF9A2726225}"/>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BDE185C3-12A3-4359-B34D-638D74E2E687}"/>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CB726438-C923-4793-8EC5-F9A8D191CF9F}"/>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44526</xdr:rowOff>
    </xdr:from>
    <xdr:to>
      <xdr:col>55</xdr:col>
      <xdr:colOff>50800</xdr:colOff>
      <xdr:row>61</xdr:row>
      <xdr:rowOff>146126</xdr:rowOff>
    </xdr:to>
    <xdr:sp macro="" textlink="">
      <xdr:nvSpPr>
        <xdr:cNvPr id="250" name="楕円 249">
          <a:extLst>
            <a:ext uri="{FF2B5EF4-FFF2-40B4-BE49-F238E27FC236}">
              <a16:creationId xmlns:a16="http://schemas.microsoft.com/office/drawing/2014/main" id="{2EDBC7B9-41E9-4C2D-8374-378FA71F85BF}"/>
            </a:ext>
          </a:extLst>
        </xdr:cNvPr>
        <xdr:cNvSpPr/>
      </xdr:nvSpPr>
      <xdr:spPr>
        <a:xfrm>
          <a:off x="9192260" y="102705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67403</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1550F7D0-2424-410D-990A-19332910DA5E}"/>
            </a:ext>
          </a:extLst>
        </xdr:cNvPr>
        <xdr:cNvSpPr txBox="1"/>
      </xdr:nvSpPr>
      <xdr:spPr>
        <a:xfrm>
          <a:off x="9258300" y="10125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52474</xdr:rowOff>
    </xdr:from>
    <xdr:to>
      <xdr:col>50</xdr:col>
      <xdr:colOff>165100</xdr:colOff>
      <xdr:row>61</xdr:row>
      <xdr:rowOff>154074</xdr:rowOff>
    </xdr:to>
    <xdr:sp macro="" textlink="">
      <xdr:nvSpPr>
        <xdr:cNvPr id="252" name="楕円 251">
          <a:extLst>
            <a:ext uri="{FF2B5EF4-FFF2-40B4-BE49-F238E27FC236}">
              <a16:creationId xmlns:a16="http://schemas.microsoft.com/office/drawing/2014/main" id="{78B1E625-CD77-4AA0-AA57-3CECF3D031F8}"/>
            </a:ext>
          </a:extLst>
        </xdr:cNvPr>
        <xdr:cNvSpPr/>
      </xdr:nvSpPr>
      <xdr:spPr>
        <a:xfrm>
          <a:off x="8445500" y="1027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95326</xdr:rowOff>
    </xdr:from>
    <xdr:to>
      <xdr:col>55</xdr:col>
      <xdr:colOff>0</xdr:colOff>
      <xdr:row>61</xdr:row>
      <xdr:rowOff>103274</xdr:rowOff>
    </xdr:to>
    <xdr:cxnSp macro="">
      <xdr:nvCxnSpPr>
        <xdr:cNvPr id="253" name="直線コネクタ 252">
          <a:extLst>
            <a:ext uri="{FF2B5EF4-FFF2-40B4-BE49-F238E27FC236}">
              <a16:creationId xmlns:a16="http://schemas.microsoft.com/office/drawing/2014/main" id="{4615F414-1B06-4EC0-9CD9-591CFE13B005}"/>
            </a:ext>
          </a:extLst>
        </xdr:cNvPr>
        <xdr:cNvCxnSpPr/>
      </xdr:nvCxnSpPr>
      <xdr:spPr>
        <a:xfrm flipV="1">
          <a:off x="8496300" y="10321366"/>
          <a:ext cx="723900" cy="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60668</xdr:rowOff>
    </xdr:from>
    <xdr:to>
      <xdr:col>46</xdr:col>
      <xdr:colOff>38100</xdr:colOff>
      <xdr:row>61</xdr:row>
      <xdr:rowOff>162268</xdr:rowOff>
    </xdr:to>
    <xdr:sp macro="" textlink="">
      <xdr:nvSpPr>
        <xdr:cNvPr id="254" name="楕円 253">
          <a:extLst>
            <a:ext uri="{FF2B5EF4-FFF2-40B4-BE49-F238E27FC236}">
              <a16:creationId xmlns:a16="http://schemas.microsoft.com/office/drawing/2014/main" id="{4A449BB3-434E-43B0-A3F1-CB38A8FE8FA5}"/>
            </a:ext>
          </a:extLst>
        </xdr:cNvPr>
        <xdr:cNvSpPr/>
      </xdr:nvSpPr>
      <xdr:spPr>
        <a:xfrm>
          <a:off x="7670800" y="102867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103274</xdr:rowOff>
    </xdr:from>
    <xdr:to>
      <xdr:col>50</xdr:col>
      <xdr:colOff>114300</xdr:colOff>
      <xdr:row>61</xdr:row>
      <xdr:rowOff>111468</xdr:rowOff>
    </xdr:to>
    <xdr:cxnSp macro="">
      <xdr:nvCxnSpPr>
        <xdr:cNvPr id="255" name="直線コネクタ 254">
          <a:extLst>
            <a:ext uri="{FF2B5EF4-FFF2-40B4-BE49-F238E27FC236}">
              <a16:creationId xmlns:a16="http://schemas.microsoft.com/office/drawing/2014/main" id="{BD86C504-00FC-4E1C-8CFC-48D2E3F7061F}"/>
            </a:ext>
          </a:extLst>
        </xdr:cNvPr>
        <xdr:cNvCxnSpPr/>
      </xdr:nvCxnSpPr>
      <xdr:spPr>
        <a:xfrm flipV="1">
          <a:off x="7713980" y="10329314"/>
          <a:ext cx="782320" cy="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74117</xdr:rowOff>
    </xdr:from>
    <xdr:to>
      <xdr:col>41</xdr:col>
      <xdr:colOff>101600</xdr:colOff>
      <xdr:row>62</xdr:row>
      <xdr:rowOff>4267</xdr:rowOff>
    </xdr:to>
    <xdr:sp macro="" textlink="">
      <xdr:nvSpPr>
        <xdr:cNvPr id="256" name="楕円 255">
          <a:extLst>
            <a:ext uri="{FF2B5EF4-FFF2-40B4-BE49-F238E27FC236}">
              <a16:creationId xmlns:a16="http://schemas.microsoft.com/office/drawing/2014/main" id="{73C837E1-C082-4B4D-9D95-E003A03BA900}"/>
            </a:ext>
          </a:extLst>
        </xdr:cNvPr>
        <xdr:cNvSpPr/>
      </xdr:nvSpPr>
      <xdr:spPr>
        <a:xfrm>
          <a:off x="6873240" y="103001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111468</xdr:rowOff>
    </xdr:from>
    <xdr:to>
      <xdr:col>45</xdr:col>
      <xdr:colOff>177800</xdr:colOff>
      <xdr:row>61</xdr:row>
      <xdr:rowOff>124917</xdr:rowOff>
    </xdr:to>
    <xdr:cxnSp macro="">
      <xdr:nvCxnSpPr>
        <xdr:cNvPr id="257" name="直線コネクタ 256">
          <a:extLst>
            <a:ext uri="{FF2B5EF4-FFF2-40B4-BE49-F238E27FC236}">
              <a16:creationId xmlns:a16="http://schemas.microsoft.com/office/drawing/2014/main" id="{C1E9308F-2E5D-4B96-B9A5-6602D2C47F8C}"/>
            </a:ext>
          </a:extLst>
        </xdr:cNvPr>
        <xdr:cNvCxnSpPr/>
      </xdr:nvCxnSpPr>
      <xdr:spPr>
        <a:xfrm flipV="1">
          <a:off x="6924040" y="10337508"/>
          <a:ext cx="789940" cy="1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85647</xdr:rowOff>
    </xdr:from>
    <xdr:to>
      <xdr:col>36</xdr:col>
      <xdr:colOff>165100</xdr:colOff>
      <xdr:row>62</xdr:row>
      <xdr:rowOff>15797</xdr:rowOff>
    </xdr:to>
    <xdr:sp macro="" textlink="">
      <xdr:nvSpPr>
        <xdr:cNvPr id="258" name="楕円 257">
          <a:extLst>
            <a:ext uri="{FF2B5EF4-FFF2-40B4-BE49-F238E27FC236}">
              <a16:creationId xmlns:a16="http://schemas.microsoft.com/office/drawing/2014/main" id="{E32A63A2-B7F1-4292-8AE0-E83FBFB5A9B7}"/>
            </a:ext>
          </a:extLst>
        </xdr:cNvPr>
        <xdr:cNvSpPr/>
      </xdr:nvSpPr>
      <xdr:spPr>
        <a:xfrm>
          <a:off x="6098540" y="103116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124917</xdr:rowOff>
    </xdr:from>
    <xdr:to>
      <xdr:col>41</xdr:col>
      <xdr:colOff>50800</xdr:colOff>
      <xdr:row>61</xdr:row>
      <xdr:rowOff>136447</xdr:rowOff>
    </xdr:to>
    <xdr:cxnSp macro="">
      <xdr:nvCxnSpPr>
        <xdr:cNvPr id="259" name="直線コネクタ 258">
          <a:extLst>
            <a:ext uri="{FF2B5EF4-FFF2-40B4-BE49-F238E27FC236}">
              <a16:creationId xmlns:a16="http://schemas.microsoft.com/office/drawing/2014/main" id="{07D771E3-4905-41C6-A085-82D10B646B5F}"/>
            </a:ext>
          </a:extLst>
        </xdr:cNvPr>
        <xdr:cNvCxnSpPr/>
      </xdr:nvCxnSpPr>
      <xdr:spPr>
        <a:xfrm flipV="1">
          <a:off x="6149340" y="10350957"/>
          <a:ext cx="774700" cy="1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37430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66AE5360-B900-4B02-B0F7-275EB44DD5A6}"/>
            </a:ext>
          </a:extLst>
        </xdr:cNvPr>
        <xdr:cNvSpPr txBox="1"/>
      </xdr:nvSpPr>
      <xdr:spPr>
        <a:xfrm>
          <a:off x="8214575" y="10431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32179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A4384DEF-98FF-49E2-9CEC-20239EE36A59}"/>
            </a:ext>
          </a:extLst>
        </xdr:cNvPr>
        <xdr:cNvSpPr txBox="1"/>
      </xdr:nvSpPr>
      <xdr:spPr>
        <a:xfrm>
          <a:off x="7444955" y="1042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87170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D9249884-C17E-494C-8B31-2B0CEEA13A96}"/>
            </a:ext>
          </a:extLst>
        </xdr:cNvPr>
        <xdr:cNvSpPr txBox="1"/>
      </xdr:nvSpPr>
      <xdr:spPr>
        <a:xfrm>
          <a:off x="6670255" y="1048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122176</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0EB820C3-8A59-4187-9720-B0D3C6F69C39}"/>
            </a:ext>
          </a:extLst>
        </xdr:cNvPr>
        <xdr:cNvSpPr txBox="1"/>
      </xdr:nvSpPr>
      <xdr:spPr>
        <a:xfrm>
          <a:off x="5872695" y="1051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170601</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DB0362F9-5A9E-4233-938A-E16BDD195CDA}"/>
            </a:ext>
          </a:extLst>
        </xdr:cNvPr>
        <xdr:cNvSpPr txBox="1"/>
      </xdr:nvSpPr>
      <xdr:spPr>
        <a:xfrm>
          <a:off x="8214575" y="100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7345</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3486FCF9-7D87-4553-A880-64F30151A31D}"/>
            </a:ext>
          </a:extLst>
        </xdr:cNvPr>
        <xdr:cNvSpPr txBox="1"/>
      </xdr:nvSpPr>
      <xdr:spPr>
        <a:xfrm>
          <a:off x="7444955" y="1006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20794</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BCE6D47B-5656-4524-A0BC-D44A614B55DF}"/>
            </a:ext>
          </a:extLst>
        </xdr:cNvPr>
        <xdr:cNvSpPr txBox="1"/>
      </xdr:nvSpPr>
      <xdr:spPr>
        <a:xfrm>
          <a:off x="6670255" y="10079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32324</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039CA999-42F4-42D6-8435-6AC1613B768E}"/>
            </a:ext>
          </a:extLst>
        </xdr:cNvPr>
        <xdr:cNvSpPr txBox="1"/>
      </xdr:nvSpPr>
      <xdr:spPr>
        <a:xfrm>
          <a:off x="5872695" y="10090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80418EEC-BDB0-40CD-B3BD-A676694277FD}"/>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8C950D41-1CC0-4CDF-875E-EA512E4FDBCC}"/>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4139B81A-D480-4B16-AA92-DB57A1AC880C}"/>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FC009CAA-33F1-4505-BAF2-333E4689DA98}"/>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AFC82AB4-99BD-4987-83A5-F52D5AF4F48D}"/>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D295DF66-9D4B-4C8F-B3DA-76F82FA50E9F}"/>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20A2A16C-9461-4165-A8CE-C1831745686B}"/>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E0089B76-F612-424F-BD80-45C508F03498}"/>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CDBD7479-899A-44A3-8582-3801AF50E0C5}"/>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96AE764D-7F97-4FE1-8589-A7C05D2AFBDE}"/>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2147A936-F712-47DA-B9E1-39AB102C3429}"/>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3F151439-236B-4BC5-8FB5-62A9BCC12749}"/>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B64C0ACC-8B2D-4261-B93A-236ED9AEEBA4}"/>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2A59DC9D-7228-44B5-953F-5B6F46C1645E}"/>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40AE1083-66BB-4E50-805A-AF5D7BF0805D}"/>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45EFEF76-EF85-4746-ABF5-4B2B7DBD29C4}"/>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7B74E3DB-3FAA-4653-B715-BECB224AABD7}"/>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256B854E-CDCB-4355-88D7-5090B7F6E9B3}"/>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D7BA8100-7572-430F-A4A0-5352AD43EEA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18237562-2171-419A-B671-2548729B89BD}"/>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A5598DAD-3E07-4514-BB0A-24419DD7B266}"/>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213E3DBD-DE09-496F-A07C-B0C8B7B5BD6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899B8937-8FF6-4CA8-A390-6539948B3AEC}"/>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93E7AFC7-642D-45BF-8F91-D307BCC4D3EE}"/>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0970886E-826E-48F1-B5B5-97BACA069689}"/>
            </a:ext>
          </a:extLst>
        </xdr:cNvPr>
        <xdr:cNvCxnSpPr/>
      </xdr:nvCxnSpPr>
      <xdr:spPr>
        <a:xfrm flipV="1">
          <a:off x="4086225" y="13115925"/>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9F9F0EC9-6FFC-432E-A380-E1117101CCFE}"/>
            </a:ext>
          </a:extLst>
        </xdr:cNvPr>
        <xdr:cNvSpPr txBox="1"/>
      </xdr:nvSpPr>
      <xdr:spPr>
        <a:xfrm>
          <a:off x="4124960" y="1451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C9A23510-83A5-40DB-BCF2-645F9C7AB633}"/>
            </a:ext>
          </a:extLst>
        </xdr:cNvPr>
        <xdr:cNvCxnSpPr/>
      </xdr:nvCxnSpPr>
      <xdr:spPr>
        <a:xfrm>
          <a:off x="4020820" y="145103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1076D920-29EE-4F6E-A258-A1A39BEB0695}"/>
            </a:ext>
          </a:extLst>
        </xdr:cNvPr>
        <xdr:cNvSpPr txBox="1"/>
      </xdr:nvSpPr>
      <xdr:spPr>
        <a:xfrm>
          <a:off x="4124960" y="12898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A07720B9-B764-4E19-813B-0C2841109FDC}"/>
            </a:ext>
          </a:extLst>
        </xdr:cNvPr>
        <xdr:cNvCxnSpPr/>
      </xdr:nvCxnSpPr>
      <xdr:spPr>
        <a:xfrm>
          <a:off x="4020820" y="131159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22877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2312BAA5-31E2-4369-8E5F-4E3724A73DA5}"/>
            </a:ext>
          </a:extLst>
        </xdr:cNvPr>
        <xdr:cNvSpPr txBox="1"/>
      </xdr:nvSpPr>
      <xdr:spPr>
        <a:xfrm>
          <a:off x="4124960" y="1393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FC67AC53-AB68-424E-9E4F-062D937BC143}"/>
            </a:ext>
          </a:extLst>
        </xdr:cNvPr>
        <xdr:cNvSpPr/>
      </xdr:nvSpPr>
      <xdr:spPr>
        <a:xfrm>
          <a:off x="403606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6A7A0451-C17C-448B-B49A-4C2D76FCF54A}"/>
            </a:ext>
          </a:extLst>
        </xdr:cNvPr>
        <xdr:cNvSpPr/>
      </xdr:nvSpPr>
      <xdr:spPr>
        <a:xfrm>
          <a:off x="3312160" y="138766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2C3CB096-84E8-4D94-81AD-8B5A40FB0FB5}"/>
            </a:ext>
          </a:extLst>
        </xdr:cNvPr>
        <xdr:cNvSpPr/>
      </xdr:nvSpPr>
      <xdr:spPr>
        <a:xfrm>
          <a:off x="2514600" y="13817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040335FA-12EF-4FBA-B87F-3F74228D69AA}"/>
            </a:ext>
          </a:extLst>
        </xdr:cNvPr>
        <xdr:cNvSpPr/>
      </xdr:nvSpPr>
      <xdr:spPr>
        <a:xfrm>
          <a:off x="1739900" y="13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a:extLst>
            <a:ext uri="{FF2B5EF4-FFF2-40B4-BE49-F238E27FC236}">
              <a16:creationId xmlns:a16="http://schemas.microsoft.com/office/drawing/2014/main" id="{8086723F-4237-4988-A808-4EE92CB2723A}"/>
            </a:ext>
          </a:extLst>
        </xdr:cNvPr>
        <xdr:cNvSpPr/>
      </xdr:nvSpPr>
      <xdr:spPr>
        <a:xfrm>
          <a:off x="965200" y="138118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B268D5B-3E52-483F-A9A4-DC6D6B46611B}"/>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522FC89F-F285-4DA7-BAA3-81019EDFE2CC}"/>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838BE78E-C175-4096-B90E-28CBF4C46399}"/>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2B4C02B1-4689-476B-8743-924F3B2CF725}"/>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1891AECF-4D85-4940-9104-D5A6A30CCF57}"/>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170180</xdr:rowOff>
    </xdr:from>
    <xdr:to>
      <xdr:col>24</xdr:col>
      <xdr:colOff>114300</xdr:colOff>
      <xdr:row>83</xdr:row>
      <xdr:rowOff>100330</xdr:rowOff>
    </xdr:to>
    <xdr:sp macro="" textlink="">
      <xdr:nvSpPr>
        <xdr:cNvPr id="308" name="楕円 307">
          <a:extLst>
            <a:ext uri="{FF2B5EF4-FFF2-40B4-BE49-F238E27FC236}">
              <a16:creationId xmlns:a16="http://schemas.microsoft.com/office/drawing/2014/main" id="{EDD548F5-6504-4CBB-9594-557D65A7B4D6}"/>
            </a:ext>
          </a:extLst>
        </xdr:cNvPr>
        <xdr:cNvSpPr/>
      </xdr:nvSpPr>
      <xdr:spPr>
        <a:xfrm>
          <a:off x="4036060" y="13916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21607</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2A811315-7898-4565-AAA0-937755C78F0D}"/>
            </a:ext>
          </a:extLst>
        </xdr:cNvPr>
        <xdr:cNvSpPr txBox="1"/>
      </xdr:nvSpPr>
      <xdr:spPr>
        <a:xfrm>
          <a:off x="4124960" y="1376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141605</xdr:rowOff>
    </xdr:from>
    <xdr:to>
      <xdr:col>20</xdr:col>
      <xdr:colOff>38100</xdr:colOff>
      <xdr:row>83</xdr:row>
      <xdr:rowOff>71755</xdr:rowOff>
    </xdr:to>
    <xdr:sp macro="" textlink="">
      <xdr:nvSpPr>
        <xdr:cNvPr id="310" name="楕円 309">
          <a:extLst>
            <a:ext uri="{FF2B5EF4-FFF2-40B4-BE49-F238E27FC236}">
              <a16:creationId xmlns:a16="http://schemas.microsoft.com/office/drawing/2014/main" id="{B1F795DB-3466-4770-887F-BC008B47A4D9}"/>
            </a:ext>
          </a:extLst>
        </xdr:cNvPr>
        <xdr:cNvSpPr/>
      </xdr:nvSpPr>
      <xdr:spPr>
        <a:xfrm>
          <a:off x="3312160" y="138880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20955</xdr:rowOff>
    </xdr:from>
    <xdr:to>
      <xdr:col>24</xdr:col>
      <xdr:colOff>63500</xdr:colOff>
      <xdr:row>83</xdr:row>
      <xdr:rowOff>49530</xdr:rowOff>
    </xdr:to>
    <xdr:cxnSp macro="">
      <xdr:nvCxnSpPr>
        <xdr:cNvPr id="311" name="直線コネクタ 310">
          <a:extLst>
            <a:ext uri="{FF2B5EF4-FFF2-40B4-BE49-F238E27FC236}">
              <a16:creationId xmlns:a16="http://schemas.microsoft.com/office/drawing/2014/main" id="{42E6461E-FA00-43B9-A463-3ED4EDF9BEBF}"/>
            </a:ext>
          </a:extLst>
        </xdr:cNvPr>
        <xdr:cNvCxnSpPr/>
      </xdr:nvCxnSpPr>
      <xdr:spPr>
        <a:xfrm>
          <a:off x="3355340" y="13935075"/>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105411</xdr:rowOff>
    </xdr:from>
    <xdr:to>
      <xdr:col>15</xdr:col>
      <xdr:colOff>101600</xdr:colOff>
      <xdr:row>83</xdr:row>
      <xdr:rowOff>35561</xdr:rowOff>
    </xdr:to>
    <xdr:sp macro="" textlink="">
      <xdr:nvSpPr>
        <xdr:cNvPr id="312" name="楕円 311">
          <a:extLst>
            <a:ext uri="{FF2B5EF4-FFF2-40B4-BE49-F238E27FC236}">
              <a16:creationId xmlns:a16="http://schemas.microsoft.com/office/drawing/2014/main" id="{6989E2C1-138B-49FA-B20A-AB36327498FD}"/>
            </a:ext>
          </a:extLst>
        </xdr:cNvPr>
        <xdr:cNvSpPr/>
      </xdr:nvSpPr>
      <xdr:spPr>
        <a:xfrm>
          <a:off x="2514600" y="138518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156211</xdr:rowOff>
    </xdr:from>
    <xdr:to>
      <xdr:col>19</xdr:col>
      <xdr:colOff>177800</xdr:colOff>
      <xdr:row>83</xdr:row>
      <xdr:rowOff>20955</xdr:rowOff>
    </xdr:to>
    <xdr:cxnSp macro="">
      <xdr:nvCxnSpPr>
        <xdr:cNvPr id="313" name="直線コネクタ 312">
          <a:extLst>
            <a:ext uri="{FF2B5EF4-FFF2-40B4-BE49-F238E27FC236}">
              <a16:creationId xmlns:a16="http://schemas.microsoft.com/office/drawing/2014/main" id="{27B4C90C-1871-4DF4-8645-EFFE12A718A2}"/>
            </a:ext>
          </a:extLst>
        </xdr:cNvPr>
        <xdr:cNvCxnSpPr/>
      </xdr:nvCxnSpPr>
      <xdr:spPr>
        <a:xfrm>
          <a:off x="2565400" y="13902691"/>
          <a:ext cx="78994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116839</xdr:rowOff>
    </xdr:from>
    <xdr:to>
      <xdr:col>10</xdr:col>
      <xdr:colOff>165100</xdr:colOff>
      <xdr:row>83</xdr:row>
      <xdr:rowOff>46989</xdr:rowOff>
    </xdr:to>
    <xdr:sp macro="" textlink="">
      <xdr:nvSpPr>
        <xdr:cNvPr id="314" name="楕円 313">
          <a:extLst>
            <a:ext uri="{FF2B5EF4-FFF2-40B4-BE49-F238E27FC236}">
              <a16:creationId xmlns:a16="http://schemas.microsoft.com/office/drawing/2014/main" id="{4A1BB658-BA27-4F04-8B61-F7A6BCC8EAD0}"/>
            </a:ext>
          </a:extLst>
        </xdr:cNvPr>
        <xdr:cNvSpPr/>
      </xdr:nvSpPr>
      <xdr:spPr>
        <a:xfrm>
          <a:off x="1739900" y="138633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156211</xdr:rowOff>
    </xdr:from>
    <xdr:to>
      <xdr:col>15</xdr:col>
      <xdr:colOff>50800</xdr:colOff>
      <xdr:row>82</xdr:row>
      <xdr:rowOff>167639</xdr:rowOff>
    </xdr:to>
    <xdr:cxnSp macro="">
      <xdr:nvCxnSpPr>
        <xdr:cNvPr id="315" name="直線コネクタ 314">
          <a:extLst>
            <a:ext uri="{FF2B5EF4-FFF2-40B4-BE49-F238E27FC236}">
              <a16:creationId xmlns:a16="http://schemas.microsoft.com/office/drawing/2014/main" id="{CC448703-E757-4F57-9398-40D90E255732}"/>
            </a:ext>
          </a:extLst>
        </xdr:cNvPr>
        <xdr:cNvCxnSpPr/>
      </xdr:nvCxnSpPr>
      <xdr:spPr>
        <a:xfrm flipV="1">
          <a:off x="1790700" y="13902691"/>
          <a:ext cx="7747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82550</xdr:rowOff>
    </xdr:from>
    <xdr:to>
      <xdr:col>6</xdr:col>
      <xdr:colOff>38100</xdr:colOff>
      <xdr:row>83</xdr:row>
      <xdr:rowOff>12700</xdr:rowOff>
    </xdr:to>
    <xdr:sp macro="" textlink="">
      <xdr:nvSpPr>
        <xdr:cNvPr id="316" name="楕円 315">
          <a:extLst>
            <a:ext uri="{FF2B5EF4-FFF2-40B4-BE49-F238E27FC236}">
              <a16:creationId xmlns:a16="http://schemas.microsoft.com/office/drawing/2014/main" id="{410905B1-12E1-437E-9B49-EBFD376FFFC2}"/>
            </a:ext>
          </a:extLst>
        </xdr:cNvPr>
        <xdr:cNvSpPr/>
      </xdr:nvSpPr>
      <xdr:spPr>
        <a:xfrm>
          <a:off x="965200" y="13829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133350</xdr:rowOff>
    </xdr:from>
    <xdr:to>
      <xdr:col>10</xdr:col>
      <xdr:colOff>114300</xdr:colOff>
      <xdr:row>82</xdr:row>
      <xdr:rowOff>167639</xdr:rowOff>
    </xdr:to>
    <xdr:cxnSp macro="">
      <xdr:nvCxnSpPr>
        <xdr:cNvPr id="317" name="直線コネクタ 316">
          <a:extLst>
            <a:ext uri="{FF2B5EF4-FFF2-40B4-BE49-F238E27FC236}">
              <a16:creationId xmlns:a16="http://schemas.microsoft.com/office/drawing/2014/main" id="{02BA5E30-5B9A-47F3-B098-7917FB53A8A1}"/>
            </a:ext>
          </a:extLst>
        </xdr:cNvPr>
        <xdr:cNvCxnSpPr/>
      </xdr:nvCxnSpPr>
      <xdr:spPr>
        <a:xfrm>
          <a:off x="1008380" y="13879830"/>
          <a:ext cx="7823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76852</xdr:rowOff>
    </xdr:from>
    <xdr:ext cx="405111" cy="259045"/>
    <xdr:sp macro="" textlink="">
      <xdr:nvSpPr>
        <xdr:cNvPr id="318" name="n_1aveValue【公営住宅】&#10;有形固定資産減価償却率">
          <a:extLst>
            <a:ext uri="{FF2B5EF4-FFF2-40B4-BE49-F238E27FC236}">
              <a16:creationId xmlns:a16="http://schemas.microsoft.com/office/drawing/2014/main" id="{6B941EEA-BA57-4EC5-A068-30F02ABAA64C}"/>
            </a:ext>
          </a:extLst>
        </xdr:cNvPr>
        <xdr:cNvSpPr txBox="1"/>
      </xdr:nvSpPr>
      <xdr:spPr>
        <a:xfrm>
          <a:off x="3170564" y="136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19" name="n_2aveValue【公営住宅】&#10;有形固定資産減価償却率">
          <a:extLst>
            <a:ext uri="{FF2B5EF4-FFF2-40B4-BE49-F238E27FC236}">
              <a16:creationId xmlns:a16="http://schemas.microsoft.com/office/drawing/2014/main" id="{7FC321EE-4F69-4B5C-B673-7FF7125AA6B1}"/>
            </a:ext>
          </a:extLst>
        </xdr:cNvPr>
        <xdr:cNvSpPr txBox="1"/>
      </xdr:nvSpPr>
      <xdr:spPr>
        <a:xfrm>
          <a:off x="2385704" y="1359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20" name="n_3aveValue【公営住宅】&#10;有形固定資産減価償却率">
          <a:extLst>
            <a:ext uri="{FF2B5EF4-FFF2-40B4-BE49-F238E27FC236}">
              <a16:creationId xmlns:a16="http://schemas.microsoft.com/office/drawing/2014/main" id="{C0E5BBD0-7472-4C73-AEAF-49422F4F95D4}"/>
            </a:ext>
          </a:extLst>
        </xdr:cNvPr>
        <xdr:cNvSpPr txBox="1"/>
      </xdr:nvSpPr>
      <xdr:spPr>
        <a:xfrm>
          <a:off x="161100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21" name="n_4aveValue【公営住宅】&#10;有形固定資産減価償却率">
          <a:extLst>
            <a:ext uri="{FF2B5EF4-FFF2-40B4-BE49-F238E27FC236}">
              <a16:creationId xmlns:a16="http://schemas.microsoft.com/office/drawing/2014/main" id="{12A65388-7162-4B8C-82B5-78ED51D661A7}"/>
            </a:ext>
          </a:extLst>
        </xdr:cNvPr>
        <xdr:cNvSpPr txBox="1"/>
      </xdr:nvSpPr>
      <xdr:spPr>
        <a:xfrm>
          <a:off x="83630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62882</xdr:rowOff>
    </xdr:from>
    <xdr:ext cx="405111" cy="259045"/>
    <xdr:sp macro="" textlink="">
      <xdr:nvSpPr>
        <xdr:cNvPr id="322" name="n_1mainValue【公営住宅】&#10;有形固定資産減価償却率">
          <a:extLst>
            <a:ext uri="{FF2B5EF4-FFF2-40B4-BE49-F238E27FC236}">
              <a16:creationId xmlns:a16="http://schemas.microsoft.com/office/drawing/2014/main" id="{85BCB3AF-9533-4E84-859F-EC220F1E87EA}"/>
            </a:ext>
          </a:extLst>
        </xdr:cNvPr>
        <xdr:cNvSpPr txBox="1"/>
      </xdr:nvSpPr>
      <xdr:spPr>
        <a:xfrm>
          <a:off x="3170564" y="1397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26688</xdr:rowOff>
    </xdr:from>
    <xdr:ext cx="405111" cy="259045"/>
    <xdr:sp macro="" textlink="">
      <xdr:nvSpPr>
        <xdr:cNvPr id="323" name="n_2mainValue【公営住宅】&#10;有形固定資産減価償却率">
          <a:extLst>
            <a:ext uri="{FF2B5EF4-FFF2-40B4-BE49-F238E27FC236}">
              <a16:creationId xmlns:a16="http://schemas.microsoft.com/office/drawing/2014/main" id="{B9F96FB0-B314-46E4-BD11-F753B8730C1F}"/>
            </a:ext>
          </a:extLst>
        </xdr:cNvPr>
        <xdr:cNvSpPr txBox="1"/>
      </xdr:nvSpPr>
      <xdr:spPr>
        <a:xfrm>
          <a:off x="2385704" y="1394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38116</xdr:rowOff>
    </xdr:from>
    <xdr:ext cx="405111" cy="259045"/>
    <xdr:sp macro="" textlink="">
      <xdr:nvSpPr>
        <xdr:cNvPr id="324" name="n_3mainValue【公営住宅】&#10;有形固定資産減価償却率">
          <a:extLst>
            <a:ext uri="{FF2B5EF4-FFF2-40B4-BE49-F238E27FC236}">
              <a16:creationId xmlns:a16="http://schemas.microsoft.com/office/drawing/2014/main" id="{DC7DAAB3-FC49-4B6A-9072-911B0F0399D1}"/>
            </a:ext>
          </a:extLst>
        </xdr:cNvPr>
        <xdr:cNvSpPr txBox="1"/>
      </xdr:nvSpPr>
      <xdr:spPr>
        <a:xfrm>
          <a:off x="1611004" y="13952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3827</xdr:rowOff>
    </xdr:from>
    <xdr:ext cx="405111" cy="259045"/>
    <xdr:sp macro="" textlink="">
      <xdr:nvSpPr>
        <xdr:cNvPr id="325" name="n_4mainValue【公営住宅】&#10;有形固定資産減価償却率">
          <a:extLst>
            <a:ext uri="{FF2B5EF4-FFF2-40B4-BE49-F238E27FC236}">
              <a16:creationId xmlns:a16="http://schemas.microsoft.com/office/drawing/2014/main" id="{9062AB98-4331-4B93-BDB3-71045267E71A}"/>
            </a:ext>
          </a:extLst>
        </xdr:cNvPr>
        <xdr:cNvSpPr txBox="1"/>
      </xdr:nvSpPr>
      <xdr:spPr>
        <a:xfrm>
          <a:off x="836304" y="1391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64167BBE-90BB-4A54-9288-8CBA2222AA02}"/>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EB570378-2447-472B-BCBB-EA6F143C8BFE}"/>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91C2AB6C-28FA-48B6-A1DB-926431B15886}"/>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731DAB40-2B13-4BAF-95DA-1670C6C9435E}"/>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1DC43B3E-BDEB-4F37-AEA9-039F287E7904}"/>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68AA9E64-034E-4544-889D-22AF39DB4D2C}"/>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2C44041C-E2AA-4370-83F6-88B3C61F8C88}"/>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004D6E59-4BC1-4B46-86A8-65D54984B015}"/>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EC24348C-F131-4830-A2EC-960F5DEAE238}"/>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EEF33221-ABAF-4404-95C1-D20FDC863AD1}"/>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080C8100-6AD9-4753-9BA5-3B3F0B514C34}"/>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268651F8-E165-4245-B50B-4856ABD23E4A}"/>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C9B0CDFF-96DE-448A-BBC9-B1ACA65BA7C2}"/>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E75547C3-9B3C-43EF-B03C-472C746CE5AB}"/>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C3744A05-034B-4F27-8A63-42659FB45611}"/>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03CF8233-CF5D-4483-98F9-EBCF45E6F4C8}"/>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1C2D9F60-EA5E-48CE-A016-850D78A774D1}"/>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8E054040-938E-4511-A465-2A351BAA2DDD}"/>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2752450B-BF0F-4CF5-9668-4A17F77BCBCD}"/>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59E94676-0498-4AF9-B3AD-F7DC32D07BDA}"/>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48ABFA86-DBDD-4CB9-8469-435A637D7185}"/>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9022BB92-343A-41D2-8A9A-D98D05DE038F}"/>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FE11DF8C-FA34-4BE2-A4CD-51596C537F1D}"/>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3E60119E-75AD-47FB-B250-9FECBFC844FA}"/>
            </a:ext>
          </a:extLst>
        </xdr:cNvPr>
        <xdr:cNvCxnSpPr/>
      </xdr:nvCxnSpPr>
      <xdr:spPr>
        <a:xfrm flipV="1">
          <a:off x="9219565" y="13032105"/>
          <a:ext cx="0" cy="146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FDD7E0FA-BBE5-4009-89AC-F5C03837C90B}"/>
            </a:ext>
          </a:extLst>
        </xdr:cNvPr>
        <xdr:cNvSpPr txBox="1"/>
      </xdr:nvSpPr>
      <xdr:spPr>
        <a:xfrm>
          <a:off x="9258300" y="1450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BE7D7A0D-4222-4D47-91C4-DE9F39984689}"/>
            </a:ext>
          </a:extLst>
        </xdr:cNvPr>
        <xdr:cNvCxnSpPr/>
      </xdr:nvCxnSpPr>
      <xdr:spPr>
        <a:xfrm>
          <a:off x="9154160" y="144985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EF21C362-BDAF-4B51-95F7-9EC741A54CE0}"/>
            </a:ext>
          </a:extLst>
        </xdr:cNvPr>
        <xdr:cNvSpPr txBox="1"/>
      </xdr:nvSpPr>
      <xdr:spPr>
        <a:xfrm>
          <a:off x="9258300" y="1281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AA930BE2-3BB3-4B95-A358-B98A96B71039}"/>
            </a:ext>
          </a:extLst>
        </xdr:cNvPr>
        <xdr:cNvCxnSpPr/>
      </xdr:nvCxnSpPr>
      <xdr:spPr>
        <a:xfrm>
          <a:off x="9154160" y="13032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139337</xdr:rowOff>
    </xdr:from>
    <xdr:ext cx="469744" cy="259045"/>
    <xdr:sp macro="" textlink="">
      <xdr:nvSpPr>
        <xdr:cNvPr id="354" name="【公営住宅】&#10;一人当たり面積平均値テキスト">
          <a:extLst>
            <a:ext uri="{FF2B5EF4-FFF2-40B4-BE49-F238E27FC236}">
              <a16:creationId xmlns:a16="http://schemas.microsoft.com/office/drawing/2014/main" id="{65394437-DF8D-4639-9111-3BF360642E10}"/>
            </a:ext>
          </a:extLst>
        </xdr:cNvPr>
        <xdr:cNvSpPr txBox="1"/>
      </xdr:nvSpPr>
      <xdr:spPr>
        <a:xfrm>
          <a:off x="9258300" y="14053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3F7CA853-2433-4DED-AF16-073A96F8B810}"/>
            </a:ext>
          </a:extLst>
        </xdr:cNvPr>
        <xdr:cNvSpPr/>
      </xdr:nvSpPr>
      <xdr:spPr>
        <a:xfrm>
          <a:off x="9192260" y="141982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B9E81347-2610-4E1D-BCD7-8C4611792F06}"/>
            </a:ext>
          </a:extLst>
        </xdr:cNvPr>
        <xdr:cNvSpPr/>
      </xdr:nvSpPr>
      <xdr:spPr>
        <a:xfrm>
          <a:off x="8445500" y="141822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183D1756-D301-4CE2-8CF1-A5CFAEA0B35F}"/>
            </a:ext>
          </a:extLst>
        </xdr:cNvPr>
        <xdr:cNvSpPr/>
      </xdr:nvSpPr>
      <xdr:spPr>
        <a:xfrm>
          <a:off x="7670800" y="141837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a:extLst>
            <a:ext uri="{FF2B5EF4-FFF2-40B4-BE49-F238E27FC236}">
              <a16:creationId xmlns:a16="http://schemas.microsoft.com/office/drawing/2014/main" id="{C17B4D5F-E92F-4CA6-8D06-A0888951A22B}"/>
            </a:ext>
          </a:extLst>
        </xdr:cNvPr>
        <xdr:cNvSpPr/>
      </xdr:nvSpPr>
      <xdr:spPr>
        <a:xfrm>
          <a:off x="6873240" y="141940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9" name="フローチャート: 判断 358">
          <a:extLst>
            <a:ext uri="{FF2B5EF4-FFF2-40B4-BE49-F238E27FC236}">
              <a16:creationId xmlns:a16="http://schemas.microsoft.com/office/drawing/2014/main" id="{1FB9C6E7-62BB-425C-B4D9-69A5E22EA4B0}"/>
            </a:ext>
          </a:extLst>
        </xdr:cNvPr>
        <xdr:cNvSpPr/>
      </xdr:nvSpPr>
      <xdr:spPr>
        <a:xfrm>
          <a:off x="6098540" y="141985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4593E08-CC00-4418-8C2C-F0F55476C49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252F9F1C-61A5-4209-A3C8-26252CF44DB3}"/>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3800483A-9E54-462D-8DB5-96536620D7FD}"/>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D157D11D-24C0-4D73-ADC5-3CE2D3647F2B}"/>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9B5144C1-5010-45F3-9BBD-BF79E3360E44}"/>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25400</xdr:rowOff>
    </xdr:from>
    <xdr:to>
      <xdr:col>55</xdr:col>
      <xdr:colOff>50800</xdr:colOff>
      <xdr:row>85</xdr:row>
      <xdr:rowOff>127000</xdr:rowOff>
    </xdr:to>
    <xdr:sp macro="" textlink="">
      <xdr:nvSpPr>
        <xdr:cNvPr id="365" name="楕円 364">
          <a:extLst>
            <a:ext uri="{FF2B5EF4-FFF2-40B4-BE49-F238E27FC236}">
              <a16:creationId xmlns:a16="http://schemas.microsoft.com/office/drawing/2014/main" id="{3099A1C9-ABDD-4F7C-9737-615995BD9F9E}"/>
            </a:ext>
          </a:extLst>
        </xdr:cNvPr>
        <xdr:cNvSpPr/>
      </xdr:nvSpPr>
      <xdr:spPr>
        <a:xfrm>
          <a:off x="9192260" y="142748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3827</xdr:rowOff>
    </xdr:from>
    <xdr:ext cx="469744" cy="259045"/>
    <xdr:sp macro="" textlink="">
      <xdr:nvSpPr>
        <xdr:cNvPr id="366" name="【公営住宅】&#10;一人当たり面積該当値テキスト">
          <a:extLst>
            <a:ext uri="{FF2B5EF4-FFF2-40B4-BE49-F238E27FC236}">
              <a16:creationId xmlns:a16="http://schemas.microsoft.com/office/drawing/2014/main" id="{22EEA17A-1391-46F7-9BAC-CA113DE71BB8}"/>
            </a:ext>
          </a:extLst>
        </xdr:cNvPr>
        <xdr:cNvSpPr txBox="1"/>
      </xdr:nvSpPr>
      <xdr:spPr>
        <a:xfrm>
          <a:off x="9258300"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7113</xdr:rowOff>
    </xdr:from>
    <xdr:to>
      <xdr:col>50</xdr:col>
      <xdr:colOff>165100</xdr:colOff>
      <xdr:row>85</xdr:row>
      <xdr:rowOff>108713</xdr:rowOff>
    </xdr:to>
    <xdr:sp macro="" textlink="">
      <xdr:nvSpPr>
        <xdr:cNvPr id="367" name="楕円 366">
          <a:extLst>
            <a:ext uri="{FF2B5EF4-FFF2-40B4-BE49-F238E27FC236}">
              <a16:creationId xmlns:a16="http://schemas.microsoft.com/office/drawing/2014/main" id="{9E88B601-0B83-4419-9AD3-37D7DF7DEC56}"/>
            </a:ext>
          </a:extLst>
        </xdr:cNvPr>
        <xdr:cNvSpPr/>
      </xdr:nvSpPr>
      <xdr:spPr>
        <a:xfrm>
          <a:off x="8445500" y="1425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57913</xdr:rowOff>
    </xdr:from>
    <xdr:to>
      <xdr:col>55</xdr:col>
      <xdr:colOff>0</xdr:colOff>
      <xdr:row>85</xdr:row>
      <xdr:rowOff>76200</xdr:rowOff>
    </xdr:to>
    <xdr:cxnSp macro="">
      <xdr:nvCxnSpPr>
        <xdr:cNvPr id="368" name="直線コネクタ 367">
          <a:extLst>
            <a:ext uri="{FF2B5EF4-FFF2-40B4-BE49-F238E27FC236}">
              <a16:creationId xmlns:a16="http://schemas.microsoft.com/office/drawing/2014/main" id="{80FEA408-AC39-4E52-BAD4-AF2796E18F12}"/>
            </a:ext>
          </a:extLst>
        </xdr:cNvPr>
        <xdr:cNvCxnSpPr/>
      </xdr:nvCxnSpPr>
      <xdr:spPr>
        <a:xfrm>
          <a:off x="8496300" y="14307313"/>
          <a:ext cx="7239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9398</xdr:rowOff>
    </xdr:from>
    <xdr:to>
      <xdr:col>46</xdr:col>
      <xdr:colOff>38100</xdr:colOff>
      <xdr:row>85</xdr:row>
      <xdr:rowOff>110998</xdr:rowOff>
    </xdr:to>
    <xdr:sp macro="" textlink="">
      <xdr:nvSpPr>
        <xdr:cNvPr id="369" name="楕円 368">
          <a:extLst>
            <a:ext uri="{FF2B5EF4-FFF2-40B4-BE49-F238E27FC236}">
              <a16:creationId xmlns:a16="http://schemas.microsoft.com/office/drawing/2014/main" id="{C1DADC87-B857-4BCC-964F-04F7BB579788}"/>
            </a:ext>
          </a:extLst>
        </xdr:cNvPr>
        <xdr:cNvSpPr/>
      </xdr:nvSpPr>
      <xdr:spPr>
        <a:xfrm>
          <a:off x="7670800" y="142587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57913</xdr:rowOff>
    </xdr:from>
    <xdr:to>
      <xdr:col>50</xdr:col>
      <xdr:colOff>114300</xdr:colOff>
      <xdr:row>85</xdr:row>
      <xdr:rowOff>60198</xdr:rowOff>
    </xdr:to>
    <xdr:cxnSp macro="">
      <xdr:nvCxnSpPr>
        <xdr:cNvPr id="370" name="直線コネクタ 369">
          <a:extLst>
            <a:ext uri="{FF2B5EF4-FFF2-40B4-BE49-F238E27FC236}">
              <a16:creationId xmlns:a16="http://schemas.microsoft.com/office/drawing/2014/main" id="{66E22046-65DA-44DA-8CD0-D52C04C8F9F0}"/>
            </a:ext>
          </a:extLst>
        </xdr:cNvPr>
        <xdr:cNvCxnSpPr/>
      </xdr:nvCxnSpPr>
      <xdr:spPr>
        <a:xfrm flipV="1">
          <a:off x="7713980" y="14307313"/>
          <a:ext cx="78232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170942</xdr:rowOff>
    </xdr:from>
    <xdr:to>
      <xdr:col>41</xdr:col>
      <xdr:colOff>101600</xdr:colOff>
      <xdr:row>85</xdr:row>
      <xdr:rowOff>101092</xdr:rowOff>
    </xdr:to>
    <xdr:sp macro="" textlink="">
      <xdr:nvSpPr>
        <xdr:cNvPr id="371" name="楕円 370">
          <a:extLst>
            <a:ext uri="{FF2B5EF4-FFF2-40B4-BE49-F238E27FC236}">
              <a16:creationId xmlns:a16="http://schemas.microsoft.com/office/drawing/2014/main" id="{520AC39E-137E-4A8D-B760-D3CC3BF8A771}"/>
            </a:ext>
          </a:extLst>
        </xdr:cNvPr>
        <xdr:cNvSpPr/>
      </xdr:nvSpPr>
      <xdr:spPr>
        <a:xfrm>
          <a:off x="6873240" y="142527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50292</xdr:rowOff>
    </xdr:from>
    <xdr:to>
      <xdr:col>45</xdr:col>
      <xdr:colOff>177800</xdr:colOff>
      <xdr:row>85</xdr:row>
      <xdr:rowOff>60198</xdr:rowOff>
    </xdr:to>
    <xdr:cxnSp macro="">
      <xdr:nvCxnSpPr>
        <xdr:cNvPr id="372" name="直線コネクタ 371">
          <a:extLst>
            <a:ext uri="{FF2B5EF4-FFF2-40B4-BE49-F238E27FC236}">
              <a16:creationId xmlns:a16="http://schemas.microsoft.com/office/drawing/2014/main" id="{5A182B72-B398-4836-9FDF-C4751E7020C3}"/>
            </a:ext>
          </a:extLst>
        </xdr:cNvPr>
        <xdr:cNvCxnSpPr/>
      </xdr:nvCxnSpPr>
      <xdr:spPr>
        <a:xfrm>
          <a:off x="6924040" y="14299692"/>
          <a:ext cx="78994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1015</xdr:rowOff>
    </xdr:from>
    <xdr:to>
      <xdr:col>36</xdr:col>
      <xdr:colOff>165100</xdr:colOff>
      <xdr:row>85</xdr:row>
      <xdr:rowOff>102615</xdr:rowOff>
    </xdr:to>
    <xdr:sp macro="" textlink="">
      <xdr:nvSpPr>
        <xdr:cNvPr id="373" name="楕円 372">
          <a:extLst>
            <a:ext uri="{FF2B5EF4-FFF2-40B4-BE49-F238E27FC236}">
              <a16:creationId xmlns:a16="http://schemas.microsoft.com/office/drawing/2014/main" id="{9398999E-9A92-4186-8B17-95D072D74FED}"/>
            </a:ext>
          </a:extLst>
        </xdr:cNvPr>
        <xdr:cNvSpPr/>
      </xdr:nvSpPr>
      <xdr:spPr>
        <a:xfrm>
          <a:off x="6098540" y="1425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50292</xdr:rowOff>
    </xdr:from>
    <xdr:to>
      <xdr:col>41</xdr:col>
      <xdr:colOff>50800</xdr:colOff>
      <xdr:row>85</xdr:row>
      <xdr:rowOff>51815</xdr:rowOff>
    </xdr:to>
    <xdr:cxnSp macro="">
      <xdr:nvCxnSpPr>
        <xdr:cNvPr id="374" name="直線コネクタ 373">
          <a:extLst>
            <a:ext uri="{FF2B5EF4-FFF2-40B4-BE49-F238E27FC236}">
              <a16:creationId xmlns:a16="http://schemas.microsoft.com/office/drawing/2014/main" id="{2FE43DC5-059B-4D49-A1F4-5E2C120F9F41}"/>
            </a:ext>
          </a:extLst>
        </xdr:cNvPr>
        <xdr:cNvCxnSpPr/>
      </xdr:nvCxnSpPr>
      <xdr:spPr>
        <a:xfrm flipV="1">
          <a:off x="6149340" y="14299692"/>
          <a:ext cx="7747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47134</xdr:rowOff>
    </xdr:from>
    <xdr:ext cx="469744" cy="259045"/>
    <xdr:sp macro="" textlink="">
      <xdr:nvSpPr>
        <xdr:cNvPr id="375" name="n_1aveValue【公営住宅】&#10;一人当たり面積">
          <a:extLst>
            <a:ext uri="{FF2B5EF4-FFF2-40B4-BE49-F238E27FC236}">
              <a16:creationId xmlns:a16="http://schemas.microsoft.com/office/drawing/2014/main" id="{C95470E8-3FAB-4CB2-9871-6973288D1294}"/>
            </a:ext>
          </a:extLst>
        </xdr:cNvPr>
        <xdr:cNvSpPr txBox="1"/>
      </xdr:nvSpPr>
      <xdr:spPr>
        <a:xfrm>
          <a:off x="8271587" y="1396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48658</xdr:rowOff>
    </xdr:from>
    <xdr:ext cx="469744" cy="259045"/>
    <xdr:sp macro="" textlink="">
      <xdr:nvSpPr>
        <xdr:cNvPr id="376" name="n_2aveValue【公営住宅】&#10;一人当たり面積">
          <a:extLst>
            <a:ext uri="{FF2B5EF4-FFF2-40B4-BE49-F238E27FC236}">
              <a16:creationId xmlns:a16="http://schemas.microsoft.com/office/drawing/2014/main" id="{90ED95D2-95E0-4032-97A1-948E7AC35437}"/>
            </a:ext>
          </a:extLst>
        </xdr:cNvPr>
        <xdr:cNvSpPr txBox="1"/>
      </xdr:nvSpPr>
      <xdr:spPr>
        <a:xfrm>
          <a:off x="7509587" y="1396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58945</xdr:rowOff>
    </xdr:from>
    <xdr:ext cx="469744" cy="259045"/>
    <xdr:sp macro="" textlink="">
      <xdr:nvSpPr>
        <xdr:cNvPr id="377" name="n_3aveValue【公営住宅】&#10;一人当たり面積">
          <a:extLst>
            <a:ext uri="{FF2B5EF4-FFF2-40B4-BE49-F238E27FC236}">
              <a16:creationId xmlns:a16="http://schemas.microsoft.com/office/drawing/2014/main" id="{CEDBADEA-2C11-4DDB-A058-58E09C0E674C}"/>
            </a:ext>
          </a:extLst>
        </xdr:cNvPr>
        <xdr:cNvSpPr txBox="1"/>
      </xdr:nvSpPr>
      <xdr:spPr>
        <a:xfrm>
          <a:off x="6712027" y="1397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63516</xdr:rowOff>
    </xdr:from>
    <xdr:ext cx="469744" cy="259045"/>
    <xdr:sp macro="" textlink="">
      <xdr:nvSpPr>
        <xdr:cNvPr id="378" name="n_4aveValue【公営住宅】&#10;一人当たり面積">
          <a:extLst>
            <a:ext uri="{FF2B5EF4-FFF2-40B4-BE49-F238E27FC236}">
              <a16:creationId xmlns:a16="http://schemas.microsoft.com/office/drawing/2014/main" id="{886F634D-2C3A-461D-BC3B-1CE5F1E72228}"/>
            </a:ext>
          </a:extLst>
        </xdr:cNvPr>
        <xdr:cNvSpPr txBox="1"/>
      </xdr:nvSpPr>
      <xdr:spPr>
        <a:xfrm>
          <a:off x="5937327" y="13977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99840</xdr:rowOff>
    </xdr:from>
    <xdr:ext cx="469744" cy="259045"/>
    <xdr:sp macro="" textlink="">
      <xdr:nvSpPr>
        <xdr:cNvPr id="379" name="n_1mainValue【公営住宅】&#10;一人当たり面積">
          <a:extLst>
            <a:ext uri="{FF2B5EF4-FFF2-40B4-BE49-F238E27FC236}">
              <a16:creationId xmlns:a16="http://schemas.microsoft.com/office/drawing/2014/main" id="{0FA8B0BA-E09D-4740-9BC1-A25132160A2B}"/>
            </a:ext>
          </a:extLst>
        </xdr:cNvPr>
        <xdr:cNvSpPr txBox="1"/>
      </xdr:nvSpPr>
      <xdr:spPr>
        <a:xfrm>
          <a:off x="8271587" y="1434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102125</xdr:rowOff>
    </xdr:from>
    <xdr:ext cx="469744" cy="259045"/>
    <xdr:sp macro="" textlink="">
      <xdr:nvSpPr>
        <xdr:cNvPr id="380" name="n_2mainValue【公営住宅】&#10;一人当たり面積">
          <a:extLst>
            <a:ext uri="{FF2B5EF4-FFF2-40B4-BE49-F238E27FC236}">
              <a16:creationId xmlns:a16="http://schemas.microsoft.com/office/drawing/2014/main" id="{BF586708-E134-454C-883A-F24B6EA60C80}"/>
            </a:ext>
          </a:extLst>
        </xdr:cNvPr>
        <xdr:cNvSpPr txBox="1"/>
      </xdr:nvSpPr>
      <xdr:spPr>
        <a:xfrm>
          <a:off x="7509587" y="1435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92219</xdr:rowOff>
    </xdr:from>
    <xdr:ext cx="469744" cy="259045"/>
    <xdr:sp macro="" textlink="">
      <xdr:nvSpPr>
        <xdr:cNvPr id="381" name="n_3mainValue【公営住宅】&#10;一人当たり面積">
          <a:extLst>
            <a:ext uri="{FF2B5EF4-FFF2-40B4-BE49-F238E27FC236}">
              <a16:creationId xmlns:a16="http://schemas.microsoft.com/office/drawing/2014/main" id="{12A8DA63-F375-427F-8072-9EB172CEC3BF}"/>
            </a:ext>
          </a:extLst>
        </xdr:cNvPr>
        <xdr:cNvSpPr txBox="1"/>
      </xdr:nvSpPr>
      <xdr:spPr>
        <a:xfrm>
          <a:off x="6712027" y="1434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93742</xdr:rowOff>
    </xdr:from>
    <xdr:ext cx="469744" cy="259045"/>
    <xdr:sp macro="" textlink="">
      <xdr:nvSpPr>
        <xdr:cNvPr id="382" name="n_4mainValue【公営住宅】&#10;一人当たり面積">
          <a:extLst>
            <a:ext uri="{FF2B5EF4-FFF2-40B4-BE49-F238E27FC236}">
              <a16:creationId xmlns:a16="http://schemas.microsoft.com/office/drawing/2014/main" id="{B68E649F-60F9-4FE6-BF29-2191AEC6A3A6}"/>
            </a:ext>
          </a:extLst>
        </xdr:cNvPr>
        <xdr:cNvSpPr txBox="1"/>
      </xdr:nvSpPr>
      <xdr:spPr>
        <a:xfrm>
          <a:off x="5937327" y="1434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AF5793BE-2288-4955-B7D7-A616E604304F}"/>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19398C09-A57E-4F16-A4CF-F1C1958566E4}"/>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7E374EAB-CE58-4FCD-A9B6-10F734A44963}"/>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E3BB45C3-9A89-4160-AF1D-4EB554809903}"/>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102ED26E-6702-4E55-A95B-B10219A5979E}"/>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27A08955-C227-4244-BA6B-C66CFD310EAB}"/>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A82791D-8E3A-4884-B830-8A67502CE3BE}"/>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D84077AF-B1B1-4D81-9931-B1C9A00F6A77}"/>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A9A08F82-77F5-4A7C-ADFB-04E502B8290E}"/>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BFFC63C9-7DD9-4250-B70A-1E68923445B1}"/>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9377562D-278E-4020-AD42-1B9CC3FC25D2}"/>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83FDA7B1-B74B-4868-8C89-845058D02A54}"/>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8ED43E9A-B0C1-404C-B5FB-90EE7EBF09B1}"/>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CE63CBCF-3B42-49B0-B12A-3E06FC6CFC3B}"/>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5185EF51-7E68-4F4F-B6FB-E74FA064678D}"/>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25E9960F-DB18-45D4-9D44-6BE937F5D285}"/>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C7451092-70F9-4D7E-8911-08C1E93BED89}"/>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73ED2439-DB5A-41C9-B914-F8FBF4C5C59D}"/>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EC566F27-5532-48C8-A2D3-F1E806661EAA}"/>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F86703A2-5F5B-4717-93D3-CC0AB7BA083F}"/>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63F20777-3C84-4D43-A23A-F8BC66975136}"/>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6DE62D5D-D009-442E-8151-3F9118B005C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9F4DD7C9-3C3F-4C7F-A5EB-0963FD0C5A0A}"/>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B8439A05-A428-43D9-8437-2293649BD951}"/>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F6A3BBE4-3DB8-4F0F-AA2A-2CEAB1F5F475}"/>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F4D55D7A-4BDE-4ABC-A560-D579311A90DC}"/>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664C4EF5-A524-4542-9CE0-BA0FC89F075E}"/>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56C4C74A-B0A0-4D7B-A3DB-074EECAA1162}"/>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513F4286-07E9-4FAA-A255-AE4BB355112B}"/>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D250C33B-B07C-4947-B1B7-985EA34CE6A8}"/>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AF330483-50CD-43CF-9B4C-8B17B10A1B49}"/>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224A7E51-DF24-4F7A-8E61-9331B4C3E561}"/>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8E6A165E-D2BF-463A-9F9E-15145C56A369}"/>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4470744B-54B0-4221-955B-917DF83FE2EF}"/>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78E30C08-9114-49F8-830D-2E94BF4636F2}"/>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655519B7-2A4D-49A7-BC6E-32B68C187419}"/>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077E274C-7F7E-48D8-B36B-298964DAC314}"/>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D4228165-5591-4457-AD79-6310A5CEC5D9}"/>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26EE789E-568D-4FBF-9226-EEBFCF50D3EE}"/>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E8029ACA-CB98-4DB6-933B-9B64BC24E6F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9447968C-8BF1-4353-8468-B3E8B342A2B2}"/>
            </a:ext>
          </a:extLst>
        </xdr:cNvPr>
        <xdr:cNvCxnSpPr/>
      </xdr:nvCxnSpPr>
      <xdr:spPr>
        <a:xfrm flipV="1">
          <a:off x="14375764" y="55854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6E71A35C-855D-4E62-9350-0921CD6F9DB1}"/>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381E8E62-E7AB-4C2C-BEC6-E3CEF537F1D5}"/>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5396302D-D705-49D1-AA15-B6A41A945DFD}"/>
            </a:ext>
          </a:extLst>
        </xdr:cNvPr>
        <xdr:cNvSpPr txBox="1"/>
      </xdr:nvSpPr>
      <xdr:spPr>
        <a:xfrm>
          <a:off x="14414500" y="536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27" name="直線コネクタ 426">
          <a:extLst>
            <a:ext uri="{FF2B5EF4-FFF2-40B4-BE49-F238E27FC236}">
              <a16:creationId xmlns:a16="http://schemas.microsoft.com/office/drawing/2014/main" id="{A6FF66F8-7207-4B91-BB01-500D87C04325}"/>
            </a:ext>
          </a:extLst>
        </xdr:cNvPr>
        <xdr:cNvCxnSpPr/>
      </xdr:nvCxnSpPr>
      <xdr:spPr>
        <a:xfrm>
          <a:off x="14287500" y="55854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E251AC3B-6D07-4FAF-99A3-F353B7FD2E60}"/>
            </a:ext>
          </a:extLst>
        </xdr:cNvPr>
        <xdr:cNvSpPr txBox="1"/>
      </xdr:nvSpPr>
      <xdr:spPr>
        <a:xfrm>
          <a:off x="14414500" y="6045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29" name="フローチャート: 判断 428">
          <a:extLst>
            <a:ext uri="{FF2B5EF4-FFF2-40B4-BE49-F238E27FC236}">
              <a16:creationId xmlns:a16="http://schemas.microsoft.com/office/drawing/2014/main" id="{84054C6D-891D-40E2-8D88-442660E04CD3}"/>
            </a:ext>
          </a:extLst>
        </xdr:cNvPr>
        <xdr:cNvSpPr/>
      </xdr:nvSpPr>
      <xdr:spPr>
        <a:xfrm>
          <a:off x="14325600" y="61937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30" name="フローチャート: 判断 429">
          <a:extLst>
            <a:ext uri="{FF2B5EF4-FFF2-40B4-BE49-F238E27FC236}">
              <a16:creationId xmlns:a16="http://schemas.microsoft.com/office/drawing/2014/main" id="{DA7F6CCE-2323-4220-97BB-0B8E6E6D5B18}"/>
            </a:ext>
          </a:extLst>
        </xdr:cNvPr>
        <xdr:cNvSpPr/>
      </xdr:nvSpPr>
      <xdr:spPr>
        <a:xfrm>
          <a:off x="13578840" y="6188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31" name="フローチャート: 判断 430">
          <a:extLst>
            <a:ext uri="{FF2B5EF4-FFF2-40B4-BE49-F238E27FC236}">
              <a16:creationId xmlns:a16="http://schemas.microsoft.com/office/drawing/2014/main" id="{2C16C77F-363A-44E1-B76A-73E067076906}"/>
            </a:ext>
          </a:extLst>
        </xdr:cNvPr>
        <xdr:cNvSpPr/>
      </xdr:nvSpPr>
      <xdr:spPr>
        <a:xfrm>
          <a:off x="12804140" y="6157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32" name="フローチャート: 判断 431">
          <a:extLst>
            <a:ext uri="{FF2B5EF4-FFF2-40B4-BE49-F238E27FC236}">
              <a16:creationId xmlns:a16="http://schemas.microsoft.com/office/drawing/2014/main" id="{CE4A4718-7B74-4851-A48B-494357A9E2FD}"/>
            </a:ext>
          </a:extLst>
        </xdr:cNvPr>
        <xdr:cNvSpPr/>
      </xdr:nvSpPr>
      <xdr:spPr>
        <a:xfrm>
          <a:off x="12029440" y="61499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433" name="フローチャート: 判断 432">
          <a:extLst>
            <a:ext uri="{FF2B5EF4-FFF2-40B4-BE49-F238E27FC236}">
              <a16:creationId xmlns:a16="http://schemas.microsoft.com/office/drawing/2014/main" id="{B1B53607-D0B0-4827-89AF-0935D18E9257}"/>
            </a:ext>
          </a:extLst>
        </xdr:cNvPr>
        <xdr:cNvSpPr/>
      </xdr:nvSpPr>
      <xdr:spPr>
        <a:xfrm>
          <a:off x="11231880" y="6136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6B38744B-7AA7-495B-AEA3-722CA77F9009}"/>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ADEFC2A0-99FE-4770-BE1E-0F5F6AA9AD98}"/>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A5CAE777-A50A-4827-ADCF-8978F2DCD43A}"/>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FF59275-7DD4-42DE-989F-36ABD1D2BEA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93CD5FF6-B6EC-4F91-96BA-3BFC27EA880E}"/>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128270</xdr:rowOff>
    </xdr:from>
    <xdr:to>
      <xdr:col>85</xdr:col>
      <xdr:colOff>177800</xdr:colOff>
      <xdr:row>39</xdr:row>
      <xdr:rowOff>58420</xdr:rowOff>
    </xdr:to>
    <xdr:sp macro="" textlink="">
      <xdr:nvSpPr>
        <xdr:cNvPr id="439" name="楕円 438">
          <a:extLst>
            <a:ext uri="{FF2B5EF4-FFF2-40B4-BE49-F238E27FC236}">
              <a16:creationId xmlns:a16="http://schemas.microsoft.com/office/drawing/2014/main" id="{6FDEB8E1-F629-4CD5-84A1-8A3AB78A2AA6}"/>
            </a:ext>
          </a:extLst>
        </xdr:cNvPr>
        <xdr:cNvSpPr/>
      </xdr:nvSpPr>
      <xdr:spPr>
        <a:xfrm>
          <a:off x="14325600" y="64985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106697</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6CAF6529-7829-4FE7-818F-DDF1EF5C5FB2}"/>
            </a:ext>
          </a:extLst>
        </xdr:cNvPr>
        <xdr:cNvSpPr txBox="1"/>
      </xdr:nvSpPr>
      <xdr:spPr>
        <a:xfrm>
          <a:off x="14414500"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78740</xdr:rowOff>
    </xdr:from>
    <xdr:to>
      <xdr:col>81</xdr:col>
      <xdr:colOff>101600</xdr:colOff>
      <xdr:row>39</xdr:row>
      <xdr:rowOff>8890</xdr:rowOff>
    </xdr:to>
    <xdr:sp macro="" textlink="">
      <xdr:nvSpPr>
        <xdr:cNvPr id="441" name="楕円 440">
          <a:extLst>
            <a:ext uri="{FF2B5EF4-FFF2-40B4-BE49-F238E27FC236}">
              <a16:creationId xmlns:a16="http://schemas.microsoft.com/office/drawing/2014/main" id="{E92D3A4E-737E-4E8F-BE4D-EA6E0630E4C7}"/>
            </a:ext>
          </a:extLst>
        </xdr:cNvPr>
        <xdr:cNvSpPr/>
      </xdr:nvSpPr>
      <xdr:spPr>
        <a:xfrm>
          <a:off x="13578840" y="6449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129540</xdr:rowOff>
    </xdr:from>
    <xdr:to>
      <xdr:col>85</xdr:col>
      <xdr:colOff>127000</xdr:colOff>
      <xdr:row>39</xdr:row>
      <xdr:rowOff>7620</xdr:rowOff>
    </xdr:to>
    <xdr:cxnSp macro="">
      <xdr:nvCxnSpPr>
        <xdr:cNvPr id="442" name="直線コネクタ 441">
          <a:extLst>
            <a:ext uri="{FF2B5EF4-FFF2-40B4-BE49-F238E27FC236}">
              <a16:creationId xmlns:a16="http://schemas.microsoft.com/office/drawing/2014/main" id="{57DE6A2C-DC3D-4643-B612-DE36EF90D7C6}"/>
            </a:ext>
          </a:extLst>
        </xdr:cNvPr>
        <xdr:cNvCxnSpPr/>
      </xdr:nvCxnSpPr>
      <xdr:spPr>
        <a:xfrm>
          <a:off x="13629640" y="6499860"/>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23495</xdr:rowOff>
    </xdr:from>
    <xdr:to>
      <xdr:col>76</xdr:col>
      <xdr:colOff>165100</xdr:colOff>
      <xdr:row>38</xdr:row>
      <xdr:rowOff>125095</xdr:rowOff>
    </xdr:to>
    <xdr:sp macro="" textlink="">
      <xdr:nvSpPr>
        <xdr:cNvPr id="443" name="楕円 442">
          <a:extLst>
            <a:ext uri="{FF2B5EF4-FFF2-40B4-BE49-F238E27FC236}">
              <a16:creationId xmlns:a16="http://schemas.microsoft.com/office/drawing/2014/main" id="{B3F5CE8F-1935-4419-BF91-681B985FBDA9}"/>
            </a:ext>
          </a:extLst>
        </xdr:cNvPr>
        <xdr:cNvSpPr/>
      </xdr:nvSpPr>
      <xdr:spPr>
        <a:xfrm>
          <a:off x="1280414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74295</xdr:rowOff>
    </xdr:from>
    <xdr:to>
      <xdr:col>81</xdr:col>
      <xdr:colOff>50800</xdr:colOff>
      <xdr:row>38</xdr:row>
      <xdr:rowOff>129540</xdr:rowOff>
    </xdr:to>
    <xdr:cxnSp macro="">
      <xdr:nvCxnSpPr>
        <xdr:cNvPr id="444" name="直線コネクタ 443">
          <a:extLst>
            <a:ext uri="{FF2B5EF4-FFF2-40B4-BE49-F238E27FC236}">
              <a16:creationId xmlns:a16="http://schemas.microsoft.com/office/drawing/2014/main" id="{08755CD8-051E-40D5-ACEA-49FF76393CC3}"/>
            </a:ext>
          </a:extLst>
        </xdr:cNvPr>
        <xdr:cNvCxnSpPr/>
      </xdr:nvCxnSpPr>
      <xdr:spPr>
        <a:xfrm>
          <a:off x="12854940" y="6444615"/>
          <a:ext cx="7747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132080</xdr:rowOff>
    </xdr:from>
    <xdr:to>
      <xdr:col>72</xdr:col>
      <xdr:colOff>38100</xdr:colOff>
      <xdr:row>38</xdr:row>
      <xdr:rowOff>62230</xdr:rowOff>
    </xdr:to>
    <xdr:sp macro="" textlink="">
      <xdr:nvSpPr>
        <xdr:cNvPr id="445" name="楕円 444">
          <a:extLst>
            <a:ext uri="{FF2B5EF4-FFF2-40B4-BE49-F238E27FC236}">
              <a16:creationId xmlns:a16="http://schemas.microsoft.com/office/drawing/2014/main" id="{09F47401-087B-47A2-A3FE-113C10048E64}"/>
            </a:ext>
          </a:extLst>
        </xdr:cNvPr>
        <xdr:cNvSpPr/>
      </xdr:nvSpPr>
      <xdr:spPr>
        <a:xfrm>
          <a:off x="12029440" y="63347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11430</xdr:rowOff>
    </xdr:from>
    <xdr:to>
      <xdr:col>76</xdr:col>
      <xdr:colOff>114300</xdr:colOff>
      <xdr:row>38</xdr:row>
      <xdr:rowOff>74295</xdr:rowOff>
    </xdr:to>
    <xdr:cxnSp macro="">
      <xdr:nvCxnSpPr>
        <xdr:cNvPr id="446" name="直線コネクタ 445">
          <a:extLst>
            <a:ext uri="{FF2B5EF4-FFF2-40B4-BE49-F238E27FC236}">
              <a16:creationId xmlns:a16="http://schemas.microsoft.com/office/drawing/2014/main" id="{2FC81A46-E7A9-43DC-9CE2-91CBCC8A0075}"/>
            </a:ext>
          </a:extLst>
        </xdr:cNvPr>
        <xdr:cNvCxnSpPr/>
      </xdr:nvCxnSpPr>
      <xdr:spPr>
        <a:xfrm>
          <a:off x="12072620" y="6381750"/>
          <a:ext cx="78232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65405</xdr:rowOff>
    </xdr:from>
    <xdr:to>
      <xdr:col>67</xdr:col>
      <xdr:colOff>101600</xdr:colOff>
      <xdr:row>37</xdr:row>
      <xdr:rowOff>167005</xdr:rowOff>
    </xdr:to>
    <xdr:sp macro="" textlink="">
      <xdr:nvSpPr>
        <xdr:cNvPr id="447" name="楕円 446">
          <a:extLst>
            <a:ext uri="{FF2B5EF4-FFF2-40B4-BE49-F238E27FC236}">
              <a16:creationId xmlns:a16="http://schemas.microsoft.com/office/drawing/2014/main" id="{9CEE2BC2-A1BA-447A-99E3-F30DF46A1704}"/>
            </a:ext>
          </a:extLst>
        </xdr:cNvPr>
        <xdr:cNvSpPr/>
      </xdr:nvSpPr>
      <xdr:spPr>
        <a:xfrm>
          <a:off x="1123188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116205</xdr:rowOff>
    </xdr:from>
    <xdr:to>
      <xdr:col>71</xdr:col>
      <xdr:colOff>177800</xdr:colOff>
      <xdr:row>38</xdr:row>
      <xdr:rowOff>11430</xdr:rowOff>
    </xdr:to>
    <xdr:cxnSp macro="">
      <xdr:nvCxnSpPr>
        <xdr:cNvPr id="448" name="直線コネクタ 447">
          <a:extLst>
            <a:ext uri="{FF2B5EF4-FFF2-40B4-BE49-F238E27FC236}">
              <a16:creationId xmlns:a16="http://schemas.microsoft.com/office/drawing/2014/main" id="{26196BAC-4FFC-44C9-8A1D-31317B753B7B}"/>
            </a:ext>
          </a:extLst>
        </xdr:cNvPr>
        <xdr:cNvCxnSpPr/>
      </xdr:nvCxnSpPr>
      <xdr:spPr>
        <a:xfrm>
          <a:off x="11282680" y="6318885"/>
          <a:ext cx="78994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23DE52B7-2717-4443-AE94-E9B773D8E7C9}"/>
            </a:ext>
          </a:extLst>
        </xdr:cNvPr>
        <xdr:cNvSpPr txBox="1"/>
      </xdr:nvSpPr>
      <xdr:spPr>
        <a:xfrm>
          <a:off x="134372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1939E9A8-7008-4365-8583-F675976C7320}"/>
            </a:ext>
          </a:extLst>
        </xdr:cNvPr>
        <xdr:cNvSpPr txBox="1"/>
      </xdr:nvSpPr>
      <xdr:spPr>
        <a:xfrm>
          <a:off x="126752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8FE5D9F7-4BF1-4DC8-81A6-281B51383976}"/>
            </a:ext>
          </a:extLst>
        </xdr:cNvPr>
        <xdr:cNvSpPr txBox="1"/>
      </xdr:nvSpPr>
      <xdr:spPr>
        <a:xfrm>
          <a:off x="11900544" y="592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48277</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ECBA1DB2-EF37-4A5E-A154-4B75ED19DA5D}"/>
            </a:ext>
          </a:extLst>
        </xdr:cNvPr>
        <xdr:cNvSpPr txBox="1"/>
      </xdr:nvSpPr>
      <xdr:spPr>
        <a:xfrm>
          <a:off x="1110298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17</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DBDEFC3E-A82C-4203-B0B5-74D5246DF668}"/>
            </a:ext>
          </a:extLst>
        </xdr:cNvPr>
        <xdr:cNvSpPr txBox="1"/>
      </xdr:nvSpPr>
      <xdr:spPr>
        <a:xfrm>
          <a:off x="134372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116222</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710E4BC5-EF70-469C-A014-308A99F09A92}"/>
            </a:ext>
          </a:extLst>
        </xdr:cNvPr>
        <xdr:cNvSpPr txBox="1"/>
      </xdr:nvSpPr>
      <xdr:spPr>
        <a:xfrm>
          <a:off x="126752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53357</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5A17C2BD-6314-424A-8C1E-B0A395F7A75A}"/>
            </a:ext>
          </a:extLst>
        </xdr:cNvPr>
        <xdr:cNvSpPr txBox="1"/>
      </xdr:nvSpPr>
      <xdr:spPr>
        <a:xfrm>
          <a:off x="119005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158132</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EFBC964B-D621-489B-ACBF-2EDEE9235EB7}"/>
            </a:ext>
          </a:extLst>
        </xdr:cNvPr>
        <xdr:cNvSpPr txBox="1"/>
      </xdr:nvSpPr>
      <xdr:spPr>
        <a:xfrm>
          <a:off x="11102984" y="636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6EB189EF-D0CE-434F-8DA2-5A45FF5EFAA6}"/>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3117090F-DD03-4798-B06B-C740DBABCF5E}"/>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C36B9E6B-0997-449C-89DA-F36DED3F754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F102B272-BA64-49E8-8AC7-259D6EC1460A}"/>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C803A996-DFBA-4168-A1F9-D1CFB03A9FC5}"/>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E7E8D9F7-7FBE-44CE-987F-FB8E6B540D9E}"/>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76A5EA12-22D6-4F0B-A00E-628347553F09}"/>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25B2ABFB-24D5-4103-8B09-B2A2E1DEAD88}"/>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5EFE90C6-2421-4D49-BCEB-2F41D232A3A7}"/>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75660560-DFF8-445C-9DC6-8566814827F2}"/>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65722CFC-D1C1-4558-9713-BA150FB3EF4B}"/>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2193EED9-9819-4A01-BC6E-B9E9334E8968}"/>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7EB275B5-9681-49FD-BE02-4D613DA533C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id="{14CEB85B-1679-4202-B42D-7E7A1E64330E}"/>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7DDD7527-50CA-4909-A5E5-2491BC68F471}"/>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id="{A79F23C7-FD29-4FC6-89A8-5339C5B3AE36}"/>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CF76431E-4A26-41D6-AC7C-FB007F9948A4}"/>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id="{52F7CB74-AAE7-424D-AF2D-31FAC0412C50}"/>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1EB02DDF-CBE2-44D8-AA07-FA8CF83302E7}"/>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id="{152F1862-F81B-4CAF-98DD-C97FC6EAE371}"/>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FCF3A0F0-C303-4C0A-8348-5F840B9B412E}"/>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75C76485-7372-47D9-A117-458D03FE94CB}"/>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97231B4F-D854-4BE1-B96D-CC730A55C9B9}"/>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480" name="直線コネクタ 479">
          <a:extLst>
            <a:ext uri="{FF2B5EF4-FFF2-40B4-BE49-F238E27FC236}">
              <a16:creationId xmlns:a16="http://schemas.microsoft.com/office/drawing/2014/main" id="{64D602EC-4C1D-4176-9BE8-ADDBFAB80447}"/>
            </a:ext>
          </a:extLst>
        </xdr:cNvPr>
        <xdr:cNvCxnSpPr/>
      </xdr:nvCxnSpPr>
      <xdr:spPr>
        <a:xfrm flipV="1">
          <a:off x="19509104" y="583692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4D5E7C5E-D6F8-4CC2-A0F5-4CFD35BC692E}"/>
            </a:ext>
          </a:extLst>
        </xdr:cNvPr>
        <xdr:cNvSpPr txBox="1"/>
      </xdr:nvSpPr>
      <xdr:spPr>
        <a:xfrm>
          <a:off x="19547840" y="705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a:extLst>
            <a:ext uri="{FF2B5EF4-FFF2-40B4-BE49-F238E27FC236}">
              <a16:creationId xmlns:a16="http://schemas.microsoft.com/office/drawing/2014/main" id="{AE65D83C-2467-4C41-879D-DAEF1A13A82F}"/>
            </a:ext>
          </a:extLst>
        </xdr:cNvPr>
        <xdr:cNvCxnSpPr/>
      </xdr:nvCxnSpPr>
      <xdr:spPr>
        <a:xfrm>
          <a:off x="19443700" y="70542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C3B2ADFE-9DAE-4C31-A06C-8D7B4C613A5D}"/>
            </a:ext>
          </a:extLst>
        </xdr:cNvPr>
        <xdr:cNvSpPr txBox="1"/>
      </xdr:nvSpPr>
      <xdr:spPr>
        <a:xfrm>
          <a:off x="19547840" y="561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484" name="直線コネクタ 483">
          <a:extLst>
            <a:ext uri="{FF2B5EF4-FFF2-40B4-BE49-F238E27FC236}">
              <a16:creationId xmlns:a16="http://schemas.microsoft.com/office/drawing/2014/main" id="{2162AA6B-2E8E-4B44-BB0C-650411AC5800}"/>
            </a:ext>
          </a:extLst>
        </xdr:cNvPr>
        <xdr:cNvCxnSpPr/>
      </xdr:nvCxnSpPr>
      <xdr:spPr>
        <a:xfrm>
          <a:off x="19443700" y="5836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110507</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51A151BA-A176-4C36-A40E-4EA1345FAE9C}"/>
            </a:ext>
          </a:extLst>
        </xdr:cNvPr>
        <xdr:cNvSpPr txBox="1"/>
      </xdr:nvSpPr>
      <xdr:spPr>
        <a:xfrm>
          <a:off x="19547840" y="6648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486" name="フローチャート: 判断 485">
          <a:extLst>
            <a:ext uri="{FF2B5EF4-FFF2-40B4-BE49-F238E27FC236}">
              <a16:creationId xmlns:a16="http://schemas.microsoft.com/office/drawing/2014/main" id="{A46FE0F8-D5C8-4049-804C-7FF2970F6886}"/>
            </a:ext>
          </a:extLst>
        </xdr:cNvPr>
        <xdr:cNvSpPr/>
      </xdr:nvSpPr>
      <xdr:spPr>
        <a:xfrm>
          <a:off x="19458940" y="6670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487" name="フローチャート: 判断 486">
          <a:extLst>
            <a:ext uri="{FF2B5EF4-FFF2-40B4-BE49-F238E27FC236}">
              <a16:creationId xmlns:a16="http://schemas.microsoft.com/office/drawing/2014/main" id="{FB3420D6-17C0-42C2-9588-9EF341CD2788}"/>
            </a:ext>
          </a:extLst>
        </xdr:cNvPr>
        <xdr:cNvSpPr/>
      </xdr:nvSpPr>
      <xdr:spPr>
        <a:xfrm>
          <a:off x="18735040" y="6666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488" name="フローチャート: 判断 487">
          <a:extLst>
            <a:ext uri="{FF2B5EF4-FFF2-40B4-BE49-F238E27FC236}">
              <a16:creationId xmlns:a16="http://schemas.microsoft.com/office/drawing/2014/main" id="{6CCBFCDF-E874-4A3A-8133-402FD3B17CFB}"/>
            </a:ext>
          </a:extLst>
        </xdr:cNvPr>
        <xdr:cNvSpPr/>
      </xdr:nvSpPr>
      <xdr:spPr>
        <a:xfrm>
          <a:off x="17937480" y="6668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489" name="フローチャート: 判断 488">
          <a:extLst>
            <a:ext uri="{FF2B5EF4-FFF2-40B4-BE49-F238E27FC236}">
              <a16:creationId xmlns:a16="http://schemas.microsoft.com/office/drawing/2014/main" id="{2FB26A69-4D2F-4B55-A550-3DB979A49F09}"/>
            </a:ext>
          </a:extLst>
        </xdr:cNvPr>
        <xdr:cNvSpPr/>
      </xdr:nvSpPr>
      <xdr:spPr>
        <a:xfrm>
          <a:off x="17162780" y="6685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490" name="フローチャート: 判断 489">
          <a:extLst>
            <a:ext uri="{FF2B5EF4-FFF2-40B4-BE49-F238E27FC236}">
              <a16:creationId xmlns:a16="http://schemas.microsoft.com/office/drawing/2014/main" id="{00831F96-1DD5-4204-BB08-103466FF0656}"/>
            </a:ext>
          </a:extLst>
        </xdr:cNvPr>
        <xdr:cNvSpPr/>
      </xdr:nvSpPr>
      <xdr:spPr>
        <a:xfrm>
          <a:off x="16388080" y="66929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8514AC1A-13DA-48CC-AB80-1C8941B240D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DB48D12D-2A83-4301-87AD-8E42E0666462}"/>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2F87CC38-208F-4C1A-947E-D1B414C17B7A}"/>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41416B44-63DE-4222-9539-13EFEB54A7C5}"/>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17EF5C8B-454B-4CD6-8951-E88CF0E31C0A}"/>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101600</xdr:rowOff>
    </xdr:from>
    <xdr:to>
      <xdr:col>116</xdr:col>
      <xdr:colOff>114300</xdr:colOff>
      <xdr:row>40</xdr:row>
      <xdr:rowOff>31750</xdr:rowOff>
    </xdr:to>
    <xdr:sp macro="" textlink="">
      <xdr:nvSpPr>
        <xdr:cNvPr id="496" name="楕円 495">
          <a:extLst>
            <a:ext uri="{FF2B5EF4-FFF2-40B4-BE49-F238E27FC236}">
              <a16:creationId xmlns:a16="http://schemas.microsoft.com/office/drawing/2014/main" id="{5FA431F7-99B2-4425-B685-66A073480E44}"/>
            </a:ext>
          </a:extLst>
        </xdr:cNvPr>
        <xdr:cNvSpPr/>
      </xdr:nvSpPr>
      <xdr:spPr>
        <a:xfrm>
          <a:off x="19458940" y="6639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124477</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C2012D34-4ECA-4413-8EBE-18AB9A62E3CF}"/>
            </a:ext>
          </a:extLst>
        </xdr:cNvPr>
        <xdr:cNvSpPr txBox="1"/>
      </xdr:nvSpPr>
      <xdr:spPr>
        <a:xfrm>
          <a:off x="19547840" y="649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122555</xdr:rowOff>
    </xdr:from>
    <xdr:to>
      <xdr:col>112</xdr:col>
      <xdr:colOff>38100</xdr:colOff>
      <xdr:row>40</xdr:row>
      <xdr:rowOff>52705</xdr:rowOff>
    </xdr:to>
    <xdr:sp macro="" textlink="">
      <xdr:nvSpPr>
        <xdr:cNvPr id="498" name="楕円 497">
          <a:extLst>
            <a:ext uri="{FF2B5EF4-FFF2-40B4-BE49-F238E27FC236}">
              <a16:creationId xmlns:a16="http://schemas.microsoft.com/office/drawing/2014/main" id="{63F407AA-7F91-4460-B61D-A846844FF308}"/>
            </a:ext>
          </a:extLst>
        </xdr:cNvPr>
        <xdr:cNvSpPr/>
      </xdr:nvSpPr>
      <xdr:spPr>
        <a:xfrm>
          <a:off x="18735040" y="66605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152400</xdr:rowOff>
    </xdr:from>
    <xdr:to>
      <xdr:col>116</xdr:col>
      <xdr:colOff>63500</xdr:colOff>
      <xdr:row>40</xdr:row>
      <xdr:rowOff>1905</xdr:rowOff>
    </xdr:to>
    <xdr:cxnSp macro="">
      <xdr:nvCxnSpPr>
        <xdr:cNvPr id="499" name="直線コネクタ 498">
          <a:extLst>
            <a:ext uri="{FF2B5EF4-FFF2-40B4-BE49-F238E27FC236}">
              <a16:creationId xmlns:a16="http://schemas.microsoft.com/office/drawing/2014/main" id="{F8B2E71A-4F92-45E1-8CBC-C7B4BE5FFB04}"/>
            </a:ext>
          </a:extLst>
        </xdr:cNvPr>
        <xdr:cNvCxnSpPr/>
      </xdr:nvCxnSpPr>
      <xdr:spPr>
        <a:xfrm flipV="1">
          <a:off x="18778220" y="6690360"/>
          <a:ext cx="7315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126365</xdr:rowOff>
    </xdr:from>
    <xdr:to>
      <xdr:col>107</xdr:col>
      <xdr:colOff>101600</xdr:colOff>
      <xdr:row>40</xdr:row>
      <xdr:rowOff>56515</xdr:rowOff>
    </xdr:to>
    <xdr:sp macro="" textlink="">
      <xdr:nvSpPr>
        <xdr:cNvPr id="500" name="楕円 499">
          <a:extLst>
            <a:ext uri="{FF2B5EF4-FFF2-40B4-BE49-F238E27FC236}">
              <a16:creationId xmlns:a16="http://schemas.microsoft.com/office/drawing/2014/main" id="{BA64E19C-E729-4A93-820B-D299C4B1B81A}"/>
            </a:ext>
          </a:extLst>
        </xdr:cNvPr>
        <xdr:cNvSpPr/>
      </xdr:nvSpPr>
      <xdr:spPr>
        <a:xfrm>
          <a:off x="17937480" y="6664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1905</xdr:rowOff>
    </xdr:from>
    <xdr:to>
      <xdr:col>111</xdr:col>
      <xdr:colOff>177800</xdr:colOff>
      <xdr:row>40</xdr:row>
      <xdr:rowOff>5715</xdr:rowOff>
    </xdr:to>
    <xdr:cxnSp macro="">
      <xdr:nvCxnSpPr>
        <xdr:cNvPr id="501" name="直線コネクタ 500">
          <a:extLst>
            <a:ext uri="{FF2B5EF4-FFF2-40B4-BE49-F238E27FC236}">
              <a16:creationId xmlns:a16="http://schemas.microsoft.com/office/drawing/2014/main" id="{1DF94BE1-B88B-4A91-B9D9-B9322D1B4ADD}"/>
            </a:ext>
          </a:extLst>
        </xdr:cNvPr>
        <xdr:cNvCxnSpPr/>
      </xdr:nvCxnSpPr>
      <xdr:spPr>
        <a:xfrm flipV="1">
          <a:off x="17988280" y="6707505"/>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132080</xdr:rowOff>
    </xdr:from>
    <xdr:to>
      <xdr:col>102</xdr:col>
      <xdr:colOff>165100</xdr:colOff>
      <xdr:row>40</xdr:row>
      <xdr:rowOff>62230</xdr:rowOff>
    </xdr:to>
    <xdr:sp macro="" textlink="">
      <xdr:nvSpPr>
        <xdr:cNvPr id="502" name="楕円 501">
          <a:extLst>
            <a:ext uri="{FF2B5EF4-FFF2-40B4-BE49-F238E27FC236}">
              <a16:creationId xmlns:a16="http://schemas.microsoft.com/office/drawing/2014/main" id="{0ED22A2A-3121-46F8-85C1-498057398238}"/>
            </a:ext>
          </a:extLst>
        </xdr:cNvPr>
        <xdr:cNvSpPr/>
      </xdr:nvSpPr>
      <xdr:spPr>
        <a:xfrm>
          <a:off x="17162780" y="6670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5715</xdr:rowOff>
    </xdr:from>
    <xdr:to>
      <xdr:col>107</xdr:col>
      <xdr:colOff>50800</xdr:colOff>
      <xdr:row>40</xdr:row>
      <xdr:rowOff>11430</xdr:rowOff>
    </xdr:to>
    <xdr:cxnSp macro="">
      <xdr:nvCxnSpPr>
        <xdr:cNvPr id="503" name="直線コネクタ 502">
          <a:extLst>
            <a:ext uri="{FF2B5EF4-FFF2-40B4-BE49-F238E27FC236}">
              <a16:creationId xmlns:a16="http://schemas.microsoft.com/office/drawing/2014/main" id="{5E7A99AB-90A1-47C3-B882-5598DFC8C969}"/>
            </a:ext>
          </a:extLst>
        </xdr:cNvPr>
        <xdr:cNvCxnSpPr/>
      </xdr:nvCxnSpPr>
      <xdr:spPr>
        <a:xfrm flipV="1">
          <a:off x="17213580" y="6711315"/>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133985</xdr:rowOff>
    </xdr:from>
    <xdr:to>
      <xdr:col>98</xdr:col>
      <xdr:colOff>38100</xdr:colOff>
      <xdr:row>40</xdr:row>
      <xdr:rowOff>64135</xdr:rowOff>
    </xdr:to>
    <xdr:sp macro="" textlink="">
      <xdr:nvSpPr>
        <xdr:cNvPr id="504" name="楕円 503">
          <a:extLst>
            <a:ext uri="{FF2B5EF4-FFF2-40B4-BE49-F238E27FC236}">
              <a16:creationId xmlns:a16="http://schemas.microsoft.com/office/drawing/2014/main" id="{A9B5ACAC-DA50-4A01-BC86-FBEBDAEDFB45}"/>
            </a:ext>
          </a:extLst>
        </xdr:cNvPr>
        <xdr:cNvSpPr/>
      </xdr:nvSpPr>
      <xdr:spPr>
        <a:xfrm>
          <a:off x="16388080" y="66719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11430</xdr:rowOff>
    </xdr:from>
    <xdr:to>
      <xdr:col>102</xdr:col>
      <xdr:colOff>114300</xdr:colOff>
      <xdr:row>40</xdr:row>
      <xdr:rowOff>13335</xdr:rowOff>
    </xdr:to>
    <xdr:cxnSp macro="">
      <xdr:nvCxnSpPr>
        <xdr:cNvPr id="505" name="直線コネクタ 504">
          <a:extLst>
            <a:ext uri="{FF2B5EF4-FFF2-40B4-BE49-F238E27FC236}">
              <a16:creationId xmlns:a16="http://schemas.microsoft.com/office/drawing/2014/main" id="{2652A211-5092-46A8-B0F6-306998676181}"/>
            </a:ext>
          </a:extLst>
        </xdr:cNvPr>
        <xdr:cNvCxnSpPr/>
      </xdr:nvCxnSpPr>
      <xdr:spPr>
        <a:xfrm flipV="1">
          <a:off x="16431260" y="6717030"/>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49547</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E8816349-2866-4AEC-A635-67F2C19CC6AD}"/>
            </a:ext>
          </a:extLst>
        </xdr:cNvPr>
        <xdr:cNvSpPr txBox="1"/>
      </xdr:nvSpPr>
      <xdr:spPr>
        <a:xfrm>
          <a:off x="185611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51452</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B5816452-EC80-4D46-BE83-E4B208EAFAC1}"/>
            </a:ext>
          </a:extLst>
        </xdr:cNvPr>
        <xdr:cNvSpPr txBox="1"/>
      </xdr:nvSpPr>
      <xdr:spPr>
        <a:xfrm>
          <a:off x="17776267" y="675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68597</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180210C7-9A49-463A-869A-F09B54F87D0F}"/>
            </a:ext>
          </a:extLst>
        </xdr:cNvPr>
        <xdr:cNvSpPr txBox="1"/>
      </xdr:nvSpPr>
      <xdr:spPr>
        <a:xfrm>
          <a:off x="17001567" y="677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76217</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929B67D2-0D36-415F-A6FE-C8D26DCC6525}"/>
            </a:ext>
          </a:extLst>
        </xdr:cNvPr>
        <xdr:cNvSpPr txBox="1"/>
      </xdr:nvSpPr>
      <xdr:spPr>
        <a:xfrm>
          <a:off x="1622686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69232</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8D82E0A3-18C6-4FE3-B5DF-5C2DFF995796}"/>
            </a:ext>
          </a:extLst>
        </xdr:cNvPr>
        <xdr:cNvSpPr txBox="1"/>
      </xdr:nvSpPr>
      <xdr:spPr>
        <a:xfrm>
          <a:off x="18561127" y="643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73042</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4E9C0E15-0786-4655-AF4F-5791CE25CDF6}"/>
            </a:ext>
          </a:extLst>
        </xdr:cNvPr>
        <xdr:cNvSpPr txBox="1"/>
      </xdr:nvSpPr>
      <xdr:spPr>
        <a:xfrm>
          <a:off x="17776267" y="644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78757</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D5BE7C69-5F9D-4961-A22D-E639762B85CF}"/>
            </a:ext>
          </a:extLst>
        </xdr:cNvPr>
        <xdr:cNvSpPr txBox="1"/>
      </xdr:nvSpPr>
      <xdr:spPr>
        <a:xfrm>
          <a:off x="17001567" y="644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80662</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59866ABF-5BD7-450E-939C-52BE6B417AAB}"/>
            </a:ext>
          </a:extLst>
        </xdr:cNvPr>
        <xdr:cNvSpPr txBox="1"/>
      </xdr:nvSpPr>
      <xdr:spPr>
        <a:xfrm>
          <a:off x="16226867" y="645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985EE281-0923-455D-9228-FF10BEA1127C}"/>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153424D9-8A42-4573-ABC8-AB9959BB8D31}"/>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35484AAD-F5C6-45AA-B822-35DB00BBCEBB}"/>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9D8297C9-D6D6-4F0A-9F2F-84C520BD71F2}"/>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1D7CDB07-0956-40D3-872C-A9D355601286}"/>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970CC78D-E209-4B35-A626-2B3F1DD1A35C}"/>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C075CD18-0FDF-4309-9BCA-9EA460203CD2}"/>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16D814EF-362E-4434-8F38-C072EF2B117B}"/>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92462147-4201-4054-AF3D-66FE7AAF7F7C}"/>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B1189378-1B96-4329-A9CE-43E717CEDFEB}"/>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FF59279F-4718-41AD-9CEA-9734CF6A56BB}"/>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5" name="直線コネクタ 524">
          <a:extLst>
            <a:ext uri="{FF2B5EF4-FFF2-40B4-BE49-F238E27FC236}">
              <a16:creationId xmlns:a16="http://schemas.microsoft.com/office/drawing/2014/main" id="{227A859A-938A-4C65-BBC1-82BA362C79F4}"/>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6" name="テキスト ボックス 525">
          <a:extLst>
            <a:ext uri="{FF2B5EF4-FFF2-40B4-BE49-F238E27FC236}">
              <a16:creationId xmlns:a16="http://schemas.microsoft.com/office/drawing/2014/main" id="{7E191B8C-CBA6-4B31-8E2B-4342ADE4551B}"/>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7" name="直線コネクタ 526">
          <a:extLst>
            <a:ext uri="{FF2B5EF4-FFF2-40B4-BE49-F238E27FC236}">
              <a16:creationId xmlns:a16="http://schemas.microsoft.com/office/drawing/2014/main" id="{30D4504F-4B77-4437-9B94-7CCB82837D21}"/>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8" name="テキスト ボックス 527">
          <a:extLst>
            <a:ext uri="{FF2B5EF4-FFF2-40B4-BE49-F238E27FC236}">
              <a16:creationId xmlns:a16="http://schemas.microsoft.com/office/drawing/2014/main" id="{36A22DEA-9637-4D19-9B69-16DB6C9D09F3}"/>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9" name="直線コネクタ 528">
          <a:extLst>
            <a:ext uri="{FF2B5EF4-FFF2-40B4-BE49-F238E27FC236}">
              <a16:creationId xmlns:a16="http://schemas.microsoft.com/office/drawing/2014/main" id="{D9C8479D-386E-4251-B847-38FF71BC9F1B}"/>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0" name="テキスト ボックス 529">
          <a:extLst>
            <a:ext uri="{FF2B5EF4-FFF2-40B4-BE49-F238E27FC236}">
              <a16:creationId xmlns:a16="http://schemas.microsoft.com/office/drawing/2014/main" id="{A9E241F6-C04D-442B-9FE8-4FE3AF7D5130}"/>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1" name="直線コネクタ 530">
          <a:extLst>
            <a:ext uri="{FF2B5EF4-FFF2-40B4-BE49-F238E27FC236}">
              <a16:creationId xmlns:a16="http://schemas.microsoft.com/office/drawing/2014/main" id="{02577C66-60AA-47F1-A265-DD9527BD711A}"/>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2" name="テキスト ボックス 531">
          <a:extLst>
            <a:ext uri="{FF2B5EF4-FFF2-40B4-BE49-F238E27FC236}">
              <a16:creationId xmlns:a16="http://schemas.microsoft.com/office/drawing/2014/main" id="{E1FBE980-131E-47AD-97AB-3D5D905AF9E7}"/>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CE3CB3E9-8CE9-4CFF-BFD1-9A2F0C86A097}"/>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4" name="テキスト ボックス 533">
          <a:extLst>
            <a:ext uri="{FF2B5EF4-FFF2-40B4-BE49-F238E27FC236}">
              <a16:creationId xmlns:a16="http://schemas.microsoft.com/office/drawing/2014/main" id="{2BAE221F-E309-40F1-96EB-8C0691D5E479}"/>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E934C56C-DAB5-4617-9FD0-146231129E33}"/>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536" name="直線コネクタ 535">
          <a:extLst>
            <a:ext uri="{FF2B5EF4-FFF2-40B4-BE49-F238E27FC236}">
              <a16:creationId xmlns:a16="http://schemas.microsoft.com/office/drawing/2014/main" id="{F7DF4535-BF7D-443F-BC74-FFC0995DC51E}"/>
            </a:ext>
          </a:extLst>
        </xdr:cNvPr>
        <xdr:cNvCxnSpPr/>
      </xdr:nvCxnSpPr>
      <xdr:spPr>
        <a:xfrm flipV="1">
          <a:off x="14375764" y="9320784"/>
          <a:ext cx="0" cy="1132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FE457C96-AD6E-4987-A40A-4E8763B825D4}"/>
            </a:ext>
          </a:extLst>
        </xdr:cNvPr>
        <xdr:cNvSpPr txBox="1"/>
      </xdr:nvSpPr>
      <xdr:spPr>
        <a:xfrm>
          <a:off x="14414500" y="104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538" name="直線コネクタ 537">
          <a:extLst>
            <a:ext uri="{FF2B5EF4-FFF2-40B4-BE49-F238E27FC236}">
              <a16:creationId xmlns:a16="http://schemas.microsoft.com/office/drawing/2014/main" id="{125DC800-4DE2-48CB-83D9-2144E61D1339}"/>
            </a:ext>
          </a:extLst>
        </xdr:cNvPr>
        <xdr:cNvCxnSpPr/>
      </xdr:nvCxnSpPr>
      <xdr:spPr>
        <a:xfrm>
          <a:off x="14287500" y="104531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F6CB8F26-C0DC-4501-A8EA-9CD270AC526C}"/>
            </a:ext>
          </a:extLst>
        </xdr:cNvPr>
        <xdr:cNvSpPr txBox="1"/>
      </xdr:nvSpPr>
      <xdr:spPr>
        <a:xfrm>
          <a:off x="14414500" y="9099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540" name="直線コネクタ 539">
          <a:extLst>
            <a:ext uri="{FF2B5EF4-FFF2-40B4-BE49-F238E27FC236}">
              <a16:creationId xmlns:a16="http://schemas.microsoft.com/office/drawing/2014/main" id="{5FCF292E-5A2B-47F7-9502-DFC15D6033D3}"/>
            </a:ext>
          </a:extLst>
        </xdr:cNvPr>
        <xdr:cNvCxnSpPr/>
      </xdr:nvCxnSpPr>
      <xdr:spPr>
        <a:xfrm>
          <a:off x="14287500" y="9320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56659</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AEA3107A-45DB-41C2-B195-B70A96627584}"/>
            </a:ext>
          </a:extLst>
        </xdr:cNvPr>
        <xdr:cNvSpPr txBox="1"/>
      </xdr:nvSpPr>
      <xdr:spPr>
        <a:xfrm>
          <a:off x="14414500" y="9779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542" name="フローチャート: 判断 541">
          <a:extLst>
            <a:ext uri="{FF2B5EF4-FFF2-40B4-BE49-F238E27FC236}">
              <a16:creationId xmlns:a16="http://schemas.microsoft.com/office/drawing/2014/main" id="{7CD66B11-3D62-46B2-85C4-57990CCE28DD}"/>
            </a:ext>
          </a:extLst>
        </xdr:cNvPr>
        <xdr:cNvSpPr/>
      </xdr:nvSpPr>
      <xdr:spPr>
        <a:xfrm>
          <a:off x="14325600" y="992454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43" name="フローチャート: 判断 542">
          <a:extLst>
            <a:ext uri="{FF2B5EF4-FFF2-40B4-BE49-F238E27FC236}">
              <a16:creationId xmlns:a16="http://schemas.microsoft.com/office/drawing/2014/main" id="{4365A7B3-65FF-4FBD-ADA0-6BE8DBAD8D6E}"/>
            </a:ext>
          </a:extLst>
        </xdr:cNvPr>
        <xdr:cNvSpPr/>
      </xdr:nvSpPr>
      <xdr:spPr>
        <a:xfrm>
          <a:off x="1357884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544" name="フローチャート: 判断 543">
          <a:extLst>
            <a:ext uri="{FF2B5EF4-FFF2-40B4-BE49-F238E27FC236}">
              <a16:creationId xmlns:a16="http://schemas.microsoft.com/office/drawing/2014/main" id="{B43B5BCC-FFA7-44D8-BEA6-A98AD817BF77}"/>
            </a:ext>
          </a:extLst>
        </xdr:cNvPr>
        <xdr:cNvSpPr/>
      </xdr:nvSpPr>
      <xdr:spPr>
        <a:xfrm>
          <a:off x="12804140" y="98574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545" name="フローチャート: 判断 544">
          <a:extLst>
            <a:ext uri="{FF2B5EF4-FFF2-40B4-BE49-F238E27FC236}">
              <a16:creationId xmlns:a16="http://schemas.microsoft.com/office/drawing/2014/main" id="{3D4DC589-CD16-4F5B-8477-D6BD91109DC8}"/>
            </a:ext>
          </a:extLst>
        </xdr:cNvPr>
        <xdr:cNvSpPr/>
      </xdr:nvSpPr>
      <xdr:spPr>
        <a:xfrm>
          <a:off x="12029440" y="98414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546" name="フローチャート: 判断 545">
          <a:extLst>
            <a:ext uri="{FF2B5EF4-FFF2-40B4-BE49-F238E27FC236}">
              <a16:creationId xmlns:a16="http://schemas.microsoft.com/office/drawing/2014/main" id="{8AB87D29-AB0B-4711-8E33-915E2C4586C0}"/>
            </a:ext>
          </a:extLst>
        </xdr:cNvPr>
        <xdr:cNvSpPr/>
      </xdr:nvSpPr>
      <xdr:spPr>
        <a:xfrm>
          <a:off x="11231880" y="98346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A0E25BFC-7D4C-48B2-BA57-F328333F081A}"/>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BD6D8FFB-F266-4873-BAC7-CAAF2608D916}"/>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D9E6C861-FBF3-4356-8344-C3BA8B3E8FB1}"/>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51B1BD8F-3952-4293-A2C1-E0685B71835E}"/>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A1FDED5B-C77B-477F-A698-FD76A736172E}"/>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90932</xdr:rowOff>
    </xdr:from>
    <xdr:to>
      <xdr:col>85</xdr:col>
      <xdr:colOff>177800</xdr:colOff>
      <xdr:row>60</xdr:row>
      <xdr:rowOff>21082</xdr:rowOff>
    </xdr:to>
    <xdr:sp macro="" textlink="">
      <xdr:nvSpPr>
        <xdr:cNvPr id="552" name="楕円 551">
          <a:extLst>
            <a:ext uri="{FF2B5EF4-FFF2-40B4-BE49-F238E27FC236}">
              <a16:creationId xmlns:a16="http://schemas.microsoft.com/office/drawing/2014/main" id="{7683CAE2-B24E-47DC-B61F-447808DAEFB7}"/>
            </a:ext>
          </a:extLst>
        </xdr:cNvPr>
        <xdr:cNvSpPr/>
      </xdr:nvSpPr>
      <xdr:spPr>
        <a:xfrm>
          <a:off x="14325600" y="998169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69359</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43DFBD9D-9D20-4B81-AA8B-7115A0B96881}"/>
            </a:ext>
          </a:extLst>
        </xdr:cNvPr>
        <xdr:cNvSpPr txBox="1"/>
      </xdr:nvSpPr>
      <xdr:spPr>
        <a:xfrm>
          <a:off x="14414500" y="9960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54356</xdr:rowOff>
    </xdr:from>
    <xdr:to>
      <xdr:col>81</xdr:col>
      <xdr:colOff>101600</xdr:colOff>
      <xdr:row>59</xdr:row>
      <xdr:rowOff>155956</xdr:rowOff>
    </xdr:to>
    <xdr:sp macro="" textlink="">
      <xdr:nvSpPr>
        <xdr:cNvPr id="554" name="楕円 553">
          <a:extLst>
            <a:ext uri="{FF2B5EF4-FFF2-40B4-BE49-F238E27FC236}">
              <a16:creationId xmlns:a16="http://schemas.microsoft.com/office/drawing/2014/main" id="{E9B9742B-61B5-49E3-A3B5-4A688BEA0683}"/>
            </a:ext>
          </a:extLst>
        </xdr:cNvPr>
        <xdr:cNvSpPr/>
      </xdr:nvSpPr>
      <xdr:spPr>
        <a:xfrm>
          <a:off x="13578840" y="994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105156</xdr:rowOff>
    </xdr:from>
    <xdr:to>
      <xdr:col>85</xdr:col>
      <xdr:colOff>127000</xdr:colOff>
      <xdr:row>59</xdr:row>
      <xdr:rowOff>141732</xdr:rowOff>
    </xdr:to>
    <xdr:cxnSp macro="">
      <xdr:nvCxnSpPr>
        <xdr:cNvPr id="555" name="直線コネクタ 554">
          <a:extLst>
            <a:ext uri="{FF2B5EF4-FFF2-40B4-BE49-F238E27FC236}">
              <a16:creationId xmlns:a16="http://schemas.microsoft.com/office/drawing/2014/main" id="{8F966A66-C780-4F2D-BD29-FE4BA43D0204}"/>
            </a:ext>
          </a:extLst>
        </xdr:cNvPr>
        <xdr:cNvCxnSpPr/>
      </xdr:nvCxnSpPr>
      <xdr:spPr>
        <a:xfrm>
          <a:off x="13629640" y="9995916"/>
          <a:ext cx="74676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17780</xdr:rowOff>
    </xdr:from>
    <xdr:to>
      <xdr:col>76</xdr:col>
      <xdr:colOff>165100</xdr:colOff>
      <xdr:row>59</xdr:row>
      <xdr:rowOff>119380</xdr:rowOff>
    </xdr:to>
    <xdr:sp macro="" textlink="">
      <xdr:nvSpPr>
        <xdr:cNvPr id="556" name="楕円 555">
          <a:extLst>
            <a:ext uri="{FF2B5EF4-FFF2-40B4-BE49-F238E27FC236}">
              <a16:creationId xmlns:a16="http://schemas.microsoft.com/office/drawing/2014/main" id="{2404A740-EA06-4D2F-9AB6-B73BC3D06168}"/>
            </a:ext>
          </a:extLst>
        </xdr:cNvPr>
        <xdr:cNvSpPr/>
      </xdr:nvSpPr>
      <xdr:spPr>
        <a:xfrm>
          <a:off x="12804140" y="99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68580</xdr:rowOff>
    </xdr:from>
    <xdr:to>
      <xdr:col>81</xdr:col>
      <xdr:colOff>50800</xdr:colOff>
      <xdr:row>59</xdr:row>
      <xdr:rowOff>105156</xdr:rowOff>
    </xdr:to>
    <xdr:cxnSp macro="">
      <xdr:nvCxnSpPr>
        <xdr:cNvPr id="557" name="直線コネクタ 556">
          <a:extLst>
            <a:ext uri="{FF2B5EF4-FFF2-40B4-BE49-F238E27FC236}">
              <a16:creationId xmlns:a16="http://schemas.microsoft.com/office/drawing/2014/main" id="{4F5C94EC-BC27-4C1A-9E54-EF7450DD721A}"/>
            </a:ext>
          </a:extLst>
        </xdr:cNvPr>
        <xdr:cNvCxnSpPr/>
      </xdr:nvCxnSpPr>
      <xdr:spPr>
        <a:xfrm>
          <a:off x="12854940" y="9959340"/>
          <a:ext cx="7747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4064</xdr:rowOff>
    </xdr:from>
    <xdr:to>
      <xdr:col>72</xdr:col>
      <xdr:colOff>38100</xdr:colOff>
      <xdr:row>59</xdr:row>
      <xdr:rowOff>105664</xdr:rowOff>
    </xdr:to>
    <xdr:sp macro="" textlink="">
      <xdr:nvSpPr>
        <xdr:cNvPr id="558" name="楕円 557">
          <a:extLst>
            <a:ext uri="{FF2B5EF4-FFF2-40B4-BE49-F238E27FC236}">
              <a16:creationId xmlns:a16="http://schemas.microsoft.com/office/drawing/2014/main" id="{9306E863-5FD8-4E2A-A316-5C14B2E6B742}"/>
            </a:ext>
          </a:extLst>
        </xdr:cNvPr>
        <xdr:cNvSpPr/>
      </xdr:nvSpPr>
      <xdr:spPr>
        <a:xfrm>
          <a:off x="12029440" y="98948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54864</xdr:rowOff>
    </xdr:from>
    <xdr:to>
      <xdr:col>76</xdr:col>
      <xdr:colOff>114300</xdr:colOff>
      <xdr:row>59</xdr:row>
      <xdr:rowOff>68580</xdr:rowOff>
    </xdr:to>
    <xdr:cxnSp macro="">
      <xdr:nvCxnSpPr>
        <xdr:cNvPr id="559" name="直線コネクタ 558">
          <a:extLst>
            <a:ext uri="{FF2B5EF4-FFF2-40B4-BE49-F238E27FC236}">
              <a16:creationId xmlns:a16="http://schemas.microsoft.com/office/drawing/2014/main" id="{71AD130D-5D8B-4861-9A3A-40DF34B49DF9}"/>
            </a:ext>
          </a:extLst>
        </xdr:cNvPr>
        <xdr:cNvCxnSpPr/>
      </xdr:nvCxnSpPr>
      <xdr:spPr>
        <a:xfrm>
          <a:off x="12072620" y="9945624"/>
          <a:ext cx="7823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10922</xdr:rowOff>
    </xdr:from>
    <xdr:to>
      <xdr:col>67</xdr:col>
      <xdr:colOff>101600</xdr:colOff>
      <xdr:row>57</xdr:row>
      <xdr:rowOff>112522</xdr:rowOff>
    </xdr:to>
    <xdr:sp macro="" textlink="">
      <xdr:nvSpPr>
        <xdr:cNvPr id="560" name="楕円 559">
          <a:extLst>
            <a:ext uri="{FF2B5EF4-FFF2-40B4-BE49-F238E27FC236}">
              <a16:creationId xmlns:a16="http://schemas.microsoft.com/office/drawing/2014/main" id="{14AD06C9-D6A2-480D-B4DA-42D0378043CC}"/>
            </a:ext>
          </a:extLst>
        </xdr:cNvPr>
        <xdr:cNvSpPr/>
      </xdr:nvSpPr>
      <xdr:spPr>
        <a:xfrm>
          <a:off x="11231880" y="956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61722</xdr:rowOff>
    </xdr:from>
    <xdr:to>
      <xdr:col>71</xdr:col>
      <xdr:colOff>177800</xdr:colOff>
      <xdr:row>59</xdr:row>
      <xdr:rowOff>54864</xdr:rowOff>
    </xdr:to>
    <xdr:cxnSp macro="">
      <xdr:nvCxnSpPr>
        <xdr:cNvPr id="561" name="直線コネクタ 560">
          <a:extLst>
            <a:ext uri="{FF2B5EF4-FFF2-40B4-BE49-F238E27FC236}">
              <a16:creationId xmlns:a16="http://schemas.microsoft.com/office/drawing/2014/main" id="{1AC0F3F2-76D7-4B68-BDC6-99D40B9CEBC7}"/>
            </a:ext>
          </a:extLst>
        </xdr:cNvPr>
        <xdr:cNvCxnSpPr/>
      </xdr:nvCxnSpPr>
      <xdr:spPr>
        <a:xfrm>
          <a:off x="11282680" y="9617202"/>
          <a:ext cx="789940" cy="32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562" name="n_1aveValue【学校施設】&#10;有形固定資産減価償却率">
          <a:extLst>
            <a:ext uri="{FF2B5EF4-FFF2-40B4-BE49-F238E27FC236}">
              <a16:creationId xmlns:a16="http://schemas.microsoft.com/office/drawing/2014/main" id="{F604E300-B628-4D4B-A1D6-7C1B21B690EA}"/>
            </a:ext>
          </a:extLst>
        </xdr:cNvPr>
        <xdr:cNvSpPr txBox="1"/>
      </xdr:nvSpPr>
      <xdr:spPr>
        <a:xfrm>
          <a:off x="134372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81043</xdr:rowOff>
    </xdr:from>
    <xdr:ext cx="405111" cy="259045"/>
    <xdr:sp macro="" textlink="">
      <xdr:nvSpPr>
        <xdr:cNvPr id="563" name="n_2aveValue【学校施設】&#10;有形固定資産減価償却率">
          <a:extLst>
            <a:ext uri="{FF2B5EF4-FFF2-40B4-BE49-F238E27FC236}">
              <a16:creationId xmlns:a16="http://schemas.microsoft.com/office/drawing/2014/main" id="{C59B1F65-8DD1-49DD-8686-695ACF85CA60}"/>
            </a:ext>
          </a:extLst>
        </xdr:cNvPr>
        <xdr:cNvSpPr txBox="1"/>
      </xdr:nvSpPr>
      <xdr:spPr>
        <a:xfrm>
          <a:off x="12675244" y="963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65041</xdr:rowOff>
    </xdr:from>
    <xdr:ext cx="405111" cy="259045"/>
    <xdr:sp macro="" textlink="">
      <xdr:nvSpPr>
        <xdr:cNvPr id="564" name="n_3aveValue【学校施設】&#10;有形固定資産減価償却率">
          <a:extLst>
            <a:ext uri="{FF2B5EF4-FFF2-40B4-BE49-F238E27FC236}">
              <a16:creationId xmlns:a16="http://schemas.microsoft.com/office/drawing/2014/main" id="{5C3B00D9-DC28-40E0-9630-76B3C5021356}"/>
            </a:ext>
          </a:extLst>
        </xdr:cNvPr>
        <xdr:cNvSpPr txBox="1"/>
      </xdr:nvSpPr>
      <xdr:spPr>
        <a:xfrm>
          <a:off x="11900544" y="962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32783</xdr:rowOff>
    </xdr:from>
    <xdr:ext cx="405111" cy="259045"/>
    <xdr:sp macro="" textlink="">
      <xdr:nvSpPr>
        <xdr:cNvPr id="565" name="n_4aveValue【学校施設】&#10;有形固定資産減価償却率">
          <a:extLst>
            <a:ext uri="{FF2B5EF4-FFF2-40B4-BE49-F238E27FC236}">
              <a16:creationId xmlns:a16="http://schemas.microsoft.com/office/drawing/2014/main" id="{88FA8400-D0EF-4700-868B-29C7B205A6D0}"/>
            </a:ext>
          </a:extLst>
        </xdr:cNvPr>
        <xdr:cNvSpPr txBox="1"/>
      </xdr:nvSpPr>
      <xdr:spPr>
        <a:xfrm>
          <a:off x="11102984" y="9923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147083</xdr:rowOff>
    </xdr:from>
    <xdr:ext cx="405111" cy="259045"/>
    <xdr:sp macro="" textlink="">
      <xdr:nvSpPr>
        <xdr:cNvPr id="566" name="n_1mainValue【学校施設】&#10;有形固定資産減価償却率">
          <a:extLst>
            <a:ext uri="{FF2B5EF4-FFF2-40B4-BE49-F238E27FC236}">
              <a16:creationId xmlns:a16="http://schemas.microsoft.com/office/drawing/2014/main" id="{3940C39C-5405-4B31-BE60-637198D900E3}"/>
            </a:ext>
          </a:extLst>
        </xdr:cNvPr>
        <xdr:cNvSpPr txBox="1"/>
      </xdr:nvSpPr>
      <xdr:spPr>
        <a:xfrm>
          <a:off x="13437244" y="10037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110507</xdr:rowOff>
    </xdr:from>
    <xdr:ext cx="405111" cy="259045"/>
    <xdr:sp macro="" textlink="">
      <xdr:nvSpPr>
        <xdr:cNvPr id="567" name="n_2mainValue【学校施設】&#10;有形固定資産減価償却率">
          <a:extLst>
            <a:ext uri="{FF2B5EF4-FFF2-40B4-BE49-F238E27FC236}">
              <a16:creationId xmlns:a16="http://schemas.microsoft.com/office/drawing/2014/main" id="{77D104FB-8DEF-4DC4-859F-9167071B4DB2}"/>
            </a:ext>
          </a:extLst>
        </xdr:cNvPr>
        <xdr:cNvSpPr txBox="1"/>
      </xdr:nvSpPr>
      <xdr:spPr>
        <a:xfrm>
          <a:off x="12675244" y="10001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96791</xdr:rowOff>
    </xdr:from>
    <xdr:ext cx="405111" cy="259045"/>
    <xdr:sp macro="" textlink="">
      <xdr:nvSpPr>
        <xdr:cNvPr id="568" name="n_3mainValue【学校施設】&#10;有形固定資産減価償却率">
          <a:extLst>
            <a:ext uri="{FF2B5EF4-FFF2-40B4-BE49-F238E27FC236}">
              <a16:creationId xmlns:a16="http://schemas.microsoft.com/office/drawing/2014/main" id="{9B59389C-7B85-427E-A970-6AE5A2754F62}"/>
            </a:ext>
          </a:extLst>
        </xdr:cNvPr>
        <xdr:cNvSpPr txBox="1"/>
      </xdr:nvSpPr>
      <xdr:spPr>
        <a:xfrm>
          <a:off x="11900544" y="9987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129049</xdr:rowOff>
    </xdr:from>
    <xdr:ext cx="405111" cy="259045"/>
    <xdr:sp macro="" textlink="">
      <xdr:nvSpPr>
        <xdr:cNvPr id="569" name="n_4mainValue【学校施設】&#10;有形固定資産減価償却率">
          <a:extLst>
            <a:ext uri="{FF2B5EF4-FFF2-40B4-BE49-F238E27FC236}">
              <a16:creationId xmlns:a16="http://schemas.microsoft.com/office/drawing/2014/main" id="{57D04094-4CA3-4291-A591-D33F66F3E33A}"/>
            </a:ext>
          </a:extLst>
        </xdr:cNvPr>
        <xdr:cNvSpPr txBox="1"/>
      </xdr:nvSpPr>
      <xdr:spPr>
        <a:xfrm>
          <a:off x="11102984" y="9349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6503B9AF-7113-41FE-918F-624A047DB874}"/>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E2A4F439-6D24-4945-805B-FC5DBDD28B06}"/>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EC31275A-7470-440A-A955-D277C49524D8}"/>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401C4D41-C16E-4A1C-9F09-516E2AFBE7B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60C2C1F8-35F1-4333-A282-EDE311DEC40C}"/>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A716A68C-1C66-47E8-99F7-97B927A5701C}"/>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7C7CF7F2-ABB1-4AAC-943C-3F6759B6C721}"/>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90751868-EE07-4CD7-9C87-7ADAE8AF05C6}"/>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154241A7-6EA3-4238-B623-3576034394CF}"/>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F1F2381D-6F7C-4001-A01A-30483DD988C3}"/>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8F1FB51F-7480-4467-9D8D-8434D4B3B383}"/>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1" name="直線コネクタ 580">
          <a:extLst>
            <a:ext uri="{FF2B5EF4-FFF2-40B4-BE49-F238E27FC236}">
              <a16:creationId xmlns:a16="http://schemas.microsoft.com/office/drawing/2014/main" id="{CAA3400F-A7AA-47B2-9293-D94B8E9E32FE}"/>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2" name="テキスト ボックス 581">
          <a:extLst>
            <a:ext uri="{FF2B5EF4-FFF2-40B4-BE49-F238E27FC236}">
              <a16:creationId xmlns:a16="http://schemas.microsoft.com/office/drawing/2014/main" id="{EFC8308D-4D5A-4ED3-85ED-3C450DA9308E}"/>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3" name="直線コネクタ 582">
          <a:extLst>
            <a:ext uri="{FF2B5EF4-FFF2-40B4-BE49-F238E27FC236}">
              <a16:creationId xmlns:a16="http://schemas.microsoft.com/office/drawing/2014/main" id="{25DB9031-A0BC-4C60-A505-BA9F007160F1}"/>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4" name="テキスト ボックス 583">
          <a:extLst>
            <a:ext uri="{FF2B5EF4-FFF2-40B4-BE49-F238E27FC236}">
              <a16:creationId xmlns:a16="http://schemas.microsoft.com/office/drawing/2014/main" id="{95E39062-418F-4D7E-AB82-9972ACF43B34}"/>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5" name="直線コネクタ 584">
          <a:extLst>
            <a:ext uri="{FF2B5EF4-FFF2-40B4-BE49-F238E27FC236}">
              <a16:creationId xmlns:a16="http://schemas.microsoft.com/office/drawing/2014/main" id="{BF075E5A-2591-4D5D-A564-E2993A377AA8}"/>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6" name="テキスト ボックス 585">
          <a:extLst>
            <a:ext uri="{FF2B5EF4-FFF2-40B4-BE49-F238E27FC236}">
              <a16:creationId xmlns:a16="http://schemas.microsoft.com/office/drawing/2014/main" id="{52173EE0-07CC-4D8F-A16B-FD659F604301}"/>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7" name="直線コネクタ 586">
          <a:extLst>
            <a:ext uri="{FF2B5EF4-FFF2-40B4-BE49-F238E27FC236}">
              <a16:creationId xmlns:a16="http://schemas.microsoft.com/office/drawing/2014/main" id="{4ACC52EC-80E8-434C-8EFC-3ED5EA78DF3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8" name="テキスト ボックス 587">
          <a:extLst>
            <a:ext uri="{FF2B5EF4-FFF2-40B4-BE49-F238E27FC236}">
              <a16:creationId xmlns:a16="http://schemas.microsoft.com/office/drawing/2014/main" id="{A7E92FE2-9D73-4012-837F-D939F4F26222}"/>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F99EA249-4E3E-4003-99D8-7F2D78D79585}"/>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35E8BBAD-51E2-49C9-9DA5-F7F6CDA8FD38}"/>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480C1033-AC36-4ED6-BBAB-E9EB4639EC5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592" name="直線コネクタ 591">
          <a:extLst>
            <a:ext uri="{FF2B5EF4-FFF2-40B4-BE49-F238E27FC236}">
              <a16:creationId xmlns:a16="http://schemas.microsoft.com/office/drawing/2014/main" id="{02D62CEF-8A07-4BE2-A156-11AE10993F85}"/>
            </a:ext>
          </a:extLst>
        </xdr:cNvPr>
        <xdr:cNvCxnSpPr/>
      </xdr:nvCxnSpPr>
      <xdr:spPr>
        <a:xfrm flipV="1">
          <a:off x="19509104" y="9670237"/>
          <a:ext cx="0" cy="1008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593" name="【学校施設】&#10;一人当たり面積最小値テキスト">
          <a:extLst>
            <a:ext uri="{FF2B5EF4-FFF2-40B4-BE49-F238E27FC236}">
              <a16:creationId xmlns:a16="http://schemas.microsoft.com/office/drawing/2014/main" id="{4B436D9A-C85B-4664-A026-4567B2BE11E3}"/>
            </a:ext>
          </a:extLst>
        </xdr:cNvPr>
        <xdr:cNvSpPr txBox="1"/>
      </xdr:nvSpPr>
      <xdr:spPr>
        <a:xfrm>
          <a:off x="19547840" y="1068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594" name="直線コネクタ 593">
          <a:extLst>
            <a:ext uri="{FF2B5EF4-FFF2-40B4-BE49-F238E27FC236}">
              <a16:creationId xmlns:a16="http://schemas.microsoft.com/office/drawing/2014/main" id="{F3A8EBC8-FD8D-4F79-ACB4-11411A30BBC2}"/>
            </a:ext>
          </a:extLst>
        </xdr:cNvPr>
        <xdr:cNvCxnSpPr/>
      </xdr:nvCxnSpPr>
      <xdr:spPr>
        <a:xfrm>
          <a:off x="19443700" y="106788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595" name="【学校施設】&#10;一人当たり面積最大値テキスト">
          <a:extLst>
            <a:ext uri="{FF2B5EF4-FFF2-40B4-BE49-F238E27FC236}">
              <a16:creationId xmlns:a16="http://schemas.microsoft.com/office/drawing/2014/main" id="{FECA8B09-CE3B-41B4-B62E-FBA6E31766DF}"/>
            </a:ext>
          </a:extLst>
        </xdr:cNvPr>
        <xdr:cNvSpPr txBox="1"/>
      </xdr:nvSpPr>
      <xdr:spPr>
        <a:xfrm>
          <a:off x="19547840" y="944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596" name="直線コネクタ 595">
          <a:extLst>
            <a:ext uri="{FF2B5EF4-FFF2-40B4-BE49-F238E27FC236}">
              <a16:creationId xmlns:a16="http://schemas.microsoft.com/office/drawing/2014/main" id="{7B56C005-B0D6-4911-BDE8-70D8EEF94AEE}"/>
            </a:ext>
          </a:extLst>
        </xdr:cNvPr>
        <xdr:cNvCxnSpPr/>
      </xdr:nvCxnSpPr>
      <xdr:spPr>
        <a:xfrm>
          <a:off x="19443700" y="96702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11396</xdr:rowOff>
    </xdr:from>
    <xdr:ext cx="469744" cy="259045"/>
    <xdr:sp macro="" textlink="">
      <xdr:nvSpPr>
        <xdr:cNvPr id="597" name="【学校施設】&#10;一人当たり面積平均値テキスト">
          <a:extLst>
            <a:ext uri="{FF2B5EF4-FFF2-40B4-BE49-F238E27FC236}">
              <a16:creationId xmlns:a16="http://schemas.microsoft.com/office/drawing/2014/main" id="{9C38F7AD-5D22-4789-92F6-242D8E17DE29}"/>
            </a:ext>
          </a:extLst>
        </xdr:cNvPr>
        <xdr:cNvSpPr txBox="1"/>
      </xdr:nvSpPr>
      <xdr:spPr>
        <a:xfrm>
          <a:off x="19547840" y="100697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598" name="フローチャート: 判断 597">
          <a:extLst>
            <a:ext uri="{FF2B5EF4-FFF2-40B4-BE49-F238E27FC236}">
              <a16:creationId xmlns:a16="http://schemas.microsoft.com/office/drawing/2014/main" id="{310FC921-2AED-4D42-99F3-0A349B020BEF}"/>
            </a:ext>
          </a:extLst>
        </xdr:cNvPr>
        <xdr:cNvSpPr/>
      </xdr:nvSpPr>
      <xdr:spPr>
        <a:xfrm>
          <a:off x="19458940" y="102183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599" name="フローチャート: 判断 598">
          <a:extLst>
            <a:ext uri="{FF2B5EF4-FFF2-40B4-BE49-F238E27FC236}">
              <a16:creationId xmlns:a16="http://schemas.microsoft.com/office/drawing/2014/main" id="{E47C73E0-6106-4880-8A0E-9F6E09E0C879}"/>
            </a:ext>
          </a:extLst>
        </xdr:cNvPr>
        <xdr:cNvSpPr/>
      </xdr:nvSpPr>
      <xdr:spPr>
        <a:xfrm>
          <a:off x="18735040" y="102201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00" name="フローチャート: 判断 599">
          <a:extLst>
            <a:ext uri="{FF2B5EF4-FFF2-40B4-BE49-F238E27FC236}">
              <a16:creationId xmlns:a16="http://schemas.microsoft.com/office/drawing/2014/main" id="{B0D8A944-6D0B-4144-ADEE-27833B895C19}"/>
            </a:ext>
          </a:extLst>
        </xdr:cNvPr>
        <xdr:cNvSpPr/>
      </xdr:nvSpPr>
      <xdr:spPr>
        <a:xfrm>
          <a:off x="17937480" y="10227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01" name="フローチャート: 判断 600">
          <a:extLst>
            <a:ext uri="{FF2B5EF4-FFF2-40B4-BE49-F238E27FC236}">
              <a16:creationId xmlns:a16="http://schemas.microsoft.com/office/drawing/2014/main" id="{FC89A263-D8CD-44F1-B834-FD0AF810D205}"/>
            </a:ext>
          </a:extLst>
        </xdr:cNvPr>
        <xdr:cNvSpPr/>
      </xdr:nvSpPr>
      <xdr:spPr>
        <a:xfrm>
          <a:off x="17162780" y="1025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602" name="フローチャート: 判断 601">
          <a:extLst>
            <a:ext uri="{FF2B5EF4-FFF2-40B4-BE49-F238E27FC236}">
              <a16:creationId xmlns:a16="http://schemas.microsoft.com/office/drawing/2014/main" id="{6D7F44A6-3960-4EEA-B564-8C6E33CD1F28}"/>
            </a:ext>
          </a:extLst>
        </xdr:cNvPr>
        <xdr:cNvSpPr/>
      </xdr:nvSpPr>
      <xdr:spPr>
        <a:xfrm>
          <a:off x="16388080" y="102662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6FB11510-74AA-4C37-AFA7-2D05E028B05D}"/>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B8B4CDF6-17A2-4F51-B39E-EB78D51FF8B7}"/>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4AA0E74B-FE8B-4130-BB91-9DA81FBEA2B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419DDCD1-D3B6-4DCF-8E37-14EC154DBC2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53474882-8E9B-4F34-A7FF-D778FC99732F}"/>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156769</xdr:rowOff>
    </xdr:from>
    <xdr:to>
      <xdr:col>116</xdr:col>
      <xdr:colOff>114300</xdr:colOff>
      <xdr:row>62</xdr:row>
      <xdr:rowOff>86919</xdr:rowOff>
    </xdr:to>
    <xdr:sp macro="" textlink="">
      <xdr:nvSpPr>
        <xdr:cNvPr id="608" name="楕円 607">
          <a:extLst>
            <a:ext uri="{FF2B5EF4-FFF2-40B4-BE49-F238E27FC236}">
              <a16:creationId xmlns:a16="http://schemas.microsoft.com/office/drawing/2014/main" id="{80F24370-3240-4244-BAEB-98DBE28CE50B}"/>
            </a:ext>
          </a:extLst>
        </xdr:cNvPr>
        <xdr:cNvSpPr/>
      </xdr:nvSpPr>
      <xdr:spPr>
        <a:xfrm>
          <a:off x="19458940" y="103828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135196</xdr:rowOff>
    </xdr:from>
    <xdr:ext cx="469744" cy="259045"/>
    <xdr:sp macro="" textlink="">
      <xdr:nvSpPr>
        <xdr:cNvPr id="609" name="【学校施設】&#10;一人当たり面積該当値テキスト">
          <a:extLst>
            <a:ext uri="{FF2B5EF4-FFF2-40B4-BE49-F238E27FC236}">
              <a16:creationId xmlns:a16="http://schemas.microsoft.com/office/drawing/2014/main" id="{805AC87E-0528-4DC7-9E68-9B0A0A083326}"/>
            </a:ext>
          </a:extLst>
        </xdr:cNvPr>
        <xdr:cNvSpPr txBox="1"/>
      </xdr:nvSpPr>
      <xdr:spPr>
        <a:xfrm>
          <a:off x="19547840" y="1036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103277</xdr:rowOff>
    </xdr:from>
    <xdr:to>
      <xdr:col>112</xdr:col>
      <xdr:colOff>38100</xdr:colOff>
      <xdr:row>62</xdr:row>
      <xdr:rowOff>33427</xdr:rowOff>
    </xdr:to>
    <xdr:sp macro="" textlink="">
      <xdr:nvSpPr>
        <xdr:cNvPr id="610" name="楕円 609">
          <a:extLst>
            <a:ext uri="{FF2B5EF4-FFF2-40B4-BE49-F238E27FC236}">
              <a16:creationId xmlns:a16="http://schemas.microsoft.com/office/drawing/2014/main" id="{558C02FD-8656-465F-885B-AFBD56A8DFC6}"/>
            </a:ext>
          </a:extLst>
        </xdr:cNvPr>
        <xdr:cNvSpPr/>
      </xdr:nvSpPr>
      <xdr:spPr>
        <a:xfrm>
          <a:off x="18735040" y="103293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154077</xdr:rowOff>
    </xdr:from>
    <xdr:to>
      <xdr:col>116</xdr:col>
      <xdr:colOff>63500</xdr:colOff>
      <xdr:row>62</xdr:row>
      <xdr:rowOff>36119</xdr:rowOff>
    </xdr:to>
    <xdr:cxnSp macro="">
      <xdr:nvCxnSpPr>
        <xdr:cNvPr id="611" name="直線コネクタ 610">
          <a:extLst>
            <a:ext uri="{FF2B5EF4-FFF2-40B4-BE49-F238E27FC236}">
              <a16:creationId xmlns:a16="http://schemas.microsoft.com/office/drawing/2014/main" id="{5E4C094E-EFA6-4D14-9C99-6EF73211A562}"/>
            </a:ext>
          </a:extLst>
        </xdr:cNvPr>
        <xdr:cNvCxnSpPr/>
      </xdr:nvCxnSpPr>
      <xdr:spPr>
        <a:xfrm>
          <a:off x="18778220" y="10380117"/>
          <a:ext cx="731520" cy="4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111963</xdr:rowOff>
    </xdr:from>
    <xdr:to>
      <xdr:col>107</xdr:col>
      <xdr:colOff>101600</xdr:colOff>
      <xdr:row>62</xdr:row>
      <xdr:rowOff>42113</xdr:rowOff>
    </xdr:to>
    <xdr:sp macro="" textlink="">
      <xdr:nvSpPr>
        <xdr:cNvPr id="612" name="楕円 611">
          <a:extLst>
            <a:ext uri="{FF2B5EF4-FFF2-40B4-BE49-F238E27FC236}">
              <a16:creationId xmlns:a16="http://schemas.microsoft.com/office/drawing/2014/main" id="{F2CCE97E-2B27-450B-A320-B6C71F452F68}"/>
            </a:ext>
          </a:extLst>
        </xdr:cNvPr>
        <xdr:cNvSpPr/>
      </xdr:nvSpPr>
      <xdr:spPr>
        <a:xfrm>
          <a:off x="17937480" y="103380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154077</xdr:rowOff>
    </xdr:from>
    <xdr:to>
      <xdr:col>111</xdr:col>
      <xdr:colOff>177800</xdr:colOff>
      <xdr:row>61</xdr:row>
      <xdr:rowOff>162763</xdr:rowOff>
    </xdr:to>
    <xdr:cxnSp macro="">
      <xdr:nvCxnSpPr>
        <xdr:cNvPr id="613" name="直線コネクタ 612">
          <a:extLst>
            <a:ext uri="{FF2B5EF4-FFF2-40B4-BE49-F238E27FC236}">
              <a16:creationId xmlns:a16="http://schemas.microsoft.com/office/drawing/2014/main" id="{D89BFBB7-C08E-4352-890B-0542E4CE7BF7}"/>
            </a:ext>
          </a:extLst>
        </xdr:cNvPr>
        <xdr:cNvCxnSpPr/>
      </xdr:nvCxnSpPr>
      <xdr:spPr>
        <a:xfrm flipV="1">
          <a:off x="17988280" y="10380117"/>
          <a:ext cx="78994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122936</xdr:rowOff>
    </xdr:from>
    <xdr:to>
      <xdr:col>102</xdr:col>
      <xdr:colOff>165100</xdr:colOff>
      <xdr:row>62</xdr:row>
      <xdr:rowOff>53086</xdr:rowOff>
    </xdr:to>
    <xdr:sp macro="" textlink="">
      <xdr:nvSpPr>
        <xdr:cNvPr id="614" name="楕円 613">
          <a:extLst>
            <a:ext uri="{FF2B5EF4-FFF2-40B4-BE49-F238E27FC236}">
              <a16:creationId xmlns:a16="http://schemas.microsoft.com/office/drawing/2014/main" id="{DE3786E6-3729-4F80-9A12-5478A501D65D}"/>
            </a:ext>
          </a:extLst>
        </xdr:cNvPr>
        <xdr:cNvSpPr/>
      </xdr:nvSpPr>
      <xdr:spPr>
        <a:xfrm>
          <a:off x="17162780" y="103489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162763</xdr:rowOff>
    </xdr:from>
    <xdr:to>
      <xdr:col>107</xdr:col>
      <xdr:colOff>50800</xdr:colOff>
      <xdr:row>62</xdr:row>
      <xdr:rowOff>2286</xdr:rowOff>
    </xdr:to>
    <xdr:cxnSp macro="">
      <xdr:nvCxnSpPr>
        <xdr:cNvPr id="615" name="直線コネクタ 614">
          <a:extLst>
            <a:ext uri="{FF2B5EF4-FFF2-40B4-BE49-F238E27FC236}">
              <a16:creationId xmlns:a16="http://schemas.microsoft.com/office/drawing/2014/main" id="{50012EA8-8865-4595-A601-7CBB8632A1DF}"/>
            </a:ext>
          </a:extLst>
        </xdr:cNvPr>
        <xdr:cNvCxnSpPr/>
      </xdr:nvCxnSpPr>
      <xdr:spPr>
        <a:xfrm flipV="1">
          <a:off x="17213580" y="10388803"/>
          <a:ext cx="7747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73558</xdr:rowOff>
    </xdr:from>
    <xdr:to>
      <xdr:col>98</xdr:col>
      <xdr:colOff>38100</xdr:colOff>
      <xdr:row>62</xdr:row>
      <xdr:rowOff>3708</xdr:rowOff>
    </xdr:to>
    <xdr:sp macro="" textlink="">
      <xdr:nvSpPr>
        <xdr:cNvPr id="616" name="楕円 615">
          <a:extLst>
            <a:ext uri="{FF2B5EF4-FFF2-40B4-BE49-F238E27FC236}">
              <a16:creationId xmlns:a16="http://schemas.microsoft.com/office/drawing/2014/main" id="{7C6281F9-47A7-49C6-AFC0-428C39ED6CB9}"/>
            </a:ext>
          </a:extLst>
        </xdr:cNvPr>
        <xdr:cNvSpPr/>
      </xdr:nvSpPr>
      <xdr:spPr>
        <a:xfrm>
          <a:off x="16388080" y="102995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124358</xdr:rowOff>
    </xdr:from>
    <xdr:to>
      <xdr:col>102</xdr:col>
      <xdr:colOff>114300</xdr:colOff>
      <xdr:row>62</xdr:row>
      <xdr:rowOff>2286</xdr:rowOff>
    </xdr:to>
    <xdr:cxnSp macro="">
      <xdr:nvCxnSpPr>
        <xdr:cNvPr id="617" name="直線コネクタ 616">
          <a:extLst>
            <a:ext uri="{FF2B5EF4-FFF2-40B4-BE49-F238E27FC236}">
              <a16:creationId xmlns:a16="http://schemas.microsoft.com/office/drawing/2014/main" id="{92DC17F7-9C66-4112-8644-25C096DBF2E2}"/>
            </a:ext>
          </a:extLst>
        </xdr:cNvPr>
        <xdr:cNvCxnSpPr/>
      </xdr:nvCxnSpPr>
      <xdr:spPr>
        <a:xfrm>
          <a:off x="16431260" y="10350398"/>
          <a:ext cx="782320" cy="4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108475</xdr:rowOff>
    </xdr:from>
    <xdr:ext cx="469744" cy="259045"/>
    <xdr:sp macro="" textlink="">
      <xdr:nvSpPr>
        <xdr:cNvPr id="618" name="n_1aveValue【学校施設】&#10;一人当たり面積">
          <a:extLst>
            <a:ext uri="{FF2B5EF4-FFF2-40B4-BE49-F238E27FC236}">
              <a16:creationId xmlns:a16="http://schemas.microsoft.com/office/drawing/2014/main" id="{BBB3F6E2-777C-4CE7-AEEA-9BE0A3160416}"/>
            </a:ext>
          </a:extLst>
        </xdr:cNvPr>
        <xdr:cNvSpPr txBox="1"/>
      </xdr:nvSpPr>
      <xdr:spPr>
        <a:xfrm>
          <a:off x="18561127" y="999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116247</xdr:rowOff>
    </xdr:from>
    <xdr:ext cx="469744" cy="259045"/>
    <xdr:sp macro="" textlink="">
      <xdr:nvSpPr>
        <xdr:cNvPr id="619" name="n_2aveValue【学校施設】&#10;一人当たり面積">
          <a:extLst>
            <a:ext uri="{FF2B5EF4-FFF2-40B4-BE49-F238E27FC236}">
              <a16:creationId xmlns:a16="http://schemas.microsoft.com/office/drawing/2014/main" id="{41EADD67-6B8D-4739-B45D-E3AF23D08BD3}"/>
            </a:ext>
          </a:extLst>
        </xdr:cNvPr>
        <xdr:cNvSpPr txBox="1"/>
      </xdr:nvSpPr>
      <xdr:spPr>
        <a:xfrm>
          <a:off x="17776267" y="1000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142308</xdr:rowOff>
    </xdr:from>
    <xdr:ext cx="469744" cy="259045"/>
    <xdr:sp macro="" textlink="">
      <xdr:nvSpPr>
        <xdr:cNvPr id="620" name="n_3aveValue【学校施設】&#10;一人当たり面積">
          <a:extLst>
            <a:ext uri="{FF2B5EF4-FFF2-40B4-BE49-F238E27FC236}">
              <a16:creationId xmlns:a16="http://schemas.microsoft.com/office/drawing/2014/main" id="{8F06499B-1FB0-488F-8A39-9FCDE75E57C3}"/>
            </a:ext>
          </a:extLst>
        </xdr:cNvPr>
        <xdr:cNvSpPr txBox="1"/>
      </xdr:nvSpPr>
      <xdr:spPr>
        <a:xfrm>
          <a:off x="17001567" y="1003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158310</xdr:rowOff>
    </xdr:from>
    <xdr:ext cx="469744" cy="259045"/>
    <xdr:sp macro="" textlink="">
      <xdr:nvSpPr>
        <xdr:cNvPr id="621" name="n_4aveValue【学校施設】&#10;一人当たり面積">
          <a:extLst>
            <a:ext uri="{FF2B5EF4-FFF2-40B4-BE49-F238E27FC236}">
              <a16:creationId xmlns:a16="http://schemas.microsoft.com/office/drawing/2014/main" id="{382A148D-9248-4656-8860-9A9DB5B1CBE9}"/>
            </a:ext>
          </a:extLst>
        </xdr:cNvPr>
        <xdr:cNvSpPr txBox="1"/>
      </xdr:nvSpPr>
      <xdr:spPr>
        <a:xfrm>
          <a:off x="16226867" y="1004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24554</xdr:rowOff>
    </xdr:from>
    <xdr:ext cx="469744" cy="259045"/>
    <xdr:sp macro="" textlink="">
      <xdr:nvSpPr>
        <xdr:cNvPr id="622" name="n_1mainValue【学校施設】&#10;一人当たり面積">
          <a:extLst>
            <a:ext uri="{FF2B5EF4-FFF2-40B4-BE49-F238E27FC236}">
              <a16:creationId xmlns:a16="http://schemas.microsoft.com/office/drawing/2014/main" id="{DC934F6A-115A-4076-8E38-9CA296270AC8}"/>
            </a:ext>
          </a:extLst>
        </xdr:cNvPr>
        <xdr:cNvSpPr txBox="1"/>
      </xdr:nvSpPr>
      <xdr:spPr>
        <a:xfrm>
          <a:off x="18561127" y="10418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33240</xdr:rowOff>
    </xdr:from>
    <xdr:ext cx="469744" cy="259045"/>
    <xdr:sp macro="" textlink="">
      <xdr:nvSpPr>
        <xdr:cNvPr id="623" name="n_2mainValue【学校施設】&#10;一人当たり面積">
          <a:extLst>
            <a:ext uri="{FF2B5EF4-FFF2-40B4-BE49-F238E27FC236}">
              <a16:creationId xmlns:a16="http://schemas.microsoft.com/office/drawing/2014/main" id="{2BC20FE3-CF0C-4382-930D-F279A1B73316}"/>
            </a:ext>
          </a:extLst>
        </xdr:cNvPr>
        <xdr:cNvSpPr txBox="1"/>
      </xdr:nvSpPr>
      <xdr:spPr>
        <a:xfrm>
          <a:off x="17776267" y="1042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44213</xdr:rowOff>
    </xdr:from>
    <xdr:ext cx="469744" cy="259045"/>
    <xdr:sp macro="" textlink="">
      <xdr:nvSpPr>
        <xdr:cNvPr id="624" name="n_3mainValue【学校施設】&#10;一人当たり面積">
          <a:extLst>
            <a:ext uri="{FF2B5EF4-FFF2-40B4-BE49-F238E27FC236}">
              <a16:creationId xmlns:a16="http://schemas.microsoft.com/office/drawing/2014/main" id="{25EA5C26-1466-4B70-B9EF-025899F96188}"/>
            </a:ext>
          </a:extLst>
        </xdr:cNvPr>
        <xdr:cNvSpPr txBox="1"/>
      </xdr:nvSpPr>
      <xdr:spPr>
        <a:xfrm>
          <a:off x="17001567" y="1043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166285</xdr:rowOff>
    </xdr:from>
    <xdr:ext cx="469744" cy="259045"/>
    <xdr:sp macro="" textlink="">
      <xdr:nvSpPr>
        <xdr:cNvPr id="625" name="n_4mainValue【学校施設】&#10;一人当たり面積">
          <a:extLst>
            <a:ext uri="{FF2B5EF4-FFF2-40B4-BE49-F238E27FC236}">
              <a16:creationId xmlns:a16="http://schemas.microsoft.com/office/drawing/2014/main" id="{69B7E593-AE7B-415D-8870-A757C15E1C9F}"/>
            </a:ext>
          </a:extLst>
        </xdr:cNvPr>
        <xdr:cNvSpPr txBox="1"/>
      </xdr:nvSpPr>
      <xdr:spPr>
        <a:xfrm>
          <a:off x="16226867" y="10392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BE36E416-75D6-4AEC-B59B-062DABE1BE84}"/>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2D4124FA-31C1-44DE-8566-E7F6430E9D2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C691B92A-EC14-4F54-B45C-99CA31AB7A03}"/>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E194EF70-E907-4BD6-87AF-30D71E6EA931}"/>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54CF2935-9D48-4B22-ABF6-8DAEB8D1AA03}"/>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9C9B1C0F-AB44-4592-98BB-5B517E4B91C8}"/>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2CA7B207-F6A5-4A2B-9425-F82B82C6600D}"/>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3692FBAB-C21C-4789-A266-F64476853BD7}"/>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D4350C78-D6AD-4B6D-B359-1A4F57B2B979}"/>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8FD753F2-DAA5-4D0E-8D6A-8ACF9D4F9498}"/>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60673DDD-719E-447A-9908-F44AAB86671D}"/>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36158036-D5BA-4F97-9F04-9FA40C4E2925}"/>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55A90D47-4E00-427C-AB99-E06C600EB662}"/>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3AA68493-D9CA-40A6-8465-FDF918F591FA}"/>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0373FB1F-9D8E-45E7-A231-504746ECC71A}"/>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D49AF29E-D519-4397-8090-84CA07D69193}"/>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837F7A90-2994-4D59-BD25-A46990B0FF2A}"/>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30726A6B-FF50-4311-A4C4-90C594C70020}"/>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4EA63BDF-56DF-434F-AF44-9B17E45057F4}"/>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C9775DF5-69BA-4FBB-84C1-F1A53C581BC5}"/>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2501DCC9-7C88-4CFF-9188-C3B93E7E50A1}"/>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D1089577-190F-4534-9EB9-A5C3266C504B}"/>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309BB8AD-1583-4E3C-A463-8DD6C6C7560C}"/>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60E173CB-39E2-4CA2-A8E6-095FBF7A6A65}"/>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E23FBBC3-57CB-42CF-94D0-452111D490F6}"/>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105048</xdr:rowOff>
    </xdr:from>
    <xdr:to>
      <xdr:col>85</xdr:col>
      <xdr:colOff>126364</xdr:colOff>
      <xdr:row>86</xdr:row>
      <xdr:rowOff>168729</xdr:rowOff>
    </xdr:to>
    <xdr:cxnSp macro="">
      <xdr:nvCxnSpPr>
        <xdr:cNvPr id="651" name="直線コネクタ 650">
          <a:extLst>
            <a:ext uri="{FF2B5EF4-FFF2-40B4-BE49-F238E27FC236}">
              <a16:creationId xmlns:a16="http://schemas.microsoft.com/office/drawing/2014/main" id="{A22F2706-2DD1-43F7-8FFB-4FA6F0E9F05F}"/>
            </a:ext>
          </a:extLst>
        </xdr:cNvPr>
        <xdr:cNvCxnSpPr/>
      </xdr:nvCxnSpPr>
      <xdr:spPr>
        <a:xfrm flipV="1">
          <a:off x="14375764" y="13180968"/>
          <a:ext cx="0" cy="1404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a:extLst>
            <a:ext uri="{FF2B5EF4-FFF2-40B4-BE49-F238E27FC236}">
              <a16:creationId xmlns:a16="http://schemas.microsoft.com/office/drawing/2014/main" id="{CFEE0897-0E8E-4246-86A0-79B7CD829E30}"/>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a16="http://schemas.microsoft.com/office/drawing/2014/main" id="{86E0807E-1EB0-4F78-8541-F38E97FD420B}"/>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51725</xdr:rowOff>
    </xdr:from>
    <xdr:ext cx="405111" cy="259045"/>
    <xdr:sp macro="" textlink="">
      <xdr:nvSpPr>
        <xdr:cNvPr id="654" name="【児童館】&#10;有形固定資産減価償却率最大値テキスト">
          <a:extLst>
            <a:ext uri="{FF2B5EF4-FFF2-40B4-BE49-F238E27FC236}">
              <a16:creationId xmlns:a16="http://schemas.microsoft.com/office/drawing/2014/main" id="{F11D0367-CAF4-4A24-A28B-642F89C2ABE5}"/>
            </a:ext>
          </a:extLst>
        </xdr:cNvPr>
        <xdr:cNvSpPr txBox="1"/>
      </xdr:nvSpPr>
      <xdr:spPr>
        <a:xfrm>
          <a:off x="14414500" y="1296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105048</xdr:rowOff>
    </xdr:from>
    <xdr:to>
      <xdr:col>86</xdr:col>
      <xdr:colOff>25400</xdr:colOff>
      <xdr:row>78</xdr:row>
      <xdr:rowOff>105048</xdr:rowOff>
    </xdr:to>
    <xdr:cxnSp macro="">
      <xdr:nvCxnSpPr>
        <xdr:cNvPr id="655" name="直線コネクタ 654">
          <a:extLst>
            <a:ext uri="{FF2B5EF4-FFF2-40B4-BE49-F238E27FC236}">
              <a16:creationId xmlns:a16="http://schemas.microsoft.com/office/drawing/2014/main" id="{27085309-7067-4665-B4D9-1A14F79A9C6A}"/>
            </a:ext>
          </a:extLst>
        </xdr:cNvPr>
        <xdr:cNvCxnSpPr/>
      </xdr:nvCxnSpPr>
      <xdr:spPr>
        <a:xfrm>
          <a:off x="14287500" y="13180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55534</xdr:rowOff>
    </xdr:from>
    <xdr:ext cx="405111" cy="259045"/>
    <xdr:sp macro="" textlink="">
      <xdr:nvSpPr>
        <xdr:cNvPr id="656" name="【児童館】&#10;有形固定資産減価償却率平均値テキスト">
          <a:extLst>
            <a:ext uri="{FF2B5EF4-FFF2-40B4-BE49-F238E27FC236}">
              <a16:creationId xmlns:a16="http://schemas.microsoft.com/office/drawing/2014/main" id="{441C79C7-9756-4393-AA61-334810E1CE46}"/>
            </a:ext>
          </a:extLst>
        </xdr:cNvPr>
        <xdr:cNvSpPr txBox="1"/>
      </xdr:nvSpPr>
      <xdr:spPr>
        <a:xfrm>
          <a:off x="14414500" y="138020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657" name="フローチャート: 判断 656">
          <a:extLst>
            <a:ext uri="{FF2B5EF4-FFF2-40B4-BE49-F238E27FC236}">
              <a16:creationId xmlns:a16="http://schemas.microsoft.com/office/drawing/2014/main" id="{A374C474-CA68-4E7F-BFB7-3919A674B544}"/>
            </a:ext>
          </a:extLst>
        </xdr:cNvPr>
        <xdr:cNvSpPr/>
      </xdr:nvSpPr>
      <xdr:spPr>
        <a:xfrm>
          <a:off x="14325600" y="1382358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658" name="フローチャート: 判断 657">
          <a:extLst>
            <a:ext uri="{FF2B5EF4-FFF2-40B4-BE49-F238E27FC236}">
              <a16:creationId xmlns:a16="http://schemas.microsoft.com/office/drawing/2014/main" id="{95CAC290-F667-4F6B-86F2-B4E3611F0A9E}"/>
            </a:ext>
          </a:extLst>
        </xdr:cNvPr>
        <xdr:cNvSpPr/>
      </xdr:nvSpPr>
      <xdr:spPr>
        <a:xfrm>
          <a:off x="13578840" y="1379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xdr:rowOff>
    </xdr:from>
    <xdr:to>
      <xdr:col>76</xdr:col>
      <xdr:colOff>165100</xdr:colOff>
      <xdr:row>82</xdr:row>
      <xdr:rowOff>108494</xdr:rowOff>
    </xdr:to>
    <xdr:sp macro="" textlink="">
      <xdr:nvSpPr>
        <xdr:cNvPr id="659" name="フローチャート: 判断 658">
          <a:extLst>
            <a:ext uri="{FF2B5EF4-FFF2-40B4-BE49-F238E27FC236}">
              <a16:creationId xmlns:a16="http://schemas.microsoft.com/office/drawing/2014/main" id="{D7D48157-DE3A-4FFC-9851-9836BD1FA4CA}"/>
            </a:ext>
          </a:extLst>
        </xdr:cNvPr>
        <xdr:cNvSpPr/>
      </xdr:nvSpPr>
      <xdr:spPr>
        <a:xfrm>
          <a:off x="12804140" y="1375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153851</xdr:rowOff>
    </xdr:from>
    <xdr:to>
      <xdr:col>72</xdr:col>
      <xdr:colOff>38100</xdr:colOff>
      <xdr:row>82</xdr:row>
      <xdr:rowOff>84001</xdr:rowOff>
    </xdr:to>
    <xdr:sp macro="" textlink="">
      <xdr:nvSpPr>
        <xdr:cNvPr id="660" name="フローチャート: 判断 659">
          <a:extLst>
            <a:ext uri="{FF2B5EF4-FFF2-40B4-BE49-F238E27FC236}">
              <a16:creationId xmlns:a16="http://schemas.microsoft.com/office/drawing/2014/main" id="{8003A2A2-869A-415F-8185-E8201F835968}"/>
            </a:ext>
          </a:extLst>
        </xdr:cNvPr>
        <xdr:cNvSpPr/>
      </xdr:nvSpPr>
      <xdr:spPr>
        <a:xfrm>
          <a:off x="12029440" y="137326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137523</xdr:rowOff>
    </xdr:from>
    <xdr:to>
      <xdr:col>67</xdr:col>
      <xdr:colOff>101600</xdr:colOff>
      <xdr:row>82</xdr:row>
      <xdr:rowOff>67673</xdr:rowOff>
    </xdr:to>
    <xdr:sp macro="" textlink="">
      <xdr:nvSpPr>
        <xdr:cNvPr id="661" name="フローチャート: 判断 660">
          <a:extLst>
            <a:ext uri="{FF2B5EF4-FFF2-40B4-BE49-F238E27FC236}">
              <a16:creationId xmlns:a16="http://schemas.microsoft.com/office/drawing/2014/main" id="{D6BB1647-58C5-48E1-A10E-42B8C6EA86EC}"/>
            </a:ext>
          </a:extLst>
        </xdr:cNvPr>
        <xdr:cNvSpPr/>
      </xdr:nvSpPr>
      <xdr:spPr>
        <a:xfrm>
          <a:off x="11231880" y="137163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80E9C2D0-D71E-498B-B307-292F2D77D9AC}"/>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88501D6A-C4A8-4108-9D9F-6F9632E7A603}"/>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AC1B0F7B-6D71-449A-9C6A-243CD75D937E}"/>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2BBA8BF1-8A06-4144-AD91-42B1778867F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41B0F388-8EA1-44EC-8A42-698E43FC8E1B}"/>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667" name="楕円 666">
          <a:extLst>
            <a:ext uri="{FF2B5EF4-FFF2-40B4-BE49-F238E27FC236}">
              <a16:creationId xmlns:a16="http://schemas.microsoft.com/office/drawing/2014/main" id="{5CCA776D-6A23-448D-9A89-7AE4B956E494}"/>
            </a:ext>
          </a:extLst>
        </xdr:cNvPr>
        <xdr:cNvSpPr/>
      </xdr:nvSpPr>
      <xdr:spPr>
        <a:xfrm>
          <a:off x="14325600" y="138023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78757</xdr:rowOff>
    </xdr:from>
    <xdr:ext cx="405111" cy="259045"/>
    <xdr:sp macro="" textlink="">
      <xdr:nvSpPr>
        <xdr:cNvPr id="668" name="【児童館】&#10;有形固定資産減価償却率該当値テキスト">
          <a:extLst>
            <a:ext uri="{FF2B5EF4-FFF2-40B4-BE49-F238E27FC236}">
              <a16:creationId xmlns:a16="http://schemas.microsoft.com/office/drawing/2014/main" id="{BA206669-F82B-4A6B-9E02-813790E17847}"/>
            </a:ext>
          </a:extLst>
        </xdr:cNvPr>
        <xdr:cNvSpPr txBox="1"/>
      </xdr:nvSpPr>
      <xdr:spPr>
        <a:xfrm>
          <a:off x="14414500"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10161</xdr:rowOff>
    </xdr:from>
    <xdr:to>
      <xdr:col>81</xdr:col>
      <xdr:colOff>101600</xdr:colOff>
      <xdr:row>82</xdr:row>
      <xdr:rowOff>111761</xdr:rowOff>
    </xdr:to>
    <xdr:sp macro="" textlink="">
      <xdr:nvSpPr>
        <xdr:cNvPr id="669" name="楕円 668">
          <a:extLst>
            <a:ext uri="{FF2B5EF4-FFF2-40B4-BE49-F238E27FC236}">
              <a16:creationId xmlns:a16="http://schemas.microsoft.com/office/drawing/2014/main" id="{ACFFEAF8-D141-4489-859F-6881510974A7}"/>
            </a:ext>
          </a:extLst>
        </xdr:cNvPr>
        <xdr:cNvSpPr/>
      </xdr:nvSpPr>
      <xdr:spPr>
        <a:xfrm>
          <a:off x="13578840" y="1375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60961</xdr:rowOff>
    </xdr:from>
    <xdr:to>
      <xdr:col>85</xdr:col>
      <xdr:colOff>127000</xdr:colOff>
      <xdr:row>82</xdr:row>
      <xdr:rowOff>106680</xdr:rowOff>
    </xdr:to>
    <xdr:cxnSp macro="">
      <xdr:nvCxnSpPr>
        <xdr:cNvPr id="670" name="直線コネクタ 669">
          <a:extLst>
            <a:ext uri="{FF2B5EF4-FFF2-40B4-BE49-F238E27FC236}">
              <a16:creationId xmlns:a16="http://schemas.microsoft.com/office/drawing/2014/main" id="{C0ED365C-3CA0-4E3B-8ADE-2B4A1100D59F}"/>
            </a:ext>
          </a:extLst>
        </xdr:cNvPr>
        <xdr:cNvCxnSpPr/>
      </xdr:nvCxnSpPr>
      <xdr:spPr>
        <a:xfrm>
          <a:off x="13629640" y="13807441"/>
          <a:ext cx="74676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23223</xdr:rowOff>
    </xdr:from>
    <xdr:to>
      <xdr:col>76</xdr:col>
      <xdr:colOff>165100</xdr:colOff>
      <xdr:row>82</xdr:row>
      <xdr:rowOff>124823</xdr:rowOff>
    </xdr:to>
    <xdr:sp macro="" textlink="">
      <xdr:nvSpPr>
        <xdr:cNvPr id="671" name="楕円 670">
          <a:extLst>
            <a:ext uri="{FF2B5EF4-FFF2-40B4-BE49-F238E27FC236}">
              <a16:creationId xmlns:a16="http://schemas.microsoft.com/office/drawing/2014/main" id="{27DEFDD6-1B4F-45ED-848B-EA5B229640A7}"/>
            </a:ext>
          </a:extLst>
        </xdr:cNvPr>
        <xdr:cNvSpPr/>
      </xdr:nvSpPr>
      <xdr:spPr>
        <a:xfrm>
          <a:off x="12804140" y="1376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60961</xdr:rowOff>
    </xdr:from>
    <xdr:to>
      <xdr:col>81</xdr:col>
      <xdr:colOff>50800</xdr:colOff>
      <xdr:row>82</xdr:row>
      <xdr:rowOff>74023</xdr:rowOff>
    </xdr:to>
    <xdr:cxnSp macro="">
      <xdr:nvCxnSpPr>
        <xdr:cNvPr id="672" name="直線コネクタ 671">
          <a:extLst>
            <a:ext uri="{FF2B5EF4-FFF2-40B4-BE49-F238E27FC236}">
              <a16:creationId xmlns:a16="http://schemas.microsoft.com/office/drawing/2014/main" id="{2C56B3D0-D4BC-44AF-BD15-D94E7C526424}"/>
            </a:ext>
          </a:extLst>
        </xdr:cNvPr>
        <xdr:cNvCxnSpPr/>
      </xdr:nvCxnSpPr>
      <xdr:spPr>
        <a:xfrm flipV="1">
          <a:off x="12854940" y="13807441"/>
          <a:ext cx="7747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152219</xdr:rowOff>
    </xdr:from>
    <xdr:to>
      <xdr:col>72</xdr:col>
      <xdr:colOff>38100</xdr:colOff>
      <xdr:row>82</xdr:row>
      <xdr:rowOff>82369</xdr:rowOff>
    </xdr:to>
    <xdr:sp macro="" textlink="">
      <xdr:nvSpPr>
        <xdr:cNvPr id="673" name="楕円 672">
          <a:extLst>
            <a:ext uri="{FF2B5EF4-FFF2-40B4-BE49-F238E27FC236}">
              <a16:creationId xmlns:a16="http://schemas.microsoft.com/office/drawing/2014/main" id="{A3A52409-FBAA-4CF5-94F4-5B865F7063CD}"/>
            </a:ext>
          </a:extLst>
        </xdr:cNvPr>
        <xdr:cNvSpPr/>
      </xdr:nvSpPr>
      <xdr:spPr>
        <a:xfrm>
          <a:off x="12029440" y="137310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31569</xdr:rowOff>
    </xdr:from>
    <xdr:to>
      <xdr:col>76</xdr:col>
      <xdr:colOff>114300</xdr:colOff>
      <xdr:row>82</xdr:row>
      <xdr:rowOff>74023</xdr:rowOff>
    </xdr:to>
    <xdr:cxnSp macro="">
      <xdr:nvCxnSpPr>
        <xdr:cNvPr id="674" name="直線コネクタ 673">
          <a:extLst>
            <a:ext uri="{FF2B5EF4-FFF2-40B4-BE49-F238E27FC236}">
              <a16:creationId xmlns:a16="http://schemas.microsoft.com/office/drawing/2014/main" id="{94C5B23B-605C-4209-8488-0662DCA55D74}"/>
            </a:ext>
          </a:extLst>
        </xdr:cNvPr>
        <xdr:cNvCxnSpPr/>
      </xdr:nvCxnSpPr>
      <xdr:spPr>
        <a:xfrm>
          <a:off x="12072620" y="13778049"/>
          <a:ext cx="78232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111398</xdr:rowOff>
    </xdr:from>
    <xdr:to>
      <xdr:col>67</xdr:col>
      <xdr:colOff>101600</xdr:colOff>
      <xdr:row>82</xdr:row>
      <xdr:rowOff>41548</xdr:rowOff>
    </xdr:to>
    <xdr:sp macro="" textlink="">
      <xdr:nvSpPr>
        <xdr:cNvPr id="675" name="楕円 674">
          <a:extLst>
            <a:ext uri="{FF2B5EF4-FFF2-40B4-BE49-F238E27FC236}">
              <a16:creationId xmlns:a16="http://schemas.microsoft.com/office/drawing/2014/main" id="{4D08CFCA-D7B0-4EB5-ADDA-E1E9135D1548}"/>
            </a:ext>
          </a:extLst>
        </xdr:cNvPr>
        <xdr:cNvSpPr/>
      </xdr:nvSpPr>
      <xdr:spPr>
        <a:xfrm>
          <a:off x="11231880" y="136902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162198</xdr:rowOff>
    </xdr:from>
    <xdr:to>
      <xdr:col>71</xdr:col>
      <xdr:colOff>177800</xdr:colOff>
      <xdr:row>82</xdr:row>
      <xdr:rowOff>31569</xdr:rowOff>
    </xdr:to>
    <xdr:cxnSp macro="">
      <xdr:nvCxnSpPr>
        <xdr:cNvPr id="676" name="直線コネクタ 675">
          <a:extLst>
            <a:ext uri="{FF2B5EF4-FFF2-40B4-BE49-F238E27FC236}">
              <a16:creationId xmlns:a16="http://schemas.microsoft.com/office/drawing/2014/main" id="{99922C32-C424-493F-969F-DD4BA3529A78}"/>
            </a:ext>
          </a:extLst>
        </xdr:cNvPr>
        <xdr:cNvCxnSpPr/>
      </xdr:nvCxnSpPr>
      <xdr:spPr>
        <a:xfrm>
          <a:off x="11282680" y="13741038"/>
          <a:ext cx="78994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138809</xdr:rowOff>
    </xdr:from>
    <xdr:ext cx="405111" cy="259045"/>
    <xdr:sp macro="" textlink="">
      <xdr:nvSpPr>
        <xdr:cNvPr id="677" name="n_1aveValue【児童館】&#10;有形固定資産減価償却率">
          <a:extLst>
            <a:ext uri="{FF2B5EF4-FFF2-40B4-BE49-F238E27FC236}">
              <a16:creationId xmlns:a16="http://schemas.microsoft.com/office/drawing/2014/main" id="{D36015D5-7B33-41FF-B4C6-1DBF7C9C5D40}"/>
            </a:ext>
          </a:extLst>
        </xdr:cNvPr>
        <xdr:cNvSpPr txBox="1"/>
      </xdr:nvSpPr>
      <xdr:spPr>
        <a:xfrm>
          <a:off x="13437244" y="1388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125021</xdr:rowOff>
    </xdr:from>
    <xdr:ext cx="405111" cy="259045"/>
    <xdr:sp macro="" textlink="">
      <xdr:nvSpPr>
        <xdr:cNvPr id="678" name="n_2aveValue【児童館】&#10;有形固定資産減価償却率">
          <a:extLst>
            <a:ext uri="{FF2B5EF4-FFF2-40B4-BE49-F238E27FC236}">
              <a16:creationId xmlns:a16="http://schemas.microsoft.com/office/drawing/2014/main" id="{7198CD8B-B0A2-46C3-A85A-2FF931534184}"/>
            </a:ext>
          </a:extLst>
        </xdr:cNvPr>
        <xdr:cNvSpPr txBox="1"/>
      </xdr:nvSpPr>
      <xdr:spPr>
        <a:xfrm>
          <a:off x="12675244" y="1353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75128</xdr:rowOff>
    </xdr:from>
    <xdr:ext cx="405111" cy="259045"/>
    <xdr:sp macro="" textlink="">
      <xdr:nvSpPr>
        <xdr:cNvPr id="679" name="n_3aveValue【児童館】&#10;有形固定資産減価償却率">
          <a:extLst>
            <a:ext uri="{FF2B5EF4-FFF2-40B4-BE49-F238E27FC236}">
              <a16:creationId xmlns:a16="http://schemas.microsoft.com/office/drawing/2014/main" id="{E1698083-29DE-4E2A-982A-2BBC971CE599}"/>
            </a:ext>
          </a:extLst>
        </xdr:cNvPr>
        <xdr:cNvSpPr txBox="1"/>
      </xdr:nvSpPr>
      <xdr:spPr>
        <a:xfrm>
          <a:off x="11900544" y="13821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58800</xdr:rowOff>
    </xdr:from>
    <xdr:ext cx="405111" cy="259045"/>
    <xdr:sp macro="" textlink="">
      <xdr:nvSpPr>
        <xdr:cNvPr id="680" name="n_4aveValue【児童館】&#10;有形固定資産減価償却率">
          <a:extLst>
            <a:ext uri="{FF2B5EF4-FFF2-40B4-BE49-F238E27FC236}">
              <a16:creationId xmlns:a16="http://schemas.microsoft.com/office/drawing/2014/main" id="{65A7E8A4-9118-431B-B376-486EAC8BF03F}"/>
            </a:ext>
          </a:extLst>
        </xdr:cNvPr>
        <xdr:cNvSpPr txBox="1"/>
      </xdr:nvSpPr>
      <xdr:spPr>
        <a:xfrm>
          <a:off x="11102984" y="13805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128288</xdr:rowOff>
    </xdr:from>
    <xdr:ext cx="405111" cy="259045"/>
    <xdr:sp macro="" textlink="">
      <xdr:nvSpPr>
        <xdr:cNvPr id="681" name="n_1mainValue【児童館】&#10;有形固定資産減価償却率">
          <a:extLst>
            <a:ext uri="{FF2B5EF4-FFF2-40B4-BE49-F238E27FC236}">
              <a16:creationId xmlns:a16="http://schemas.microsoft.com/office/drawing/2014/main" id="{13E71393-D40C-40DA-8463-84AF55207656}"/>
            </a:ext>
          </a:extLst>
        </xdr:cNvPr>
        <xdr:cNvSpPr txBox="1"/>
      </xdr:nvSpPr>
      <xdr:spPr>
        <a:xfrm>
          <a:off x="134372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115950</xdr:rowOff>
    </xdr:from>
    <xdr:ext cx="405111" cy="259045"/>
    <xdr:sp macro="" textlink="">
      <xdr:nvSpPr>
        <xdr:cNvPr id="682" name="n_2mainValue【児童館】&#10;有形固定資産減価償却率">
          <a:extLst>
            <a:ext uri="{FF2B5EF4-FFF2-40B4-BE49-F238E27FC236}">
              <a16:creationId xmlns:a16="http://schemas.microsoft.com/office/drawing/2014/main" id="{1864EB1F-F1DE-4513-807C-CE894ED689A2}"/>
            </a:ext>
          </a:extLst>
        </xdr:cNvPr>
        <xdr:cNvSpPr txBox="1"/>
      </xdr:nvSpPr>
      <xdr:spPr>
        <a:xfrm>
          <a:off x="12675244" y="13862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98896</xdr:rowOff>
    </xdr:from>
    <xdr:ext cx="405111" cy="259045"/>
    <xdr:sp macro="" textlink="">
      <xdr:nvSpPr>
        <xdr:cNvPr id="683" name="n_3mainValue【児童館】&#10;有形固定資産減価償却率">
          <a:extLst>
            <a:ext uri="{FF2B5EF4-FFF2-40B4-BE49-F238E27FC236}">
              <a16:creationId xmlns:a16="http://schemas.microsoft.com/office/drawing/2014/main" id="{EE903073-16EB-45D7-A328-BAD60B9B427F}"/>
            </a:ext>
          </a:extLst>
        </xdr:cNvPr>
        <xdr:cNvSpPr txBox="1"/>
      </xdr:nvSpPr>
      <xdr:spPr>
        <a:xfrm>
          <a:off x="11900544" y="1351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58075</xdr:rowOff>
    </xdr:from>
    <xdr:ext cx="405111" cy="259045"/>
    <xdr:sp macro="" textlink="">
      <xdr:nvSpPr>
        <xdr:cNvPr id="684" name="n_4mainValue【児童館】&#10;有形固定資産減価償却率">
          <a:extLst>
            <a:ext uri="{FF2B5EF4-FFF2-40B4-BE49-F238E27FC236}">
              <a16:creationId xmlns:a16="http://schemas.microsoft.com/office/drawing/2014/main" id="{B7195D3B-1128-41EC-834C-A79E444B43A6}"/>
            </a:ext>
          </a:extLst>
        </xdr:cNvPr>
        <xdr:cNvSpPr txBox="1"/>
      </xdr:nvSpPr>
      <xdr:spPr>
        <a:xfrm>
          <a:off x="11102984" y="13469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3C7D4239-A07F-4D62-8DC2-CA5C1F9B8E7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B3D9E6DE-2184-481D-943D-F70ECFB262CE}"/>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B93230A6-AF8A-48AD-9744-8FAC1371AB2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15E92038-422A-4790-8606-40112B0193AF}"/>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2F299E26-AE6A-4947-BBDB-9B17D8CC0D65}"/>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A5749DFA-B4EA-4FC0-A508-A4024FA05729}"/>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9D8CDB84-6FA0-40D0-8A04-770F2CC576BE}"/>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65F11B6A-7F70-4288-B7BD-D42AC1A1E2F7}"/>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74B70876-152A-47C2-87F6-A04687498B9B}"/>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7DEC45BD-C61C-48AE-A9A5-3FEE91A3DF57}"/>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B052E53E-E062-40AD-9358-45A144AA01AB}"/>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78307D1F-0BFB-4B3C-ABDC-2F1C61E560DC}"/>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66C46C52-6FFF-4B30-BE05-749C3A131AF8}"/>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5053B1ED-B6A5-42A8-84BE-37515639A71E}"/>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E2525179-DBA8-4822-9E35-6CED4A8C2B22}"/>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A2F72E61-D94E-490C-91C4-FA138A32FF48}"/>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67BA03B2-ADE8-45A6-92FD-364A97945610}"/>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D40CFE72-6C8C-439D-A049-662439AB2745}"/>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6FA21D78-0B4A-415E-8AF4-172A04A66684}"/>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19503658-84B9-4D2A-8FEF-F9DF34FFED0E}"/>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DB0F570F-2E69-4322-865C-9765E2F2F95A}"/>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706" name="直線コネクタ 705">
          <a:extLst>
            <a:ext uri="{FF2B5EF4-FFF2-40B4-BE49-F238E27FC236}">
              <a16:creationId xmlns:a16="http://schemas.microsoft.com/office/drawing/2014/main" id="{E74EB8D5-76AC-4FCB-9212-0D7BC2C0C78B}"/>
            </a:ext>
          </a:extLst>
        </xdr:cNvPr>
        <xdr:cNvCxnSpPr/>
      </xdr:nvCxnSpPr>
      <xdr:spPr>
        <a:xfrm flipV="1">
          <a:off x="19509104" y="13288518"/>
          <a:ext cx="0" cy="1143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7" name="【児童館】&#10;一人当たり面積最小値テキスト">
          <a:extLst>
            <a:ext uri="{FF2B5EF4-FFF2-40B4-BE49-F238E27FC236}">
              <a16:creationId xmlns:a16="http://schemas.microsoft.com/office/drawing/2014/main" id="{BE04F270-B97B-44CB-B07C-BDB936F4B1B9}"/>
            </a:ext>
          </a:extLst>
        </xdr:cNvPr>
        <xdr:cNvSpPr txBox="1"/>
      </xdr:nvSpPr>
      <xdr:spPr>
        <a:xfrm>
          <a:off x="19547840"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8" name="直線コネクタ 707">
          <a:extLst>
            <a:ext uri="{FF2B5EF4-FFF2-40B4-BE49-F238E27FC236}">
              <a16:creationId xmlns:a16="http://schemas.microsoft.com/office/drawing/2014/main" id="{C4FF6241-BE97-4FD0-80A2-0FF23BB09A5E}"/>
            </a:ext>
          </a:extLst>
        </xdr:cNvPr>
        <xdr:cNvCxnSpPr/>
      </xdr:nvCxnSpPr>
      <xdr:spPr>
        <a:xfrm>
          <a:off x="1944370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09" name="【児童館】&#10;一人当たり面積最大値テキスト">
          <a:extLst>
            <a:ext uri="{FF2B5EF4-FFF2-40B4-BE49-F238E27FC236}">
              <a16:creationId xmlns:a16="http://schemas.microsoft.com/office/drawing/2014/main" id="{8A48CC76-F373-4449-9821-0A9FC132887C}"/>
            </a:ext>
          </a:extLst>
        </xdr:cNvPr>
        <xdr:cNvSpPr txBox="1"/>
      </xdr:nvSpPr>
      <xdr:spPr>
        <a:xfrm>
          <a:off x="19547840" y="1307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0" name="直線コネクタ 709">
          <a:extLst>
            <a:ext uri="{FF2B5EF4-FFF2-40B4-BE49-F238E27FC236}">
              <a16:creationId xmlns:a16="http://schemas.microsoft.com/office/drawing/2014/main" id="{5C42EF11-10C0-4D4F-A7FF-AAADBAAD42F8}"/>
            </a:ext>
          </a:extLst>
        </xdr:cNvPr>
        <xdr:cNvCxnSpPr/>
      </xdr:nvCxnSpPr>
      <xdr:spPr>
        <a:xfrm>
          <a:off x="19443700" y="132885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144035</xdr:rowOff>
    </xdr:from>
    <xdr:ext cx="469744" cy="259045"/>
    <xdr:sp macro="" textlink="">
      <xdr:nvSpPr>
        <xdr:cNvPr id="711" name="【児童館】&#10;一人当たり面積平均値テキスト">
          <a:extLst>
            <a:ext uri="{FF2B5EF4-FFF2-40B4-BE49-F238E27FC236}">
              <a16:creationId xmlns:a16="http://schemas.microsoft.com/office/drawing/2014/main" id="{D5092B3D-3E1E-4697-90DB-24A0EDC12836}"/>
            </a:ext>
          </a:extLst>
        </xdr:cNvPr>
        <xdr:cNvSpPr txBox="1"/>
      </xdr:nvSpPr>
      <xdr:spPr>
        <a:xfrm>
          <a:off x="19547840" y="14225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712" name="フローチャート: 判断 711">
          <a:extLst>
            <a:ext uri="{FF2B5EF4-FFF2-40B4-BE49-F238E27FC236}">
              <a16:creationId xmlns:a16="http://schemas.microsoft.com/office/drawing/2014/main" id="{B4FFD860-74EE-416A-91D4-4E9E74D2A933}"/>
            </a:ext>
          </a:extLst>
        </xdr:cNvPr>
        <xdr:cNvSpPr/>
      </xdr:nvSpPr>
      <xdr:spPr>
        <a:xfrm>
          <a:off x="19458940" y="142473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713" name="フローチャート: 判断 712">
          <a:extLst>
            <a:ext uri="{FF2B5EF4-FFF2-40B4-BE49-F238E27FC236}">
              <a16:creationId xmlns:a16="http://schemas.microsoft.com/office/drawing/2014/main" id="{383BB810-16E6-4C4F-AF98-AFEFDA4428FC}"/>
            </a:ext>
          </a:extLst>
        </xdr:cNvPr>
        <xdr:cNvSpPr/>
      </xdr:nvSpPr>
      <xdr:spPr>
        <a:xfrm>
          <a:off x="18735040" y="142519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714" name="フローチャート: 判断 713">
          <a:extLst>
            <a:ext uri="{FF2B5EF4-FFF2-40B4-BE49-F238E27FC236}">
              <a16:creationId xmlns:a16="http://schemas.microsoft.com/office/drawing/2014/main" id="{5A3E5E03-C40D-458C-9DE0-EB10630BB281}"/>
            </a:ext>
          </a:extLst>
        </xdr:cNvPr>
        <xdr:cNvSpPr/>
      </xdr:nvSpPr>
      <xdr:spPr>
        <a:xfrm>
          <a:off x="17937480" y="1425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715" name="フローチャート: 判断 714">
          <a:extLst>
            <a:ext uri="{FF2B5EF4-FFF2-40B4-BE49-F238E27FC236}">
              <a16:creationId xmlns:a16="http://schemas.microsoft.com/office/drawing/2014/main" id="{1D10DED4-94D2-4371-AEA9-680615431CC2}"/>
            </a:ext>
          </a:extLst>
        </xdr:cNvPr>
        <xdr:cNvSpPr/>
      </xdr:nvSpPr>
      <xdr:spPr>
        <a:xfrm>
          <a:off x="17162780" y="142427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142748</xdr:rowOff>
    </xdr:from>
    <xdr:to>
      <xdr:col>98</xdr:col>
      <xdr:colOff>38100</xdr:colOff>
      <xdr:row>85</xdr:row>
      <xdr:rowOff>72898</xdr:rowOff>
    </xdr:to>
    <xdr:sp macro="" textlink="">
      <xdr:nvSpPr>
        <xdr:cNvPr id="716" name="フローチャート: 判断 715">
          <a:extLst>
            <a:ext uri="{FF2B5EF4-FFF2-40B4-BE49-F238E27FC236}">
              <a16:creationId xmlns:a16="http://schemas.microsoft.com/office/drawing/2014/main" id="{BBEA4DD1-1BAC-45C0-AE07-697D5313F980}"/>
            </a:ext>
          </a:extLst>
        </xdr:cNvPr>
        <xdr:cNvSpPr/>
      </xdr:nvSpPr>
      <xdr:spPr>
        <a:xfrm>
          <a:off x="16388080" y="142245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4A8900B2-48E5-4064-9FB3-D3D002E667CB}"/>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FD45B91-C211-4AFC-AB62-C3295402176C}"/>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41B6831E-8EEA-4326-9B12-E0C90544DD59}"/>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CAC63013-6D29-499F-8895-F8E5541DBBCC}"/>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6A1E9AC1-904D-4767-8F77-902A05E3DA87}"/>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129032</xdr:rowOff>
    </xdr:from>
    <xdr:to>
      <xdr:col>116</xdr:col>
      <xdr:colOff>114300</xdr:colOff>
      <xdr:row>85</xdr:row>
      <xdr:rowOff>59182</xdr:rowOff>
    </xdr:to>
    <xdr:sp macro="" textlink="">
      <xdr:nvSpPr>
        <xdr:cNvPr id="722" name="楕円 721">
          <a:extLst>
            <a:ext uri="{FF2B5EF4-FFF2-40B4-BE49-F238E27FC236}">
              <a16:creationId xmlns:a16="http://schemas.microsoft.com/office/drawing/2014/main" id="{F936CFA0-2BF6-445C-8E8D-C7E258DB320A}"/>
            </a:ext>
          </a:extLst>
        </xdr:cNvPr>
        <xdr:cNvSpPr/>
      </xdr:nvSpPr>
      <xdr:spPr>
        <a:xfrm>
          <a:off x="19458940" y="142107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151909</xdr:rowOff>
    </xdr:from>
    <xdr:ext cx="469744" cy="259045"/>
    <xdr:sp macro="" textlink="">
      <xdr:nvSpPr>
        <xdr:cNvPr id="723" name="【児童館】&#10;一人当たり面積該当値テキスト">
          <a:extLst>
            <a:ext uri="{FF2B5EF4-FFF2-40B4-BE49-F238E27FC236}">
              <a16:creationId xmlns:a16="http://schemas.microsoft.com/office/drawing/2014/main" id="{B3E51AAD-11E7-4A93-95DB-C604631898CD}"/>
            </a:ext>
          </a:extLst>
        </xdr:cNvPr>
        <xdr:cNvSpPr txBox="1"/>
      </xdr:nvSpPr>
      <xdr:spPr>
        <a:xfrm>
          <a:off x="19547840" y="1406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17018</xdr:rowOff>
    </xdr:from>
    <xdr:to>
      <xdr:col>112</xdr:col>
      <xdr:colOff>38100</xdr:colOff>
      <xdr:row>85</xdr:row>
      <xdr:rowOff>118618</xdr:rowOff>
    </xdr:to>
    <xdr:sp macro="" textlink="">
      <xdr:nvSpPr>
        <xdr:cNvPr id="724" name="楕円 723">
          <a:extLst>
            <a:ext uri="{FF2B5EF4-FFF2-40B4-BE49-F238E27FC236}">
              <a16:creationId xmlns:a16="http://schemas.microsoft.com/office/drawing/2014/main" id="{E774DF3E-A3E4-41B4-B83C-0A1D8B59D3D6}"/>
            </a:ext>
          </a:extLst>
        </xdr:cNvPr>
        <xdr:cNvSpPr/>
      </xdr:nvSpPr>
      <xdr:spPr>
        <a:xfrm>
          <a:off x="18735040" y="142664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8382</xdr:rowOff>
    </xdr:from>
    <xdr:to>
      <xdr:col>116</xdr:col>
      <xdr:colOff>63500</xdr:colOff>
      <xdr:row>85</xdr:row>
      <xdr:rowOff>67818</xdr:rowOff>
    </xdr:to>
    <xdr:cxnSp macro="">
      <xdr:nvCxnSpPr>
        <xdr:cNvPr id="725" name="直線コネクタ 724">
          <a:extLst>
            <a:ext uri="{FF2B5EF4-FFF2-40B4-BE49-F238E27FC236}">
              <a16:creationId xmlns:a16="http://schemas.microsoft.com/office/drawing/2014/main" id="{F0AAA7EB-738B-4BA7-B81E-26C4F45B0A81}"/>
            </a:ext>
          </a:extLst>
        </xdr:cNvPr>
        <xdr:cNvCxnSpPr/>
      </xdr:nvCxnSpPr>
      <xdr:spPr>
        <a:xfrm flipV="1">
          <a:off x="18778220" y="14257782"/>
          <a:ext cx="73152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165608</xdr:rowOff>
    </xdr:from>
    <xdr:to>
      <xdr:col>107</xdr:col>
      <xdr:colOff>101600</xdr:colOff>
      <xdr:row>85</xdr:row>
      <xdr:rowOff>95758</xdr:rowOff>
    </xdr:to>
    <xdr:sp macro="" textlink="">
      <xdr:nvSpPr>
        <xdr:cNvPr id="726" name="楕円 725">
          <a:extLst>
            <a:ext uri="{FF2B5EF4-FFF2-40B4-BE49-F238E27FC236}">
              <a16:creationId xmlns:a16="http://schemas.microsoft.com/office/drawing/2014/main" id="{9E361AF6-BFD9-432B-8F2B-2F6612E42E24}"/>
            </a:ext>
          </a:extLst>
        </xdr:cNvPr>
        <xdr:cNvSpPr/>
      </xdr:nvSpPr>
      <xdr:spPr>
        <a:xfrm>
          <a:off x="17937480" y="142473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44958</xdr:rowOff>
    </xdr:from>
    <xdr:to>
      <xdr:col>111</xdr:col>
      <xdr:colOff>177800</xdr:colOff>
      <xdr:row>85</xdr:row>
      <xdr:rowOff>67818</xdr:rowOff>
    </xdr:to>
    <xdr:cxnSp macro="">
      <xdr:nvCxnSpPr>
        <xdr:cNvPr id="727" name="直線コネクタ 726">
          <a:extLst>
            <a:ext uri="{FF2B5EF4-FFF2-40B4-BE49-F238E27FC236}">
              <a16:creationId xmlns:a16="http://schemas.microsoft.com/office/drawing/2014/main" id="{3C80CF3B-8B01-40CA-812D-59C10B9FB7DC}"/>
            </a:ext>
          </a:extLst>
        </xdr:cNvPr>
        <xdr:cNvCxnSpPr/>
      </xdr:nvCxnSpPr>
      <xdr:spPr>
        <a:xfrm>
          <a:off x="17988280" y="14294358"/>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165608</xdr:rowOff>
    </xdr:from>
    <xdr:to>
      <xdr:col>102</xdr:col>
      <xdr:colOff>165100</xdr:colOff>
      <xdr:row>85</xdr:row>
      <xdr:rowOff>95758</xdr:rowOff>
    </xdr:to>
    <xdr:sp macro="" textlink="">
      <xdr:nvSpPr>
        <xdr:cNvPr id="728" name="楕円 727">
          <a:extLst>
            <a:ext uri="{FF2B5EF4-FFF2-40B4-BE49-F238E27FC236}">
              <a16:creationId xmlns:a16="http://schemas.microsoft.com/office/drawing/2014/main" id="{D030D671-F3E8-41C2-AD19-DE18C916C6E7}"/>
            </a:ext>
          </a:extLst>
        </xdr:cNvPr>
        <xdr:cNvSpPr/>
      </xdr:nvSpPr>
      <xdr:spPr>
        <a:xfrm>
          <a:off x="17162780" y="142473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44958</xdr:rowOff>
    </xdr:from>
    <xdr:to>
      <xdr:col>107</xdr:col>
      <xdr:colOff>50800</xdr:colOff>
      <xdr:row>85</xdr:row>
      <xdr:rowOff>44958</xdr:rowOff>
    </xdr:to>
    <xdr:cxnSp macro="">
      <xdr:nvCxnSpPr>
        <xdr:cNvPr id="729" name="直線コネクタ 728">
          <a:extLst>
            <a:ext uri="{FF2B5EF4-FFF2-40B4-BE49-F238E27FC236}">
              <a16:creationId xmlns:a16="http://schemas.microsoft.com/office/drawing/2014/main" id="{4AD4800A-2CED-4B39-9DEF-241D2909A24F}"/>
            </a:ext>
          </a:extLst>
        </xdr:cNvPr>
        <xdr:cNvCxnSpPr/>
      </xdr:nvCxnSpPr>
      <xdr:spPr>
        <a:xfrm>
          <a:off x="17213580" y="1429435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730" name="楕円 729">
          <a:extLst>
            <a:ext uri="{FF2B5EF4-FFF2-40B4-BE49-F238E27FC236}">
              <a16:creationId xmlns:a16="http://schemas.microsoft.com/office/drawing/2014/main" id="{30306C13-9CA4-480F-A293-2F1AA8131DBF}"/>
            </a:ext>
          </a:extLst>
        </xdr:cNvPr>
        <xdr:cNvSpPr/>
      </xdr:nvSpPr>
      <xdr:spPr>
        <a:xfrm>
          <a:off x="16388080" y="142519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44958</xdr:rowOff>
    </xdr:from>
    <xdr:to>
      <xdr:col>102</xdr:col>
      <xdr:colOff>114300</xdr:colOff>
      <xdr:row>85</xdr:row>
      <xdr:rowOff>49530</xdr:rowOff>
    </xdr:to>
    <xdr:cxnSp macro="">
      <xdr:nvCxnSpPr>
        <xdr:cNvPr id="731" name="直線コネクタ 730">
          <a:extLst>
            <a:ext uri="{FF2B5EF4-FFF2-40B4-BE49-F238E27FC236}">
              <a16:creationId xmlns:a16="http://schemas.microsoft.com/office/drawing/2014/main" id="{02C90DE2-4CE0-4FAE-A973-61891D0B3DA9}"/>
            </a:ext>
          </a:extLst>
        </xdr:cNvPr>
        <xdr:cNvCxnSpPr/>
      </xdr:nvCxnSpPr>
      <xdr:spPr>
        <a:xfrm flipV="1">
          <a:off x="16431260" y="14294358"/>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116857</xdr:rowOff>
    </xdr:from>
    <xdr:ext cx="469744" cy="259045"/>
    <xdr:sp macro="" textlink="">
      <xdr:nvSpPr>
        <xdr:cNvPr id="732" name="n_1aveValue【児童館】&#10;一人当たり面積">
          <a:extLst>
            <a:ext uri="{FF2B5EF4-FFF2-40B4-BE49-F238E27FC236}">
              <a16:creationId xmlns:a16="http://schemas.microsoft.com/office/drawing/2014/main" id="{39F722F5-DD18-40E3-8E46-764F2401D9A9}"/>
            </a:ext>
          </a:extLst>
        </xdr:cNvPr>
        <xdr:cNvSpPr txBox="1"/>
      </xdr:nvSpPr>
      <xdr:spPr>
        <a:xfrm>
          <a:off x="185611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91457</xdr:rowOff>
    </xdr:from>
    <xdr:ext cx="469744" cy="259045"/>
    <xdr:sp macro="" textlink="">
      <xdr:nvSpPr>
        <xdr:cNvPr id="733" name="n_2aveValue【児童館】&#10;一人当たり面積">
          <a:extLst>
            <a:ext uri="{FF2B5EF4-FFF2-40B4-BE49-F238E27FC236}">
              <a16:creationId xmlns:a16="http://schemas.microsoft.com/office/drawing/2014/main" id="{88529C77-1FA5-4988-9E72-4BDD3B215BB2}"/>
            </a:ext>
          </a:extLst>
        </xdr:cNvPr>
        <xdr:cNvSpPr txBox="1"/>
      </xdr:nvSpPr>
      <xdr:spPr>
        <a:xfrm>
          <a:off x="17776267" y="1434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107714</xdr:rowOff>
    </xdr:from>
    <xdr:ext cx="469744" cy="259045"/>
    <xdr:sp macro="" textlink="">
      <xdr:nvSpPr>
        <xdr:cNvPr id="734" name="n_3aveValue【児童館】&#10;一人当たり面積">
          <a:extLst>
            <a:ext uri="{FF2B5EF4-FFF2-40B4-BE49-F238E27FC236}">
              <a16:creationId xmlns:a16="http://schemas.microsoft.com/office/drawing/2014/main" id="{43C8959A-1B92-4F50-BE95-71B1604A187C}"/>
            </a:ext>
          </a:extLst>
        </xdr:cNvPr>
        <xdr:cNvSpPr txBox="1"/>
      </xdr:nvSpPr>
      <xdr:spPr>
        <a:xfrm>
          <a:off x="17001567" y="1402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89425</xdr:rowOff>
    </xdr:from>
    <xdr:ext cx="469744" cy="259045"/>
    <xdr:sp macro="" textlink="">
      <xdr:nvSpPr>
        <xdr:cNvPr id="735" name="n_4aveValue【児童館】&#10;一人当たり面積">
          <a:extLst>
            <a:ext uri="{FF2B5EF4-FFF2-40B4-BE49-F238E27FC236}">
              <a16:creationId xmlns:a16="http://schemas.microsoft.com/office/drawing/2014/main" id="{1B78051D-E638-4F18-BA64-2B6695E4CCE3}"/>
            </a:ext>
          </a:extLst>
        </xdr:cNvPr>
        <xdr:cNvSpPr txBox="1"/>
      </xdr:nvSpPr>
      <xdr:spPr>
        <a:xfrm>
          <a:off x="16226867" y="1400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109745</xdr:rowOff>
    </xdr:from>
    <xdr:ext cx="469744" cy="259045"/>
    <xdr:sp macro="" textlink="">
      <xdr:nvSpPr>
        <xdr:cNvPr id="736" name="n_1mainValue【児童館】&#10;一人当たり面積">
          <a:extLst>
            <a:ext uri="{FF2B5EF4-FFF2-40B4-BE49-F238E27FC236}">
              <a16:creationId xmlns:a16="http://schemas.microsoft.com/office/drawing/2014/main" id="{67DBE083-73AE-42DE-BB14-A79B98DB1044}"/>
            </a:ext>
          </a:extLst>
        </xdr:cNvPr>
        <xdr:cNvSpPr txBox="1"/>
      </xdr:nvSpPr>
      <xdr:spPr>
        <a:xfrm>
          <a:off x="18561127" y="1435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112285</xdr:rowOff>
    </xdr:from>
    <xdr:ext cx="469744" cy="259045"/>
    <xdr:sp macro="" textlink="">
      <xdr:nvSpPr>
        <xdr:cNvPr id="737" name="n_2mainValue【児童館】&#10;一人当たり面積">
          <a:extLst>
            <a:ext uri="{FF2B5EF4-FFF2-40B4-BE49-F238E27FC236}">
              <a16:creationId xmlns:a16="http://schemas.microsoft.com/office/drawing/2014/main" id="{2BD29E2D-08C7-400E-B580-9A65F93DCB17}"/>
            </a:ext>
          </a:extLst>
        </xdr:cNvPr>
        <xdr:cNvSpPr txBox="1"/>
      </xdr:nvSpPr>
      <xdr:spPr>
        <a:xfrm>
          <a:off x="17776267" y="1402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86885</xdr:rowOff>
    </xdr:from>
    <xdr:ext cx="469744" cy="259045"/>
    <xdr:sp macro="" textlink="">
      <xdr:nvSpPr>
        <xdr:cNvPr id="738" name="n_3mainValue【児童館】&#10;一人当たり面積">
          <a:extLst>
            <a:ext uri="{FF2B5EF4-FFF2-40B4-BE49-F238E27FC236}">
              <a16:creationId xmlns:a16="http://schemas.microsoft.com/office/drawing/2014/main" id="{01FF85ED-622B-4967-80BD-DEBB9731BCCC}"/>
            </a:ext>
          </a:extLst>
        </xdr:cNvPr>
        <xdr:cNvSpPr txBox="1"/>
      </xdr:nvSpPr>
      <xdr:spPr>
        <a:xfrm>
          <a:off x="17001567" y="1433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91457</xdr:rowOff>
    </xdr:from>
    <xdr:ext cx="469744" cy="259045"/>
    <xdr:sp macro="" textlink="">
      <xdr:nvSpPr>
        <xdr:cNvPr id="739" name="n_4mainValue【児童館】&#10;一人当たり面積">
          <a:extLst>
            <a:ext uri="{FF2B5EF4-FFF2-40B4-BE49-F238E27FC236}">
              <a16:creationId xmlns:a16="http://schemas.microsoft.com/office/drawing/2014/main" id="{E323A568-D5A9-4FEB-B593-AE8BCC888840}"/>
            </a:ext>
          </a:extLst>
        </xdr:cNvPr>
        <xdr:cNvSpPr txBox="1"/>
      </xdr:nvSpPr>
      <xdr:spPr>
        <a:xfrm>
          <a:off x="16226867" y="1434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92E4E2EF-6503-411B-BBAF-B590FA2ABCD1}"/>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72037D12-1042-4B11-ADB9-2BA93DB31503}"/>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636E2514-D856-422C-BD9B-1F50F90BB639}"/>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EDF2BE6C-0CE5-4AC8-926D-F36AAAC2473D}"/>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9A1A4EBC-3A6E-49DE-A1F3-80DB91E0DBE2}"/>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75BE47BD-ADB8-4FD4-ADE4-22970703AA98}"/>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148A3259-57ED-42F1-8128-9BF797E2EAA9}"/>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B6414784-BCF7-4321-A41D-A33ED774A155}"/>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D4966B7F-25B1-4FEE-AF5B-97CEF3DDEEF6}"/>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5F29A11D-5D8C-4422-B522-C10AA43BE8C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4EC862DA-6AC9-44C0-9F02-FF183437648D}"/>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E1EE1A79-D853-4F51-A6EC-D7AB78D14CAF}"/>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316D7E57-4965-4C71-82BA-2041DBE70030}"/>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E3C77C32-EFEE-4FA3-B1E7-19F7B4C46604}"/>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CFE3D400-E106-4290-B4A3-2266F91C5F9D}"/>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CAC33B9F-75A1-4E57-A80D-06BD86F8FD8A}"/>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830B513F-343D-433D-ACD6-8143715BBB08}"/>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3F8A5208-4283-4B7E-803A-1BE4AD85116C}"/>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8E34D402-B978-4858-B631-1535E0CD7C0A}"/>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E490E1CD-FC36-46FA-9209-EF99A36501E5}"/>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62A7CC19-990F-45BE-9938-499CB88FE9D5}"/>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7DA17FD7-3CE7-4203-B9FF-0B729E2FFF52}"/>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344C1756-2983-4EF8-8E7E-64625BB9375A}"/>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72728543-3DAE-430E-ABD5-EF22270E5E7F}"/>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087033C0-63B4-4FE2-85A8-472C654C3B4D}"/>
            </a:ext>
          </a:extLst>
        </xdr:cNvPr>
        <xdr:cNvCxnSpPr/>
      </xdr:nvCxnSpPr>
      <xdr:spPr>
        <a:xfrm flipV="1">
          <a:off x="14375764" y="1676019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45C2C98D-B4DD-4C6C-A6CA-FD29D214EA5F}"/>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8F147791-F81E-429E-88BA-DD19618C3BE4}"/>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767" name="【公民館】&#10;有形固定資産減価償却率最大値テキスト">
          <a:extLst>
            <a:ext uri="{FF2B5EF4-FFF2-40B4-BE49-F238E27FC236}">
              <a16:creationId xmlns:a16="http://schemas.microsoft.com/office/drawing/2014/main" id="{2E37C948-A883-4EAD-A3C5-EF68ED9CD12C}"/>
            </a:ext>
          </a:extLst>
        </xdr:cNvPr>
        <xdr:cNvSpPr txBox="1"/>
      </xdr:nvSpPr>
      <xdr:spPr>
        <a:xfrm>
          <a:off x="14414500" y="1653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768" name="直線コネクタ 767">
          <a:extLst>
            <a:ext uri="{FF2B5EF4-FFF2-40B4-BE49-F238E27FC236}">
              <a16:creationId xmlns:a16="http://schemas.microsoft.com/office/drawing/2014/main" id="{D4FBA6EE-6307-433B-A089-932CC9FB9A47}"/>
            </a:ext>
          </a:extLst>
        </xdr:cNvPr>
        <xdr:cNvCxnSpPr/>
      </xdr:nvCxnSpPr>
      <xdr:spPr>
        <a:xfrm>
          <a:off x="14287500" y="16760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99713</xdr:rowOff>
    </xdr:from>
    <xdr:ext cx="405111" cy="259045"/>
    <xdr:sp macro="" textlink="">
      <xdr:nvSpPr>
        <xdr:cNvPr id="769" name="【公民館】&#10;有形固定資産減価償却率平均値テキスト">
          <a:extLst>
            <a:ext uri="{FF2B5EF4-FFF2-40B4-BE49-F238E27FC236}">
              <a16:creationId xmlns:a16="http://schemas.microsoft.com/office/drawing/2014/main" id="{BC7B6892-934F-4DE2-8618-E94730E0438A}"/>
            </a:ext>
          </a:extLst>
        </xdr:cNvPr>
        <xdr:cNvSpPr txBox="1"/>
      </xdr:nvSpPr>
      <xdr:spPr>
        <a:xfrm>
          <a:off x="14414500" y="175342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770" name="フローチャート: 判断 769">
          <a:extLst>
            <a:ext uri="{FF2B5EF4-FFF2-40B4-BE49-F238E27FC236}">
              <a16:creationId xmlns:a16="http://schemas.microsoft.com/office/drawing/2014/main" id="{758BC2FE-0CE1-4D08-B15B-43684BF20119}"/>
            </a:ext>
          </a:extLst>
        </xdr:cNvPr>
        <xdr:cNvSpPr/>
      </xdr:nvSpPr>
      <xdr:spPr>
        <a:xfrm>
          <a:off x="14325600" y="1767903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771" name="フローチャート: 判断 770">
          <a:extLst>
            <a:ext uri="{FF2B5EF4-FFF2-40B4-BE49-F238E27FC236}">
              <a16:creationId xmlns:a16="http://schemas.microsoft.com/office/drawing/2014/main" id="{41ACB7E3-9340-4FBD-9313-695D12C47EF9}"/>
            </a:ext>
          </a:extLst>
        </xdr:cNvPr>
        <xdr:cNvSpPr/>
      </xdr:nvSpPr>
      <xdr:spPr>
        <a:xfrm>
          <a:off x="1357884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772" name="フローチャート: 判断 771">
          <a:extLst>
            <a:ext uri="{FF2B5EF4-FFF2-40B4-BE49-F238E27FC236}">
              <a16:creationId xmlns:a16="http://schemas.microsoft.com/office/drawing/2014/main" id="{5D0FD747-C16F-44C1-BD9B-2F69AFBC096A}"/>
            </a:ext>
          </a:extLst>
        </xdr:cNvPr>
        <xdr:cNvSpPr/>
      </xdr:nvSpPr>
      <xdr:spPr>
        <a:xfrm>
          <a:off x="12804140" y="1762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773" name="フローチャート: 判断 772">
          <a:extLst>
            <a:ext uri="{FF2B5EF4-FFF2-40B4-BE49-F238E27FC236}">
              <a16:creationId xmlns:a16="http://schemas.microsoft.com/office/drawing/2014/main" id="{D45A3D25-1AE1-4E0C-84CD-F91B1E6E88AE}"/>
            </a:ext>
          </a:extLst>
        </xdr:cNvPr>
        <xdr:cNvSpPr/>
      </xdr:nvSpPr>
      <xdr:spPr>
        <a:xfrm>
          <a:off x="12029440" y="175875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774" name="フローチャート: 判断 773">
          <a:extLst>
            <a:ext uri="{FF2B5EF4-FFF2-40B4-BE49-F238E27FC236}">
              <a16:creationId xmlns:a16="http://schemas.microsoft.com/office/drawing/2014/main" id="{D5C4B041-D6C6-4720-9974-BB35797F0ACE}"/>
            </a:ext>
          </a:extLst>
        </xdr:cNvPr>
        <xdr:cNvSpPr/>
      </xdr:nvSpPr>
      <xdr:spPr>
        <a:xfrm>
          <a:off x="11231880" y="17574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C0255E3B-1658-4EB3-B7A1-FAA20DCD4CAB}"/>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5FB96B01-61E6-46FB-BCD8-237CCEC18CE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330A876B-8367-4C18-BE1F-47BFF3C4CD4F}"/>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F1FD53FC-848E-4E1E-92C6-DCB1BAEAD75D}"/>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C34B7165-4847-41C8-A869-48B852FFCCBD}"/>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126364</xdr:rowOff>
    </xdr:from>
    <xdr:to>
      <xdr:col>85</xdr:col>
      <xdr:colOff>177800</xdr:colOff>
      <xdr:row>106</xdr:row>
      <xdr:rowOff>56514</xdr:rowOff>
    </xdr:to>
    <xdr:sp macro="" textlink="">
      <xdr:nvSpPr>
        <xdr:cNvPr id="780" name="楕円 779">
          <a:extLst>
            <a:ext uri="{FF2B5EF4-FFF2-40B4-BE49-F238E27FC236}">
              <a16:creationId xmlns:a16="http://schemas.microsoft.com/office/drawing/2014/main" id="{49BA3C86-319F-4194-B29D-7D9BFEFA24D4}"/>
            </a:ext>
          </a:extLst>
        </xdr:cNvPr>
        <xdr:cNvSpPr/>
      </xdr:nvSpPr>
      <xdr:spPr>
        <a:xfrm>
          <a:off x="14325600" y="1772856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104791</xdr:rowOff>
    </xdr:from>
    <xdr:ext cx="405111" cy="259045"/>
    <xdr:sp macro="" textlink="">
      <xdr:nvSpPr>
        <xdr:cNvPr id="781" name="【公民館】&#10;有形固定資産減価償却率該当値テキスト">
          <a:extLst>
            <a:ext uri="{FF2B5EF4-FFF2-40B4-BE49-F238E27FC236}">
              <a16:creationId xmlns:a16="http://schemas.microsoft.com/office/drawing/2014/main" id="{14F237FE-64F5-425A-9348-3D7AC3E3141B}"/>
            </a:ext>
          </a:extLst>
        </xdr:cNvPr>
        <xdr:cNvSpPr txBox="1"/>
      </xdr:nvSpPr>
      <xdr:spPr>
        <a:xfrm>
          <a:off x="14414500" y="1770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6350</xdr:rowOff>
    </xdr:from>
    <xdr:to>
      <xdr:col>81</xdr:col>
      <xdr:colOff>101600</xdr:colOff>
      <xdr:row>106</xdr:row>
      <xdr:rowOff>107950</xdr:rowOff>
    </xdr:to>
    <xdr:sp macro="" textlink="">
      <xdr:nvSpPr>
        <xdr:cNvPr id="782" name="楕円 781">
          <a:extLst>
            <a:ext uri="{FF2B5EF4-FFF2-40B4-BE49-F238E27FC236}">
              <a16:creationId xmlns:a16="http://schemas.microsoft.com/office/drawing/2014/main" id="{2DBC5F24-9435-4EB0-8328-7A9AC7D8D7A5}"/>
            </a:ext>
          </a:extLst>
        </xdr:cNvPr>
        <xdr:cNvSpPr/>
      </xdr:nvSpPr>
      <xdr:spPr>
        <a:xfrm>
          <a:off x="13578840" y="1777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5714</xdr:rowOff>
    </xdr:from>
    <xdr:to>
      <xdr:col>85</xdr:col>
      <xdr:colOff>127000</xdr:colOff>
      <xdr:row>106</xdr:row>
      <xdr:rowOff>57150</xdr:rowOff>
    </xdr:to>
    <xdr:cxnSp macro="">
      <xdr:nvCxnSpPr>
        <xdr:cNvPr id="783" name="直線コネクタ 782">
          <a:extLst>
            <a:ext uri="{FF2B5EF4-FFF2-40B4-BE49-F238E27FC236}">
              <a16:creationId xmlns:a16="http://schemas.microsoft.com/office/drawing/2014/main" id="{9756F409-E07F-43C3-9303-EF08D6E5D172}"/>
            </a:ext>
          </a:extLst>
        </xdr:cNvPr>
        <xdr:cNvCxnSpPr/>
      </xdr:nvCxnSpPr>
      <xdr:spPr>
        <a:xfrm flipV="1">
          <a:off x="13629640" y="17775554"/>
          <a:ext cx="74676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156845</xdr:rowOff>
    </xdr:from>
    <xdr:to>
      <xdr:col>76</xdr:col>
      <xdr:colOff>165100</xdr:colOff>
      <xdr:row>106</xdr:row>
      <xdr:rowOff>86995</xdr:rowOff>
    </xdr:to>
    <xdr:sp macro="" textlink="">
      <xdr:nvSpPr>
        <xdr:cNvPr id="784" name="楕円 783">
          <a:extLst>
            <a:ext uri="{FF2B5EF4-FFF2-40B4-BE49-F238E27FC236}">
              <a16:creationId xmlns:a16="http://schemas.microsoft.com/office/drawing/2014/main" id="{8BD4D974-AE72-4535-B412-5A947AA212B8}"/>
            </a:ext>
          </a:extLst>
        </xdr:cNvPr>
        <xdr:cNvSpPr/>
      </xdr:nvSpPr>
      <xdr:spPr>
        <a:xfrm>
          <a:off x="12804140" y="17759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36195</xdr:rowOff>
    </xdr:from>
    <xdr:to>
      <xdr:col>81</xdr:col>
      <xdr:colOff>50800</xdr:colOff>
      <xdr:row>106</xdr:row>
      <xdr:rowOff>57150</xdr:rowOff>
    </xdr:to>
    <xdr:cxnSp macro="">
      <xdr:nvCxnSpPr>
        <xdr:cNvPr id="785" name="直線コネクタ 784">
          <a:extLst>
            <a:ext uri="{FF2B5EF4-FFF2-40B4-BE49-F238E27FC236}">
              <a16:creationId xmlns:a16="http://schemas.microsoft.com/office/drawing/2014/main" id="{644C5850-3C26-434C-BED4-81C7EA98F3C3}"/>
            </a:ext>
          </a:extLst>
        </xdr:cNvPr>
        <xdr:cNvCxnSpPr/>
      </xdr:nvCxnSpPr>
      <xdr:spPr>
        <a:xfrm>
          <a:off x="12854940" y="17806035"/>
          <a:ext cx="7747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124461</xdr:rowOff>
    </xdr:from>
    <xdr:to>
      <xdr:col>72</xdr:col>
      <xdr:colOff>38100</xdr:colOff>
      <xdr:row>106</xdr:row>
      <xdr:rowOff>54611</xdr:rowOff>
    </xdr:to>
    <xdr:sp macro="" textlink="">
      <xdr:nvSpPr>
        <xdr:cNvPr id="786" name="楕円 785">
          <a:extLst>
            <a:ext uri="{FF2B5EF4-FFF2-40B4-BE49-F238E27FC236}">
              <a16:creationId xmlns:a16="http://schemas.microsoft.com/office/drawing/2014/main" id="{9727BFD9-3A7D-4AE9-9C25-7FE061BE6D40}"/>
            </a:ext>
          </a:extLst>
        </xdr:cNvPr>
        <xdr:cNvSpPr/>
      </xdr:nvSpPr>
      <xdr:spPr>
        <a:xfrm>
          <a:off x="12029440" y="177266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3811</xdr:rowOff>
    </xdr:from>
    <xdr:to>
      <xdr:col>76</xdr:col>
      <xdr:colOff>114300</xdr:colOff>
      <xdr:row>106</xdr:row>
      <xdr:rowOff>36195</xdr:rowOff>
    </xdr:to>
    <xdr:cxnSp macro="">
      <xdr:nvCxnSpPr>
        <xdr:cNvPr id="787" name="直線コネクタ 786">
          <a:extLst>
            <a:ext uri="{FF2B5EF4-FFF2-40B4-BE49-F238E27FC236}">
              <a16:creationId xmlns:a16="http://schemas.microsoft.com/office/drawing/2014/main" id="{9176A6DB-3046-4AD1-9CAF-140B020CACA5}"/>
            </a:ext>
          </a:extLst>
        </xdr:cNvPr>
        <xdr:cNvCxnSpPr/>
      </xdr:nvCxnSpPr>
      <xdr:spPr>
        <a:xfrm>
          <a:off x="12072620" y="17773651"/>
          <a:ext cx="78232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92075</xdr:rowOff>
    </xdr:from>
    <xdr:to>
      <xdr:col>67</xdr:col>
      <xdr:colOff>101600</xdr:colOff>
      <xdr:row>106</xdr:row>
      <xdr:rowOff>22225</xdr:rowOff>
    </xdr:to>
    <xdr:sp macro="" textlink="">
      <xdr:nvSpPr>
        <xdr:cNvPr id="788" name="楕円 787">
          <a:extLst>
            <a:ext uri="{FF2B5EF4-FFF2-40B4-BE49-F238E27FC236}">
              <a16:creationId xmlns:a16="http://schemas.microsoft.com/office/drawing/2014/main" id="{1E88E3CD-6153-4F65-BD9D-CAA10A600312}"/>
            </a:ext>
          </a:extLst>
        </xdr:cNvPr>
        <xdr:cNvSpPr/>
      </xdr:nvSpPr>
      <xdr:spPr>
        <a:xfrm>
          <a:off x="11231880" y="176942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142875</xdr:rowOff>
    </xdr:from>
    <xdr:to>
      <xdr:col>71</xdr:col>
      <xdr:colOff>177800</xdr:colOff>
      <xdr:row>106</xdr:row>
      <xdr:rowOff>3811</xdr:rowOff>
    </xdr:to>
    <xdr:cxnSp macro="">
      <xdr:nvCxnSpPr>
        <xdr:cNvPr id="789" name="直線コネクタ 788">
          <a:extLst>
            <a:ext uri="{FF2B5EF4-FFF2-40B4-BE49-F238E27FC236}">
              <a16:creationId xmlns:a16="http://schemas.microsoft.com/office/drawing/2014/main" id="{7A1C0BA7-99F1-422C-B2F6-BD9B1A47159A}"/>
            </a:ext>
          </a:extLst>
        </xdr:cNvPr>
        <xdr:cNvCxnSpPr/>
      </xdr:nvCxnSpPr>
      <xdr:spPr>
        <a:xfrm>
          <a:off x="11282680" y="17745075"/>
          <a:ext cx="789940" cy="2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156863</xdr:rowOff>
    </xdr:from>
    <xdr:ext cx="405111" cy="259045"/>
    <xdr:sp macro="" textlink="">
      <xdr:nvSpPr>
        <xdr:cNvPr id="790" name="n_1aveValue【公民館】&#10;有形固定資産減価償却率">
          <a:extLst>
            <a:ext uri="{FF2B5EF4-FFF2-40B4-BE49-F238E27FC236}">
              <a16:creationId xmlns:a16="http://schemas.microsoft.com/office/drawing/2014/main" id="{26540ADB-D3AE-49CA-8359-FBB833B0D179}"/>
            </a:ext>
          </a:extLst>
        </xdr:cNvPr>
        <xdr:cNvSpPr txBox="1"/>
      </xdr:nvSpPr>
      <xdr:spPr>
        <a:xfrm>
          <a:off x="13437244" y="17423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145432</xdr:rowOff>
    </xdr:from>
    <xdr:ext cx="405111" cy="259045"/>
    <xdr:sp macro="" textlink="">
      <xdr:nvSpPr>
        <xdr:cNvPr id="791" name="n_2aveValue【公民館】&#10;有形固定資産減価償却率">
          <a:extLst>
            <a:ext uri="{FF2B5EF4-FFF2-40B4-BE49-F238E27FC236}">
              <a16:creationId xmlns:a16="http://schemas.microsoft.com/office/drawing/2014/main" id="{A15F0E31-862C-416E-AAE6-CE0108CCE886}"/>
            </a:ext>
          </a:extLst>
        </xdr:cNvPr>
        <xdr:cNvSpPr txBox="1"/>
      </xdr:nvSpPr>
      <xdr:spPr>
        <a:xfrm>
          <a:off x="12675244" y="1741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99713</xdr:rowOff>
    </xdr:from>
    <xdr:ext cx="405111" cy="259045"/>
    <xdr:sp macro="" textlink="">
      <xdr:nvSpPr>
        <xdr:cNvPr id="792" name="n_3aveValue【公民館】&#10;有形固定資産減価償却率">
          <a:extLst>
            <a:ext uri="{FF2B5EF4-FFF2-40B4-BE49-F238E27FC236}">
              <a16:creationId xmlns:a16="http://schemas.microsoft.com/office/drawing/2014/main" id="{79064C59-3C1F-41DF-81FC-5D6934BAB9D5}"/>
            </a:ext>
          </a:extLst>
        </xdr:cNvPr>
        <xdr:cNvSpPr txBox="1"/>
      </xdr:nvSpPr>
      <xdr:spPr>
        <a:xfrm>
          <a:off x="11900544" y="17366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86377</xdr:rowOff>
    </xdr:from>
    <xdr:ext cx="405111" cy="259045"/>
    <xdr:sp macro="" textlink="">
      <xdr:nvSpPr>
        <xdr:cNvPr id="793" name="n_4aveValue【公民館】&#10;有形固定資産減価償却率">
          <a:extLst>
            <a:ext uri="{FF2B5EF4-FFF2-40B4-BE49-F238E27FC236}">
              <a16:creationId xmlns:a16="http://schemas.microsoft.com/office/drawing/2014/main" id="{0FC5CDBE-C3AB-4974-A4B0-C3638CD0237E}"/>
            </a:ext>
          </a:extLst>
        </xdr:cNvPr>
        <xdr:cNvSpPr txBox="1"/>
      </xdr:nvSpPr>
      <xdr:spPr>
        <a:xfrm>
          <a:off x="11102984"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99077</xdr:rowOff>
    </xdr:from>
    <xdr:ext cx="405111" cy="259045"/>
    <xdr:sp macro="" textlink="">
      <xdr:nvSpPr>
        <xdr:cNvPr id="794" name="n_1mainValue【公民館】&#10;有形固定資産減価償却率">
          <a:extLst>
            <a:ext uri="{FF2B5EF4-FFF2-40B4-BE49-F238E27FC236}">
              <a16:creationId xmlns:a16="http://schemas.microsoft.com/office/drawing/2014/main" id="{2DF6F0AB-E03F-46AC-9358-B9391516E45C}"/>
            </a:ext>
          </a:extLst>
        </xdr:cNvPr>
        <xdr:cNvSpPr txBox="1"/>
      </xdr:nvSpPr>
      <xdr:spPr>
        <a:xfrm>
          <a:off x="13437244" y="1786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78122</xdr:rowOff>
    </xdr:from>
    <xdr:ext cx="405111" cy="259045"/>
    <xdr:sp macro="" textlink="">
      <xdr:nvSpPr>
        <xdr:cNvPr id="795" name="n_2mainValue【公民館】&#10;有形固定資産減価償却率">
          <a:extLst>
            <a:ext uri="{FF2B5EF4-FFF2-40B4-BE49-F238E27FC236}">
              <a16:creationId xmlns:a16="http://schemas.microsoft.com/office/drawing/2014/main" id="{CF973B32-F606-4A39-9B3A-E731B75C32BA}"/>
            </a:ext>
          </a:extLst>
        </xdr:cNvPr>
        <xdr:cNvSpPr txBox="1"/>
      </xdr:nvSpPr>
      <xdr:spPr>
        <a:xfrm>
          <a:off x="12675244" y="1784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45738</xdr:rowOff>
    </xdr:from>
    <xdr:ext cx="405111" cy="259045"/>
    <xdr:sp macro="" textlink="">
      <xdr:nvSpPr>
        <xdr:cNvPr id="796" name="n_3mainValue【公民館】&#10;有形固定資産減価償却率">
          <a:extLst>
            <a:ext uri="{FF2B5EF4-FFF2-40B4-BE49-F238E27FC236}">
              <a16:creationId xmlns:a16="http://schemas.microsoft.com/office/drawing/2014/main" id="{68054946-21D5-4777-9C3F-28BF7AB66523}"/>
            </a:ext>
          </a:extLst>
        </xdr:cNvPr>
        <xdr:cNvSpPr txBox="1"/>
      </xdr:nvSpPr>
      <xdr:spPr>
        <a:xfrm>
          <a:off x="11900544" y="17815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13352</xdr:rowOff>
    </xdr:from>
    <xdr:ext cx="405111" cy="259045"/>
    <xdr:sp macro="" textlink="">
      <xdr:nvSpPr>
        <xdr:cNvPr id="797" name="n_4mainValue【公民館】&#10;有形固定資産減価償却率">
          <a:extLst>
            <a:ext uri="{FF2B5EF4-FFF2-40B4-BE49-F238E27FC236}">
              <a16:creationId xmlns:a16="http://schemas.microsoft.com/office/drawing/2014/main" id="{AF10DE9D-4555-45DB-88E3-12CB3A036749}"/>
            </a:ext>
          </a:extLst>
        </xdr:cNvPr>
        <xdr:cNvSpPr txBox="1"/>
      </xdr:nvSpPr>
      <xdr:spPr>
        <a:xfrm>
          <a:off x="11102984" y="1778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5F3A72A7-F1AE-4D7B-9E75-1D71A660EDB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D15E4A30-B918-4865-B9D5-8A938B9BCCFB}"/>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44361C98-5BD9-43A9-B0D1-AC806B531733}"/>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B286E6E2-F784-44D9-A9EF-D2C7E5BE32C2}"/>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0A0495AC-A509-46F4-A4BB-D4EA44CE4D7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D16869C9-529B-43BF-A41C-2C37B0506F4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2A79030D-6943-4558-ACA1-A72E9036B3B7}"/>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8A7364B4-BB8B-455A-9F4B-A3A06E91F40D}"/>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4120B22B-EB6E-4EA6-944F-C988E31DD8D6}"/>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234A4471-B918-4C0A-981A-4852FFCA186E}"/>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44B3BA7E-E349-4B1E-AEFD-0BEC2702E592}"/>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4B804D1E-D3F3-4D27-8B30-867934406D97}"/>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CF1AB04E-EBEF-4324-9EDB-34E1F33613BB}"/>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AE8852D3-6885-42C4-8776-3D862F0217EF}"/>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80770AC2-E485-4A21-900C-898050791C29}"/>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A7DC7079-32E2-429F-814D-73A4C802F97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405846DC-A18F-41C0-BAAE-45D48A78694A}"/>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C5EF4040-B848-4EB8-A6A4-59BEDC1A22FB}"/>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6DFF960B-A81D-4E98-8D54-CA87E74A0B72}"/>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3F34C2FC-B4C4-4CE4-8098-B070F0CDDEE6}"/>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88D3E8FC-C181-4342-B2CD-E95886ACA57B}"/>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819" name="直線コネクタ 818">
          <a:extLst>
            <a:ext uri="{FF2B5EF4-FFF2-40B4-BE49-F238E27FC236}">
              <a16:creationId xmlns:a16="http://schemas.microsoft.com/office/drawing/2014/main" id="{1F275B80-17D6-4B48-9C86-AE263928DAFE}"/>
            </a:ext>
          </a:extLst>
        </xdr:cNvPr>
        <xdr:cNvCxnSpPr/>
      </xdr:nvCxnSpPr>
      <xdr:spPr>
        <a:xfrm flipV="1">
          <a:off x="19509104" y="16757142"/>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820" name="【公民館】&#10;一人当たり面積最小値テキスト">
          <a:extLst>
            <a:ext uri="{FF2B5EF4-FFF2-40B4-BE49-F238E27FC236}">
              <a16:creationId xmlns:a16="http://schemas.microsoft.com/office/drawing/2014/main" id="{6F79AB60-0942-4A5A-9BCD-25D93D4B6D3F}"/>
            </a:ext>
          </a:extLst>
        </xdr:cNvPr>
        <xdr:cNvSpPr txBox="1"/>
      </xdr:nvSpPr>
      <xdr:spPr>
        <a:xfrm>
          <a:off x="19547840" y="18141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821" name="直線コネクタ 820">
          <a:extLst>
            <a:ext uri="{FF2B5EF4-FFF2-40B4-BE49-F238E27FC236}">
              <a16:creationId xmlns:a16="http://schemas.microsoft.com/office/drawing/2014/main" id="{C5FAD597-F168-4C5F-808E-182260F88604}"/>
            </a:ext>
          </a:extLst>
        </xdr:cNvPr>
        <xdr:cNvCxnSpPr/>
      </xdr:nvCxnSpPr>
      <xdr:spPr>
        <a:xfrm>
          <a:off x="19443700" y="181378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822" name="【公民館】&#10;一人当たり面積最大値テキスト">
          <a:extLst>
            <a:ext uri="{FF2B5EF4-FFF2-40B4-BE49-F238E27FC236}">
              <a16:creationId xmlns:a16="http://schemas.microsoft.com/office/drawing/2014/main" id="{F7B2D742-1777-4BEE-A8A2-51021CFAF2C6}"/>
            </a:ext>
          </a:extLst>
        </xdr:cNvPr>
        <xdr:cNvSpPr txBox="1"/>
      </xdr:nvSpPr>
      <xdr:spPr>
        <a:xfrm>
          <a:off x="19547840" y="1653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823" name="直線コネクタ 822">
          <a:extLst>
            <a:ext uri="{FF2B5EF4-FFF2-40B4-BE49-F238E27FC236}">
              <a16:creationId xmlns:a16="http://schemas.microsoft.com/office/drawing/2014/main" id="{D469CF09-14F3-4C26-B101-2846CD07B423}"/>
            </a:ext>
          </a:extLst>
        </xdr:cNvPr>
        <xdr:cNvCxnSpPr/>
      </xdr:nvCxnSpPr>
      <xdr:spPr>
        <a:xfrm>
          <a:off x="19443700" y="167571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104412</xdr:rowOff>
    </xdr:from>
    <xdr:ext cx="469744" cy="259045"/>
    <xdr:sp macro="" textlink="">
      <xdr:nvSpPr>
        <xdr:cNvPr id="824" name="【公民館】&#10;一人当たり面積平均値テキスト">
          <a:extLst>
            <a:ext uri="{FF2B5EF4-FFF2-40B4-BE49-F238E27FC236}">
              <a16:creationId xmlns:a16="http://schemas.microsoft.com/office/drawing/2014/main" id="{C3A75232-361F-47B5-AB20-5DDD1DC1DFCD}"/>
            </a:ext>
          </a:extLst>
        </xdr:cNvPr>
        <xdr:cNvSpPr txBox="1"/>
      </xdr:nvSpPr>
      <xdr:spPr>
        <a:xfrm>
          <a:off x="19547840" y="177066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825" name="フローチャート: 判断 824">
          <a:extLst>
            <a:ext uri="{FF2B5EF4-FFF2-40B4-BE49-F238E27FC236}">
              <a16:creationId xmlns:a16="http://schemas.microsoft.com/office/drawing/2014/main" id="{5BF51BCF-A565-49E5-8063-4AAB501CCDCA}"/>
            </a:ext>
          </a:extLst>
        </xdr:cNvPr>
        <xdr:cNvSpPr/>
      </xdr:nvSpPr>
      <xdr:spPr>
        <a:xfrm>
          <a:off x="19458940" y="17728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26" name="フローチャート: 判断 825">
          <a:extLst>
            <a:ext uri="{FF2B5EF4-FFF2-40B4-BE49-F238E27FC236}">
              <a16:creationId xmlns:a16="http://schemas.microsoft.com/office/drawing/2014/main" id="{38C3054B-B783-4DED-82DE-5843464BCD05}"/>
            </a:ext>
          </a:extLst>
        </xdr:cNvPr>
        <xdr:cNvSpPr/>
      </xdr:nvSpPr>
      <xdr:spPr>
        <a:xfrm>
          <a:off x="18735040" y="177190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827" name="フローチャート: 判断 826">
          <a:extLst>
            <a:ext uri="{FF2B5EF4-FFF2-40B4-BE49-F238E27FC236}">
              <a16:creationId xmlns:a16="http://schemas.microsoft.com/office/drawing/2014/main" id="{0DC29648-6398-4228-AC92-D563C6D7C2CA}"/>
            </a:ext>
          </a:extLst>
        </xdr:cNvPr>
        <xdr:cNvSpPr/>
      </xdr:nvSpPr>
      <xdr:spPr>
        <a:xfrm>
          <a:off x="17937480" y="17728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828" name="フローチャート: 判断 827">
          <a:extLst>
            <a:ext uri="{FF2B5EF4-FFF2-40B4-BE49-F238E27FC236}">
              <a16:creationId xmlns:a16="http://schemas.microsoft.com/office/drawing/2014/main" id="{993235F9-385A-4AAE-9305-D2FFFEACC4A9}"/>
            </a:ext>
          </a:extLst>
        </xdr:cNvPr>
        <xdr:cNvSpPr/>
      </xdr:nvSpPr>
      <xdr:spPr>
        <a:xfrm>
          <a:off x="17162780" y="17735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829" name="フローチャート: 判断 828">
          <a:extLst>
            <a:ext uri="{FF2B5EF4-FFF2-40B4-BE49-F238E27FC236}">
              <a16:creationId xmlns:a16="http://schemas.microsoft.com/office/drawing/2014/main" id="{EA04B8E3-9E8D-41F3-BC0D-A4EEF236E48B}"/>
            </a:ext>
          </a:extLst>
        </xdr:cNvPr>
        <xdr:cNvSpPr/>
      </xdr:nvSpPr>
      <xdr:spPr>
        <a:xfrm>
          <a:off x="16388080" y="176984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A6AC9B7-1AFF-4972-A511-4A4C5D1FDB48}"/>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61D36055-6FB4-45CD-8086-9FC1377FBC0C}"/>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88D2686A-CE66-4644-B569-1A0C9E5EC1A9}"/>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DA185174-4A4E-4CE8-B4D3-F2598B129CEF}"/>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B9C84C9D-5670-4850-8B04-1294562CEC55}"/>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55118</xdr:rowOff>
    </xdr:from>
    <xdr:to>
      <xdr:col>116</xdr:col>
      <xdr:colOff>114300</xdr:colOff>
      <xdr:row>104</xdr:row>
      <xdr:rowOff>156718</xdr:rowOff>
    </xdr:to>
    <xdr:sp macro="" textlink="">
      <xdr:nvSpPr>
        <xdr:cNvPr id="835" name="楕円 834">
          <a:extLst>
            <a:ext uri="{FF2B5EF4-FFF2-40B4-BE49-F238E27FC236}">
              <a16:creationId xmlns:a16="http://schemas.microsoft.com/office/drawing/2014/main" id="{BF41EB65-81CB-46CD-9FCF-1260F0E8B21D}"/>
            </a:ext>
          </a:extLst>
        </xdr:cNvPr>
        <xdr:cNvSpPr/>
      </xdr:nvSpPr>
      <xdr:spPr>
        <a:xfrm>
          <a:off x="19458940" y="1748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77995</xdr:rowOff>
    </xdr:from>
    <xdr:ext cx="469744" cy="259045"/>
    <xdr:sp macro="" textlink="">
      <xdr:nvSpPr>
        <xdr:cNvPr id="836" name="【公民館】&#10;一人当たり面積該当値テキスト">
          <a:extLst>
            <a:ext uri="{FF2B5EF4-FFF2-40B4-BE49-F238E27FC236}">
              <a16:creationId xmlns:a16="http://schemas.microsoft.com/office/drawing/2014/main" id="{11A5060C-FB5B-453F-87BB-83A21A71A75C}"/>
            </a:ext>
          </a:extLst>
        </xdr:cNvPr>
        <xdr:cNvSpPr txBox="1"/>
      </xdr:nvSpPr>
      <xdr:spPr>
        <a:xfrm>
          <a:off x="19547840" y="1734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61976</xdr:rowOff>
    </xdr:from>
    <xdr:to>
      <xdr:col>112</xdr:col>
      <xdr:colOff>38100</xdr:colOff>
      <xdr:row>104</xdr:row>
      <xdr:rowOff>163576</xdr:rowOff>
    </xdr:to>
    <xdr:sp macro="" textlink="">
      <xdr:nvSpPr>
        <xdr:cNvPr id="837" name="楕円 836">
          <a:extLst>
            <a:ext uri="{FF2B5EF4-FFF2-40B4-BE49-F238E27FC236}">
              <a16:creationId xmlns:a16="http://schemas.microsoft.com/office/drawing/2014/main" id="{BE9871CB-AF2A-4435-878C-83D25273AF02}"/>
            </a:ext>
          </a:extLst>
        </xdr:cNvPr>
        <xdr:cNvSpPr/>
      </xdr:nvSpPr>
      <xdr:spPr>
        <a:xfrm>
          <a:off x="18735040" y="174965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105918</xdr:rowOff>
    </xdr:from>
    <xdr:to>
      <xdr:col>116</xdr:col>
      <xdr:colOff>63500</xdr:colOff>
      <xdr:row>104</xdr:row>
      <xdr:rowOff>112776</xdr:rowOff>
    </xdr:to>
    <xdr:cxnSp macro="">
      <xdr:nvCxnSpPr>
        <xdr:cNvPr id="838" name="直線コネクタ 837">
          <a:extLst>
            <a:ext uri="{FF2B5EF4-FFF2-40B4-BE49-F238E27FC236}">
              <a16:creationId xmlns:a16="http://schemas.microsoft.com/office/drawing/2014/main" id="{05A41970-22D0-4258-A132-CB91DD77F238}"/>
            </a:ext>
          </a:extLst>
        </xdr:cNvPr>
        <xdr:cNvCxnSpPr/>
      </xdr:nvCxnSpPr>
      <xdr:spPr>
        <a:xfrm flipV="1">
          <a:off x="18778220" y="17540478"/>
          <a:ext cx="7315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68835</xdr:rowOff>
    </xdr:from>
    <xdr:to>
      <xdr:col>107</xdr:col>
      <xdr:colOff>101600</xdr:colOff>
      <xdr:row>104</xdr:row>
      <xdr:rowOff>170435</xdr:rowOff>
    </xdr:to>
    <xdr:sp macro="" textlink="">
      <xdr:nvSpPr>
        <xdr:cNvPr id="839" name="楕円 838">
          <a:extLst>
            <a:ext uri="{FF2B5EF4-FFF2-40B4-BE49-F238E27FC236}">
              <a16:creationId xmlns:a16="http://schemas.microsoft.com/office/drawing/2014/main" id="{CC4E2781-F161-45E6-BC5C-0A4416224A91}"/>
            </a:ext>
          </a:extLst>
        </xdr:cNvPr>
        <xdr:cNvSpPr/>
      </xdr:nvSpPr>
      <xdr:spPr>
        <a:xfrm>
          <a:off x="17937480" y="175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112776</xdr:rowOff>
    </xdr:from>
    <xdr:to>
      <xdr:col>111</xdr:col>
      <xdr:colOff>177800</xdr:colOff>
      <xdr:row>104</xdr:row>
      <xdr:rowOff>119635</xdr:rowOff>
    </xdr:to>
    <xdr:cxnSp macro="">
      <xdr:nvCxnSpPr>
        <xdr:cNvPr id="840" name="直線コネクタ 839">
          <a:extLst>
            <a:ext uri="{FF2B5EF4-FFF2-40B4-BE49-F238E27FC236}">
              <a16:creationId xmlns:a16="http://schemas.microsoft.com/office/drawing/2014/main" id="{DE9551CB-1817-4D31-8161-21DC82599F9F}"/>
            </a:ext>
          </a:extLst>
        </xdr:cNvPr>
        <xdr:cNvCxnSpPr/>
      </xdr:nvCxnSpPr>
      <xdr:spPr>
        <a:xfrm flipV="1">
          <a:off x="17988280" y="17547336"/>
          <a:ext cx="78994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77978</xdr:rowOff>
    </xdr:from>
    <xdr:to>
      <xdr:col>102</xdr:col>
      <xdr:colOff>165100</xdr:colOff>
      <xdr:row>105</xdr:row>
      <xdr:rowOff>8128</xdr:rowOff>
    </xdr:to>
    <xdr:sp macro="" textlink="">
      <xdr:nvSpPr>
        <xdr:cNvPr id="841" name="楕円 840">
          <a:extLst>
            <a:ext uri="{FF2B5EF4-FFF2-40B4-BE49-F238E27FC236}">
              <a16:creationId xmlns:a16="http://schemas.microsoft.com/office/drawing/2014/main" id="{7C58BC48-6E58-44B4-8306-0269767C42B4}"/>
            </a:ext>
          </a:extLst>
        </xdr:cNvPr>
        <xdr:cNvSpPr/>
      </xdr:nvSpPr>
      <xdr:spPr>
        <a:xfrm>
          <a:off x="17162780" y="175125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119635</xdr:rowOff>
    </xdr:from>
    <xdr:to>
      <xdr:col>107</xdr:col>
      <xdr:colOff>50800</xdr:colOff>
      <xdr:row>104</xdr:row>
      <xdr:rowOff>128778</xdr:rowOff>
    </xdr:to>
    <xdr:cxnSp macro="">
      <xdr:nvCxnSpPr>
        <xdr:cNvPr id="842" name="直線コネクタ 841">
          <a:extLst>
            <a:ext uri="{FF2B5EF4-FFF2-40B4-BE49-F238E27FC236}">
              <a16:creationId xmlns:a16="http://schemas.microsoft.com/office/drawing/2014/main" id="{9AEFBF91-C9D0-42BE-A7DF-6C345135E748}"/>
            </a:ext>
          </a:extLst>
        </xdr:cNvPr>
        <xdr:cNvCxnSpPr/>
      </xdr:nvCxnSpPr>
      <xdr:spPr>
        <a:xfrm flipV="1">
          <a:off x="17213580" y="17554195"/>
          <a:ext cx="7747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80263</xdr:rowOff>
    </xdr:from>
    <xdr:to>
      <xdr:col>98</xdr:col>
      <xdr:colOff>38100</xdr:colOff>
      <xdr:row>105</xdr:row>
      <xdr:rowOff>10413</xdr:rowOff>
    </xdr:to>
    <xdr:sp macro="" textlink="">
      <xdr:nvSpPr>
        <xdr:cNvPr id="843" name="楕円 842">
          <a:extLst>
            <a:ext uri="{FF2B5EF4-FFF2-40B4-BE49-F238E27FC236}">
              <a16:creationId xmlns:a16="http://schemas.microsoft.com/office/drawing/2014/main" id="{D1CF2441-9199-4787-953C-692838D7E742}"/>
            </a:ext>
          </a:extLst>
        </xdr:cNvPr>
        <xdr:cNvSpPr/>
      </xdr:nvSpPr>
      <xdr:spPr>
        <a:xfrm>
          <a:off x="16388080" y="175148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128778</xdr:rowOff>
    </xdr:from>
    <xdr:to>
      <xdr:col>102</xdr:col>
      <xdr:colOff>114300</xdr:colOff>
      <xdr:row>104</xdr:row>
      <xdr:rowOff>131063</xdr:rowOff>
    </xdr:to>
    <xdr:cxnSp macro="">
      <xdr:nvCxnSpPr>
        <xdr:cNvPr id="844" name="直線コネクタ 843">
          <a:extLst>
            <a:ext uri="{FF2B5EF4-FFF2-40B4-BE49-F238E27FC236}">
              <a16:creationId xmlns:a16="http://schemas.microsoft.com/office/drawing/2014/main" id="{0ADD1FF3-32FA-4EFA-8B3E-0C4C010D3F7E}"/>
            </a:ext>
          </a:extLst>
        </xdr:cNvPr>
        <xdr:cNvCxnSpPr/>
      </xdr:nvCxnSpPr>
      <xdr:spPr>
        <a:xfrm flipV="1">
          <a:off x="16431260" y="17563338"/>
          <a:ext cx="78232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845" name="n_1aveValue【公民館】&#10;一人当たり面積">
          <a:extLst>
            <a:ext uri="{FF2B5EF4-FFF2-40B4-BE49-F238E27FC236}">
              <a16:creationId xmlns:a16="http://schemas.microsoft.com/office/drawing/2014/main" id="{4C7E2BD3-0060-488A-81FE-C8D6E7662E4F}"/>
            </a:ext>
          </a:extLst>
        </xdr:cNvPr>
        <xdr:cNvSpPr txBox="1"/>
      </xdr:nvSpPr>
      <xdr:spPr>
        <a:xfrm>
          <a:off x="18561127" y="1780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47262</xdr:rowOff>
    </xdr:from>
    <xdr:ext cx="469744" cy="259045"/>
    <xdr:sp macro="" textlink="">
      <xdr:nvSpPr>
        <xdr:cNvPr id="846" name="n_2aveValue【公民館】&#10;一人当たり面積">
          <a:extLst>
            <a:ext uri="{FF2B5EF4-FFF2-40B4-BE49-F238E27FC236}">
              <a16:creationId xmlns:a16="http://schemas.microsoft.com/office/drawing/2014/main" id="{62AB3A54-46DC-4AA1-BE4A-C15E513CC382}"/>
            </a:ext>
          </a:extLst>
        </xdr:cNvPr>
        <xdr:cNvSpPr txBox="1"/>
      </xdr:nvSpPr>
      <xdr:spPr>
        <a:xfrm>
          <a:off x="17776267" y="1781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54119</xdr:rowOff>
    </xdr:from>
    <xdr:ext cx="469744" cy="259045"/>
    <xdr:sp macro="" textlink="">
      <xdr:nvSpPr>
        <xdr:cNvPr id="847" name="n_3aveValue【公民館】&#10;一人当たり面積">
          <a:extLst>
            <a:ext uri="{FF2B5EF4-FFF2-40B4-BE49-F238E27FC236}">
              <a16:creationId xmlns:a16="http://schemas.microsoft.com/office/drawing/2014/main" id="{D7B1B9DA-AD38-4A11-8B17-1CA0AE0C0BA5}"/>
            </a:ext>
          </a:extLst>
        </xdr:cNvPr>
        <xdr:cNvSpPr txBox="1"/>
      </xdr:nvSpPr>
      <xdr:spPr>
        <a:xfrm>
          <a:off x="17001567" y="17823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17542</xdr:rowOff>
    </xdr:from>
    <xdr:ext cx="469744" cy="259045"/>
    <xdr:sp macro="" textlink="">
      <xdr:nvSpPr>
        <xdr:cNvPr id="848" name="n_4aveValue【公民館】&#10;一人当たり面積">
          <a:extLst>
            <a:ext uri="{FF2B5EF4-FFF2-40B4-BE49-F238E27FC236}">
              <a16:creationId xmlns:a16="http://schemas.microsoft.com/office/drawing/2014/main" id="{6265FD88-855C-4319-BD22-9CAABD878C85}"/>
            </a:ext>
          </a:extLst>
        </xdr:cNvPr>
        <xdr:cNvSpPr txBox="1"/>
      </xdr:nvSpPr>
      <xdr:spPr>
        <a:xfrm>
          <a:off x="16226867" y="1778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8653</xdr:rowOff>
    </xdr:from>
    <xdr:ext cx="469744" cy="259045"/>
    <xdr:sp macro="" textlink="">
      <xdr:nvSpPr>
        <xdr:cNvPr id="849" name="n_1mainValue【公民館】&#10;一人当たり面積">
          <a:extLst>
            <a:ext uri="{FF2B5EF4-FFF2-40B4-BE49-F238E27FC236}">
              <a16:creationId xmlns:a16="http://schemas.microsoft.com/office/drawing/2014/main" id="{441F30CC-27E0-43BE-BC45-F4683D58F9C2}"/>
            </a:ext>
          </a:extLst>
        </xdr:cNvPr>
        <xdr:cNvSpPr txBox="1"/>
      </xdr:nvSpPr>
      <xdr:spPr>
        <a:xfrm>
          <a:off x="18561127" y="1727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15512</xdr:rowOff>
    </xdr:from>
    <xdr:ext cx="469744" cy="259045"/>
    <xdr:sp macro="" textlink="">
      <xdr:nvSpPr>
        <xdr:cNvPr id="850" name="n_2mainValue【公民館】&#10;一人当たり面積">
          <a:extLst>
            <a:ext uri="{FF2B5EF4-FFF2-40B4-BE49-F238E27FC236}">
              <a16:creationId xmlns:a16="http://schemas.microsoft.com/office/drawing/2014/main" id="{DD3049DE-A8D6-4AE0-A2CD-8B34292E82DC}"/>
            </a:ext>
          </a:extLst>
        </xdr:cNvPr>
        <xdr:cNvSpPr txBox="1"/>
      </xdr:nvSpPr>
      <xdr:spPr>
        <a:xfrm>
          <a:off x="17776267" y="1728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24655</xdr:rowOff>
    </xdr:from>
    <xdr:ext cx="469744" cy="259045"/>
    <xdr:sp macro="" textlink="">
      <xdr:nvSpPr>
        <xdr:cNvPr id="851" name="n_3mainValue【公民館】&#10;一人当たり面積">
          <a:extLst>
            <a:ext uri="{FF2B5EF4-FFF2-40B4-BE49-F238E27FC236}">
              <a16:creationId xmlns:a16="http://schemas.microsoft.com/office/drawing/2014/main" id="{DC19053E-FAAD-4D00-8D4C-307C6E10519A}"/>
            </a:ext>
          </a:extLst>
        </xdr:cNvPr>
        <xdr:cNvSpPr txBox="1"/>
      </xdr:nvSpPr>
      <xdr:spPr>
        <a:xfrm>
          <a:off x="17001567" y="1729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26940</xdr:rowOff>
    </xdr:from>
    <xdr:ext cx="469744" cy="259045"/>
    <xdr:sp macro="" textlink="">
      <xdr:nvSpPr>
        <xdr:cNvPr id="852" name="n_4mainValue【公民館】&#10;一人当たり面積">
          <a:extLst>
            <a:ext uri="{FF2B5EF4-FFF2-40B4-BE49-F238E27FC236}">
              <a16:creationId xmlns:a16="http://schemas.microsoft.com/office/drawing/2014/main" id="{6528E726-840E-448D-8F8F-DE1664690DA3}"/>
            </a:ext>
          </a:extLst>
        </xdr:cNvPr>
        <xdr:cNvSpPr txBox="1"/>
      </xdr:nvSpPr>
      <xdr:spPr>
        <a:xfrm>
          <a:off x="16226867" y="1729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3B6C7472-69C7-4B20-ACCD-582CF93CD3FE}"/>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629948E6-38D0-41AB-8670-41FBFC35688B}"/>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BB0855C2-4517-48C4-8EE6-BCBA969961B1}"/>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類似団体と比較して、有形固定資産減価償却率は全体的に同水準からやや高水準の範囲にある。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については、類似団体と比較して高水準であり、さらに乖離が大きくなっている。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の減価償却率が減少している理由は、釜戸公民館の空調改修工事を実施したためである。今後、別の公民館の施設改修工事が予定されており、この傾向が継続すると考えられる。</a:t>
          </a:r>
        </a:p>
        <a:p>
          <a:r>
            <a:rPr kumimoji="1" lang="ja-JP" altLang="en-US" sz="1300">
              <a:latin typeface="ＭＳ Ｐゴシック" panose="020B0600070205080204" pitchFamily="50" charset="-128"/>
              <a:ea typeface="ＭＳ Ｐゴシック" panose="020B0600070205080204" pitchFamily="50" charset="-128"/>
            </a:rPr>
            <a:t>公共施設等総合管理計画に基づき、老朽化対策に積極的に取り組み、水準の維持・改善に努める。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469546D-563D-4C81-9ADA-9B392869A097}"/>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597C731-ED0A-40A5-A7BF-A45251A81283}"/>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814024A-CAB8-4EAB-8B40-A70F8D1CD84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FAE1125-8FF1-4C77-BCF2-3472365EE731}"/>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岐阜県瑞浪市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E2A1921-753D-49C5-859D-E1A8E2E0ED1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259454E-4A3D-4E83-B3DC-6A52203C392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F401D9B-662E-48DA-A850-FD1F9D126D52}"/>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890276A-7648-433F-AEB4-6D74CBFA3291}"/>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3097D0C-EC6F-4C8C-A619-648B570FB448}"/>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846D445-1BEA-4F7C-A631-DAEC6D61958C}"/>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35,731
34,461
174.86
18,198,250
17,244,570
755,939
9,874,639
12,464,587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7D95FD8-F735-4978-9190-EB7D5680EAA3}"/>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109CAA4-F6E2-4D5C-82F2-AB9CE25A9FC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30E0CF7-A9C5-4EF5-8215-BF60DEB243C9}"/>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73027C7-4553-4DE8-A950-C297CB4D23AD}"/>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960E4E9-09BF-44D3-8BE2-441158A330D8}"/>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12B9DD6-8940-4755-B149-53647D46C1FA}"/>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90464BD-AFB9-4A74-8148-DBD62ED3E947}"/>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05C3DE9-C8AC-4CE4-A0E9-DE807FD1661A}"/>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4299AC2-E219-40A8-ADEF-ADE1E57AAB8A}"/>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320F098-A1B2-4ACC-AD01-AC85C43A0F27}"/>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F12E00A-57F5-4FCD-9677-05DBF31AD8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9EBB603-329A-46F3-A8B6-F516E698B32D}"/>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15E348F-B2A2-4A9F-9AC3-C33033FDF74E}"/>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64A2354-3415-4AF0-ACDE-59B354A840FE}"/>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E68F9F0-BE6A-4079-A50C-5005C95B4998}"/>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B205E2F-813D-4E94-AAA6-34BD22B42875}"/>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BF00B10-F28E-4BED-9403-D338E255DB62}"/>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A4991B9-62C1-4A1D-B536-4BF119D1CB0C}"/>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E6AAECB-E3DD-4F66-9879-C56C200862DF}"/>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1A7B4CC-3272-40F5-9617-885D62C264EC}"/>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3EF09B4-7F9B-4616-99B6-E37C181D2B18}"/>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9F67B90-CAC0-4116-86C3-486614C8AF4B}"/>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DDB63DC-60EB-4093-9F6F-F7F07F318157}"/>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EC9CD92-5C4A-4832-8595-3F2CE1DFDEDA}"/>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560D6CB-5EBD-43AA-9D62-1C92407032C7}"/>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5F95045-EC6C-4E05-9391-16E2506AB5E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F0B33A5-8256-4BF6-8503-8884BBD985C9}"/>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CFD027B-9C4D-4B5A-BD7F-E24619A83F3F}"/>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EB2E4FB-DFAE-4F20-B7BA-F64044DE777C}"/>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EA4AAE9-DB57-4AA0-A931-199EFD54FFC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730A7C3-FF2C-4055-A613-1040AC3EEEDC}"/>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CD9EF71-973F-4A2D-A16F-9E400CA97031}"/>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90E1F51-3287-4DA5-BE99-E20742B4A23C}"/>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1A24F0A-DC0F-481B-BC93-FA10B123EE0D}"/>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DD81022-BDFD-4EB9-B546-B39649DED0CD}"/>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56C5BE1-861B-4FF7-A2DD-F163334869A5}"/>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14F485D-EA8B-42E7-9F9A-51D289020E91}"/>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02A0E8A-6269-4CF8-9395-F538B1C2AF82}"/>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12672B1-EC7D-4008-AD82-3BA09F6FF2FA}"/>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4B38381-2E94-4235-A276-3E9319B57EDA}"/>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B71B4D2-59AE-4C05-9D89-4A74AF69B5C9}"/>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F8CFAEDB-51D8-4BB9-AD27-A91BC9479947}"/>
            </a:ext>
          </a:extLst>
        </xdr:cNvPr>
        <xdr:cNvSpPr txBox="1"/>
      </xdr:nvSpPr>
      <xdr:spPr>
        <a:xfrm>
          <a:off x="37734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D7B57D6-AC0E-44A2-AECC-263B0AD287D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70F44CE6-28DF-467C-ABC5-D0A8EA6CCBB8}"/>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7020C7D1-C17D-4FEA-959C-F8D6CBC80489}"/>
            </a:ext>
          </a:extLst>
        </xdr:cNvPr>
        <xdr:cNvCxnSpPr/>
      </xdr:nvCxnSpPr>
      <xdr:spPr>
        <a:xfrm flipV="1">
          <a:off x="4086225"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37283E4D-E296-412B-AC98-7EDC492DCA8D}"/>
            </a:ext>
          </a:extLst>
        </xdr:cNvPr>
        <xdr:cNvSpPr txBox="1"/>
      </xdr:nvSpPr>
      <xdr:spPr>
        <a:xfrm>
          <a:off x="412496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F25B294F-73E0-4CB5-8847-DD9EB563ADA5}"/>
            </a:ext>
          </a:extLst>
        </xdr:cNvPr>
        <xdr:cNvCxnSpPr/>
      </xdr:nvCxnSpPr>
      <xdr:spPr>
        <a:xfrm>
          <a:off x="402082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B328C95B-6589-4971-9F17-EFA69CA242BD}"/>
            </a:ext>
          </a:extLst>
        </xdr:cNvPr>
        <xdr:cNvSpPr txBox="1"/>
      </xdr:nvSpPr>
      <xdr:spPr>
        <a:xfrm>
          <a:off x="412496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377A8919-3629-482C-B2C7-05C14B2381EC}"/>
            </a:ext>
          </a:extLst>
        </xdr:cNvPr>
        <xdr:cNvCxnSpPr/>
      </xdr:nvCxnSpPr>
      <xdr:spPr>
        <a:xfrm>
          <a:off x="402082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a:extLst>
            <a:ext uri="{FF2B5EF4-FFF2-40B4-BE49-F238E27FC236}">
              <a16:creationId xmlns:a16="http://schemas.microsoft.com/office/drawing/2014/main" id="{931BAE12-ACCF-4DA5-ACB0-1238CB636E4F}"/>
            </a:ext>
          </a:extLst>
        </xdr:cNvPr>
        <xdr:cNvSpPr txBox="1"/>
      </xdr:nvSpPr>
      <xdr:spPr>
        <a:xfrm>
          <a:off x="4124960" y="5970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67E91CBA-9E1D-4CA2-8DC8-06856103E9ED}"/>
            </a:ext>
          </a:extLst>
        </xdr:cNvPr>
        <xdr:cNvSpPr/>
      </xdr:nvSpPr>
      <xdr:spPr>
        <a:xfrm>
          <a:off x="4036060" y="6115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141D6FA8-62A4-4000-B878-8257EAC4A7D1}"/>
            </a:ext>
          </a:extLst>
        </xdr:cNvPr>
        <xdr:cNvSpPr/>
      </xdr:nvSpPr>
      <xdr:spPr>
        <a:xfrm>
          <a:off x="3312160" y="6156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2439CA1F-9431-4EF7-829C-049EFAA1184D}"/>
            </a:ext>
          </a:extLst>
        </xdr:cNvPr>
        <xdr:cNvSpPr/>
      </xdr:nvSpPr>
      <xdr:spPr>
        <a:xfrm>
          <a:off x="2514600" y="617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F45BF144-B8BB-464C-A3EC-EF464971E8BE}"/>
            </a:ext>
          </a:extLst>
        </xdr:cNvPr>
        <xdr:cNvSpPr/>
      </xdr:nvSpPr>
      <xdr:spPr>
        <a:xfrm>
          <a:off x="1739900" y="6160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a:extLst>
            <a:ext uri="{FF2B5EF4-FFF2-40B4-BE49-F238E27FC236}">
              <a16:creationId xmlns:a16="http://schemas.microsoft.com/office/drawing/2014/main" id="{92C2BD1B-602E-45D0-BDA1-D421C7E3BB52}"/>
            </a:ext>
          </a:extLst>
        </xdr:cNvPr>
        <xdr:cNvSpPr/>
      </xdr:nvSpPr>
      <xdr:spPr>
        <a:xfrm>
          <a:off x="965200" y="6155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9BE2717-5DB4-4EF1-BA7C-57C05F3883BA}"/>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AAB469D-7DB1-4661-A89A-7A56A0879219}"/>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342D567-1CA1-4B16-8281-953775768827}"/>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E34888E-9C8A-4139-8EAB-D0321007EC2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5CB7D04-53D2-405E-ACF5-3A58F960B98F}"/>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49530</xdr:rowOff>
    </xdr:from>
    <xdr:to>
      <xdr:col>24</xdr:col>
      <xdr:colOff>114300</xdr:colOff>
      <xdr:row>39</xdr:row>
      <xdr:rowOff>151130</xdr:rowOff>
    </xdr:to>
    <xdr:sp macro="" textlink="">
      <xdr:nvSpPr>
        <xdr:cNvPr id="72" name="楕円 71">
          <a:extLst>
            <a:ext uri="{FF2B5EF4-FFF2-40B4-BE49-F238E27FC236}">
              <a16:creationId xmlns:a16="http://schemas.microsoft.com/office/drawing/2014/main" id="{C138D331-1096-4E7A-AEAF-10F070395D9B}"/>
            </a:ext>
          </a:extLst>
        </xdr:cNvPr>
        <xdr:cNvSpPr/>
      </xdr:nvSpPr>
      <xdr:spPr>
        <a:xfrm>
          <a:off x="4036060" y="658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27957</xdr:rowOff>
    </xdr:from>
    <xdr:ext cx="405111" cy="259045"/>
    <xdr:sp macro="" textlink="">
      <xdr:nvSpPr>
        <xdr:cNvPr id="73" name="【図書館】&#10;有形固定資産減価償却率該当値テキスト">
          <a:extLst>
            <a:ext uri="{FF2B5EF4-FFF2-40B4-BE49-F238E27FC236}">
              <a16:creationId xmlns:a16="http://schemas.microsoft.com/office/drawing/2014/main" id="{8AA59718-CA35-49D9-BCD5-FCF93A06BE5D}"/>
            </a:ext>
          </a:extLst>
        </xdr:cNvPr>
        <xdr:cNvSpPr txBox="1"/>
      </xdr:nvSpPr>
      <xdr:spPr>
        <a:xfrm>
          <a:off x="4124960" y="6565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27940</xdr:rowOff>
    </xdr:from>
    <xdr:to>
      <xdr:col>20</xdr:col>
      <xdr:colOff>38100</xdr:colOff>
      <xdr:row>39</xdr:row>
      <xdr:rowOff>129540</xdr:rowOff>
    </xdr:to>
    <xdr:sp macro="" textlink="">
      <xdr:nvSpPr>
        <xdr:cNvPr id="74" name="楕円 73">
          <a:extLst>
            <a:ext uri="{FF2B5EF4-FFF2-40B4-BE49-F238E27FC236}">
              <a16:creationId xmlns:a16="http://schemas.microsoft.com/office/drawing/2014/main" id="{052F169D-D6FF-4B25-A48F-EF1C2449289F}"/>
            </a:ext>
          </a:extLst>
        </xdr:cNvPr>
        <xdr:cNvSpPr/>
      </xdr:nvSpPr>
      <xdr:spPr>
        <a:xfrm>
          <a:off x="3312160" y="65659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78740</xdr:rowOff>
    </xdr:from>
    <xdr:to>
      <xdr:col>24</xdr:col>
      <xdr:colOff>63500</xdr:colOff>
      <xdr:row>39</xdr:row>
      <xdr:rowOff>100330</xdr:rowOff>
    </xdr:to>
    <xdr:cxnSp macro="">
      <xdr:nvCxnSpPr>
        <xdr:cNvPr id="75" name="直線コネクタ 74">
          <a:extLst>
            <a:ext uri="{FF2B5EF4-FFF2-40B4-BE49-F238E27FC236}">
              <a16:creationId xmlns:a16="http://schemas.microsoft.com/office/drawing/2014/main" id="{D85398A3-1427-479F-9981-E983B3539289}"/>
            </a:ext>
          </a:extLst>
        </xdr:cNvPr>
        <xdr:cNvCxnSpPr/>
      </xdr:nvCxnSpPr>
      <xdr:spPr>
        <a:xfrm>
          <a:off x="3355340" y="6616700"/>
          <a:ext cx="73152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24130</xdr:rowOff>
    </xdr:from>
    <xdr:to>
      <xdr:col>15</xdr:col>
      <xdr:colOff>101600</xdr:colOff>
      <xdr:row>39</xdr:row>
      <xdr:rowOff>125730</xdr:rowOff>
    </xdr:to>
    <xdr:sp macro="" textlink="">
      <xdr:nvSpPr>
        <xdr:cNvPr id="76" name="楕円 75">
          <a:extLst>
            <a:ext uri="{FF2B5EF4-FFF2-40B4-BE49-F238E27FC236}">
              <a16:creationId xmlns:a16="http://schemas.microsoft.com/office/drawing/2014/main" id="{7272DEB1-36E7-41A3-A555-F690C1E7D5AA}"/>
            </a:ext>
          </a:extLst>
        </xdr:cNvPr>
        <xdr:cNvSpPr/>
      </xdr:nvSpPr>
      <xdr:spPr>
        <a:xfrm>
          <a:off x="2514600" y="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74930</xdr:rowOff>
    </xdr:from>
    <xdr:to>
      <xdr:col>19</xdr:col>
      <xdr:colOff>177800</xdr:colOff>
      <xdr:row>39</xdr:row>
      <xdr:rowOff>78740</xdr:rowOff>
    </xdr:to>
    <xdr:cxnSp macro="">
      <xdr:nvCxnSpPr>
        <xdr:cNvPr id="77" name="直線コネクタ 76">
          <a:extLst>
            <a:ext uri="{FF2B5EF4-FFF2-40B4-BE49-F238E27FC236}">
              <a16:creationId xmlns:a16="http://schemas.microsoft.com/office/drawing/2014/main" id="{302C9EBA-9BF7-43FE-99B6-A5AF4231B1FF}"/>
            </a:ext>
          </a:extLst>
        </xdr:cNvPr>
        <xdr:cNvCxnSpPr/>
      </xdr:nvCxnSpPr>
      <xdr:spPr>
        <a:xfrm>
          <a:off x="2565400" y="661289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8890</xdr:rowOff>
    </xdr:from>
    <xdr:to>
      <xdr:col>10</xdr:col>
      <xdr:colOff>165100</xdr:colOff>
      <xdr:row>39</xdr:row>
      <xdr:rowOff>110490</xdr:rowOff>
    </xdr:to>
    <xdr:sp macro="" textlink="">
      <xdr:nvSpPr>
        <xdr:cNvPr id="78" name="楕円 77">
          <a:extLst>
            <a:ext uri="{FF2B5EF4-FFF2-40B4-BE49-F238E27FC236}">
              <a16:creationId xmlns:a16="http://schemas.microsoft.com/office/drawing/2014/main" id="{7E7DF9AD-1E39-4C67-8014-5B535D6D291E}"/>
            </a:ext>
          </a:extLst>
        </xdr:cNvPr>
        <xdr:cNvSpPr/>
      </xdr:nvSpPr>
      <xdr:spPr>
        <a:xfrm>
          <a:off x="17399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59690</xdr:rowOff>
    </xdr:from>
    <xdr:to>
      <xdr:col>15</xdr:col>
      <xdr:colOff>50800</xdr:colOff>
      <xdr:row>39</xdr:row>
      <xdr:rowOff>74930</xdr:rowOff>
    </xdr:to>
    <xdr:cxnSp macro="">
      <xdr:nvCxnSpPr>
        <xdr:cNvPr id="79" name="直線コネクタ 78">
          <a:extLst>
            <a:ext uri="{FF2B5EF4-FFF2-40B4-BE49-F238E27FC236}">
              <a16:creationId xmlns:a16="http://schemas.microsoft.com/office/drawing/2014/main" id="{AB7E1CAA-46C7-4AEF-B4F8-78FA1F26DB3B}"/>
            </a:ext>
          </a:extLst>
        </xdr:cNvPr>
        <xdr:cNvCxnSpPr/>
      </xdr:nvCxnSpPr>
      <xdr:spPr>
        <a:xfrm>
          <a:off x="1790700" y="659765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162560</xdr:rowOff>
    </xdr:from>
    <xdr:to>
      <xdr:col>6</xdr:col>
      <xdr:colOff>38100</xdr:colOff>
      <xdr:row>39</xdr:row>
      <xdr:rowOff>92710</xdr:rowOff>
    </xdr:to>
    <xdr:sp macro="" textlink="">
      <xdr:nvSpPr>
        <xdr:cNvPr id="80" name="楕円 79">
          <a:extLst>
            <a:ext uri="{FF2B5EF4-FFF2-40B4-BE49-F238E27FC236}">
              <a16:creationId xmlns:a16="http://schemas.microsoft.com/office/drawing/2014/main" id="{69D9A5EF-484C-4490-AD1F-38085E482165}"/>
            </a:ext>
          </a:extLst>
        </xdr:cNvPr>
        <xdr:cNvSpPr/>
      </xdr:nvSpPr>
      <xdr:spPr>
        <a:xfrm>
          <a:off x="965200" y="65328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41910</xdr:rowOff>
    </xdr:from>
    <xdr:to>
      <xdr:col>10</xdr:col>
      <xdr:colOff>114300</xdr:colOff>
      <xdr:row>39</xdr:row>
      <xdr:rowOff>59690</xdr:rowOff>
    </xdr:to>
    <xdr:cxnSp macro="">
      <xdr:nvCxnSpPr>
        <xdr:cNvPr id="81" name="直線コネクタ 80">
          <a:extLst>
            <a:ext uri="{FF2B5EF4-FFF2-40B4-BE49-F238E27FC236}">
              <a16:creationId xmlns:a16="http://schemas.microsoft.com/office/drawing/2014/main" id="{7BBD5150-3434-4024-B8A6-DF8F1EA0712F}"/>
            </a:ext>
          </a:extLst>
        </xdr:cNvPr>
        <xdr:cNvCxnSpPr/>
      </xdr:nvCxnSpPr>
      <xdr:spPr>
        <a:xfrm>
          <a:off x="1008380" y="6579870"/>
          <a:ext cx="78232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82" name="n_1aveValue【図書館】&#10;有形固定資産減価償却率">
          <a:extLst>
            <a:ext uri="{FF2B5EF4-FFF2-40B4-BE49-F238E27FC236}">
              <a16:creationId xmlns:a16="http://schemas.microsoft.com/office/drawing/2014/main" id="{7DF615D6-6BF3-40E9-B3A6-D8779ECF6668}"/>
            </a:ext>
          </a:extLst>
        </xdr:cNvPr>
        <xdr:cNvSpPr txBox="1"/>
      </xdr:nvSpPr>
      <xdr:spPr>
        <a:xfrm>
          <a:off x="3170564" y="593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90187</xdr:rowOff>
    </xdr:from>
    <xdr:ext cx="405111" cy="259045"/>
    <xdr:sp macro="" textlink="">
      <xdr:nvSpPr>
        <xdr:cNvPr id="83" name="n_2aveValue【図書館】&#10;有形固定資産減価償却率">
          <a:extLst>
            <a:ext uri="{FF2B5EF4-FFF2-40B4-BE49-F238E27FC236}">
              <a16:creationId xmlns:a16="http://schemas.microsoft.com/office/drawing/2014/main" id="{9191C36C-A3BF-43B9-A5BE-ECDC066ED5DC}"/>
            </a:ext>
          </a:extLst>
        </xdr:cNvPr>
        <xdr:cNvSpPr txBox="1"/>
      </xdr:nvSpPr>
      <xdr:spPr>
        <a:xfrm>
          <a:off x="238570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72407</xdr:rowOff>
    </xdr:from>
    <xdr:ext cx="405111" cy="259045"/>
    <xdr:sp macro="" textlink="">
      <xdr:nvSpPr>
        <xdr:cNvPr id="84" name="n_3aveValue【図書館】&#10;有形固定資産減価償却率">
          <a:extLst>
            <a:ext uri="{FF2B5EF4-FFF2-40B4-BE49-F238E27FC236}">
              <a16:creationId xmlns:a16="http://schemas.microsoft.com/office/drawing/2014/main" id="{3D85D7A3-F5EB-4A67-A653-6A38E3B93812}"/>
            </a:ext>
          </a:extLst>
        </xdr:cNvPr>
        <xdr:cNvSpPr txBox="1"/>
      </xdr:nvSpPr>
      <xdr:spPr>
        <a:xfrm>
          <a:off x="1611004" y="5939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67327</xdr:rowOff>
    </xdr:from>
    <xdr:ext cx="405111" cy="259045"/>
    <xdr:sp macro="" textlink="">
      <xdr:nvSpPr>
        <xdr:cNvPr id="85" name="n_4aveValue【図書館】&#10;有形固定資産減価償却率">
          <a:extLst>
            <a:ext uri="{FF2B5EF4-FFF2-40B4-BE49-F238E27FC236}">
              <a16:creationId xmlns:a16="http://schemas.microsoft.com/office/drawing/2014/main" id="{387AC264-4DC9-428F-B241-30E2599CEFF4}"/>
            </a:ext>
          </a:extLst>
        </xdr:cNvPr>
        <xdr:cNvSpPr txBox="1"/>
      </xdr:nvSpPr>
      <xdr:spPr>
        <a:xfrm>
          <a:off x="83630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120667</xdr:rowOff>
    </xdr:from>
    <xdr:ext cx="405111" cy="259045"/>
    <xdr:sp macro="" textlink="">
      <xdr:nvSpPr>
        <xdr:cNvPr id="86" name="n_1mainValue【図書館】&#10;有形固定資産減価償却率">
          <a:extLst>
            <a:ext uri="{FF2B5EF4-FFF2-40B4-BE49-F238E27FC236}">
              <a16:creationId xmlns:a16="http://schemas.microsoft.com/office/drawing/2014/main" id="{87E4AD73-F300-4816-9DDA-A43E3777D462}"/>
            </a:ext>
          </a:extLst>
        </xdr:cNvPr>
        <xdr:cNvSpPr txBox="1"/>
      </xdr:nvSpPr>
      <xdr:spPr>
        <a:xfrm>
          <a:off x="3170564" y="665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116857</xdr:rowOff>
    </xdr:from>
    <xdr:ext cx="405111" cy="259045"/>
    <xdr:sp macro="" textlink="">
      <xdr:nvSpPr>
        <xdr:cNvPr id="87" name="n_2mainValue【図書館】&#10;有形固定資産減価償却率">
          <a:extLst>
            <a:ext uri="{FF2B5EF4-FFF2-40B4-BE49-F238E27FC236}">
              <a16:creationId xmlns:a16="http://schemas.microsoft.com/office/drawing/2014/main" id="{8401498C-3041-484F-9C44-B1FB2715AEE6}"/>
            </a:ext>
          </a:extLst>
        </xdr:cNvPr>
        <xdr:cNvSpPr txBox="1"/>
      </xdr:nvSpPr>
      <xdr:spPr>
        <a:xfrm>
          <a:off x="2385704" y="6654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101617</xdr:rowOff>
    </xdr:from>
    <xdr:ext cx="405111" cy="259045"/>
    <xdr:sp macro="" textlink="">
      <xdr:nvSpPr>
        <xdr:cNvPr id="88" name="n_3mainValue【図書館】&#10;有形固定資産減価償却率">
          <a:extLst>
            <a:ext uri="{FF2B5EF4-FFF2-40B4-BE49-F238E27FC236}">
              <a16:creationId xmlns:a16="http://schemas.microsoft.com/office/drawing/2014/main" id="{A221F2AE-F2B5-495F-9B75-0AB1ED36F591}"/>
            </a:ext>
          </a:extLst>
        </xdr:cNvPr>
        <xdr:cNvSpPr txBox="1"/>
      </xdr:nvSpPr>
      <xdr:spPr>
        <a:xfrm>
          <a:off x="1611004" y="6639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83837</xdr:rowOff>
    </xdr:from>
    <xdr:ext cx="405111" cy="259045"/>
    <xdr:sp macro="" textlink="">
      <xdr:nvSpPr>
        <xdr:cNvPr id="89" name="n_4mainValue【図書館】&#10;有形固定資産減価償却率">
          <a:extLst>
            <a:ext uri="{FF2B5EF4-FFF2-40B4-BE49-F238E27FC236}">
              <a16:creationId xmlns:a16="http://schemas.microsoft.com/office/drawing/2014/main" id="{7FA80566-8519-4DD9-8573-DD8DFB373212}"/>
            </a:ext>
          </a:extLst>
        </xdr:cNvPr>
        <xdr:cNvSpPr txBox="1"/>
      </xdr:nvSpPr>
      <xdr:spPr>
        <a:xfrm>
          <a:off x="83630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6683F6F3-2052-4D2F-A6A1-84EE9E38520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172002D3-2A2A-47FA-A59A-B0B54C2B855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3E3A188C-3793-466F-8B68-243E00989992}"/>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208ED460-1173-4F44-9A1A-D466FD565696}"/>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9DB55516-821C-4ED9-AD66-C364D368521F}"/>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C5D909D4-0CC3-48BF-BBF7-9ECB2F543E97}"/>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A1F677A1-0134-4ED5-A2E7-A27B9541179E}"/>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31F66A97-9935-4D9A-A413-52721C2FC7A8}"/>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2F51FE19-EAB8-46AF-AB3E-EBD714FD9F21}"/>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74361273-98FC-4171-A218-7BE40F0D441F}"/>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8D4B6EF4-FE51-4B2C-8FD1-A7A4FF08E34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F38E33E4-0002-4553-8E36-1C0E07F91316}"/>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64D7976E-97FA-48C0-8A52-9B94C7FB2A2B}"/>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4593C4DC-83E6-4251-8A72-3FBEE6C0F230}"/>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B820B5CF-BB92-428C-8633-E1DFF71BE95A}"/>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4A6EB360-714B-461E-9B5D-C09CCA824F84}"/>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95B911DB-7167-443F-A43D-6F404761CAB5}"/>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03E3B213-8688-4438-A95E-6B4086FC2D4C}"/>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D51F1DEF-E830-4D1D-847B-2B83E5CE6564}"/>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32DA639E-64DC-4482-A89A-07B7B9D006D0}"/>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284CB3C6-E94C-41AE-B9DF-F3B5769B7EF3}"/>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FB9D84DC-8147-4321-9F62-16ABFB7EAEA3}"/>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32070E87-288F-4815-9FE5-21502BCA8357}"/>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F77E8983-8A0B-4029-B0D9-1541487E35C8}"/>
            </a:ext>
          </a:extLst>
        </xdr:cNvPr>
        <xdr:cNvCxnSpPr/>
      </xdr:nvCxnSpPr>
      <xdr:spPr>
        <a:xfrm flipV="1">
          <a:off x="9219565" y="5791200"/>
          <a:ext cx="0" cy="1169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13C554BE-3882-4277-BF34-65A4C229E0EA}"/>
            </a:ext>
          </a:extLst>
        </xdr:cNvPr>
        <xdr:cNvSpPr txBox="1"/>
      </xdr:nvSpPr>
      <xdr:spPr>
        <a:xfrm>
          <a:off x="9258300"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4F97CB62-66F3-407A-9B5D-8BC2DDAB7210}"/>
            </a:ext>
          </a:extLst>
        </xdr:cNvPr>
        <xdr:cNvCxnSpPr/>
      </xdr:nvCxnSpPr>
      <xdr:spPr>
        <a:xfrm>
          <a:off x="9154160" y="696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809AB786-8E15-4449-9A19-9897D83016D2}"/>
            </a:ext>
          </a:extLst>
        </xdr:cNvPr>
        <xdr:cNvSpPr txBox="1"/>
      </xdr:nvSpPr>
      <xdr:spPr>
        <a:xfrm>
          <a:off x="9258300" y="557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07C21B35-843E-4A64-B39D-20EAA6A88352}"/>
            </a:ext>
          </a:extLst>
        </xdr:cNvPr>
        <xdr:cNvCxnSpPr/>
      </xdr:nvCxnSpPr>
      <xdr:spPr>
        <a:xfrm>
          <a:off x="9154160" y="5791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8" name="【図書館】&#10;一人当たり面積平均値テキスト">
          <a:extLst>
            <a:ext uri="{FF2B5EF4-FFF2-40B4-BE49-F238E27FC236}">
              <a16:creationId xmlns:a16="http://schemas.microsoft.com/office/drawing/2014/main" id="{7BB3B7C7-96C1-4756-87A6-2147218D9229}"/>
            </a:ext>
          </a:extLst>
        </xdr:cNvPr>
        <xdr:cNvSpPr txBox="1"/>
      </xdr:nvSpPr>
      <xdr:spPr>
        <a:xfrm>
          <a:off x="9258300" y="6365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1196573F-8B0A-43E0-A4D3-A5B9C8491518}"/>
            </a:ext>
          </a:extLst>
        </xdr:cNvPr>
        <xdr:cNvSpPr/>
      </xdr:nvSpPr>
      <xdr:spPr>
        <a:xfrm>
          <a:off x="919226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3B88E603-03B6-4FB2-9D83-14E926D14673}"/>
            </a:ext>
          </a:extLst>
        </xdr:cNvPr>
        <xdr:cNvSpPr/>
      </xdr:nvSpPr>
      <xdr:spPr>
        <a:xfrm>
          <a:off x="8445500" y="652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D3B58468-2E6B-49F5-AB81-F4B220EC2697}"/>
            </a:ext>
          </a:extLst>
        </xdr:cNvPr>
        <xdr:cNvSpPr/>
      </xdr:nvSpPr>
      <xdr:spPr>
        <a:xfrm>
          <a:off x="7670800" y="65405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a:extLst>
            <a:ext uri="{FF2B5EF4-FFF2-40B4-BE49-F238E27FC236}">
              <a16:creationId xmlns:a16="http://schemas.microsoft.com/office/drawing/2014/main" id="{0CCD8F34-5871-4F15-B085-C982624FE142}"/>
            </a:ext>
          </a:extLst>
        </xdr:cNvPr>
        <xdr:cNvSpPr/>
      </xdr:nvSpPr>
      <xdr:spPr>
        <a:xfrm>
          <a:off x="687324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a:extLst>
            <a:ext uri="{FF2B5EF4-FFF2-40B4-BE49-F238E27FC236}">
              <a16:creationId xmlns:a16="http://schemas.microsoft.com/office/drawing/2014/main" id="{893CD448-3F39-452A-BFDB-1FA22DCBC1DA}"/>
            </a:ext>
          </a:extLst>
        </xdr:cNvPr>
        <xdr:cNvSpPr/>
      </xdr:nvSpPr>
      <xdr:spPr>
        <a:xfrm>
          <a:off x="609854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4181830-A05E-4C4D-9E5A-AB55783AEA66}"/>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29DF177-6ED9-467C-B369-5F139A2D8E78}"/>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EE00AC6-F638-417B-A254-0175E6791EEF}"/>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6B37FA6-D1A9-4DD4-A6AD-EE958896F751}"/>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9DA0199-EDAD-4A13-85E4-17CCF92BC5D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63500</xdr:rowOff>
    </xdr:from>
    <xdr:to>
      <xdr:col>55</xdr:col>
      <xdr:colOff>50800</xdr:colOff>
      <xdr:row>40</xdr:row>
      <xdr:rowOff>165100</xdr:rowOff>
    </xdr:to>
    <xdr:sp macro="" textlink="">
      <xdr:nvSpPr>
        <xdr:cNvPr id="129" name="楕円 128">
          <a:extLst>
            <a:ext uri="{FF2B5EF4-FFF2-40B4-BE49-F238E27FC236}">
              <a16:creationId xmlns:a16="http://schemas.microsoft.com/office/drawing/2014/main" id="{0AE13527-A9A0-4ECA-B89C-13B9D6E87A0C}"/>
            </a:ext>
          </a:extLst>
        </xdr:cNvPr>
        <xdr:cNvSpPr/>
      </xdr:nvSpPr>
      <xdr:spPr>
        <a:xfrm>
          <a:off x="9192260" y="67691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41927</xdr:rowOff>
    </xdr:from>
    <xdr:ext cx="469744" cy="259045"/>
    <xdr:sp macro="" textlink="">
      <xdr:nvSpPr>
        <xdr:cNvPr id="130" name="【図書館】&#10;一人当たり面積該当値テキスト">
          <a:extLst>
            <a:ext uri="{FF2B5EF4-FFF2-40B4-BE49-F238E27FC236}">
              <a16:creationId xmlns:a16="http://schemas.microsoft.com/office/drawing/2014/main" id="{1D103968-B528-4B46-86F7-40377899765B}"/>
            </a:ext>
          </a:extLst>
        </xdr:cNvPr>
        <xdr:cNvSpPr txBox="1"/>
      </xdr:nvSpPr>
      <xdr:spPr>
        <a:xfrm>
          <a:off x="9258300"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71120</xdr:rowOff>
    </xdr:from>
    <xdr:to>
      <xdr:col>50</xdr:col>
      <xdr:colOff>165100</xdr:colOff>
      <xdr:row>41</xdr:row>
      <xdr:rowOff>1270</xdr:rowOff>
    </xdr:to>
    <xdr:sp macro="" textlink="">
      <xdr:nvSpPr>
        <xdr:cNvPr id="131" name="楕円 130">
          <a:extLst>
            <a:ext uri="{FF2B5EF4-FFF2-40B4-BE49-F238E27FC236}">
              <a16:creationId xmlns:a16="http://schemas.microsoft.com/office/drawing/2014/main" id="{0E78D274-559E-4CA1-8E69-B43FAE6AC312}"/>
            </a:ext>
          </a:extLst>
        </xdr:cNvPr>
        <xdr:cNvSpPr/>
      </xdr:nvSpPr>
      <xdr:spPr>
        <a:xfrm>
          <a:off x="8445500" y="677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114300</xdr:rowOff>
    </xdr:from>
    <xdr:to>
      <xdr:col>55</xdr:col>
      <xdr:colOff>0</xdr:colOff>
      <xdr:row>40</xdr:row>
      <xdr:rowOff>121920</xdr:rowOff>
    </xdr:to>
    <xdr:cxnSp macro="">
      <xdr:nvCxnSpPr>
        <xdr:cNvPr id="132" name="直線コネクタ 131">
          <a:extLst>
            <a:ext uri="{FF2B5EF4-FFF2-40B4-BE49-F238E27FC236}">
              <a16:creationId xmlns:a16="http://schemas.microsoft.com/office/drawing/2014/main" id="{C39D8413-A921-4507-A9AC-2A1B34311A98}"/>
            </a:ext>
          </a:extLst>
        </xdr:cNvPr>
        <xdr:cNvCxnSpPr/>
      </xdr:nvCxnSpPr>
      <xdr:spPr>
        <a:xfrm flipV="1">
          <a:off x="8496300" y="681990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71120</xdr:rowOff>
    </xdr:from>
    <xdr:to>
      <xdr:col>46</xdr:col>
      <xdr:colOff>38100</xdr:colOff>
      <xdr:row>41</xdr:row>
      <xdr:rowOff>1270</xdr:rowOff>
    </xdr:to>
    <xdr:sp macro="" textlink="">
      <xdr:nvSpPr>
        <xdr:cNvPr id="133" name="楕円 132">
          <a:extLst>
            <a:ext uri="{FF2B5EF4-FFF2-40B4-BE49-F238E27FC236}">
              <a16:creationId xmlns:a16="http://schemas.microsoft.com/office/drawing/2014/main" id="{A4C57A96-853A-41E6-AC21-B1E314C6D121}"/>
            </a:ext>
          </a:extLst>
        </xdr:cNvPr>
        <xdr:cNvSpPr/>
      </xdr:nvSpPr>
      <xdr:spPr>
        <a:xfrm>
          <a:off x="7670800" y="6776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121920</xdr:rowOff>
    </xdr:from>
    <xdr:to>
      <xdr:col>50</xdr:col>
      <xdr:colOff>114300</xdr:colOff>
      <xdr:row>40</xdr:row>
      <xdr:rowOff>121920</xdr:rowOff>
    </xdr:to>
    <xdr:cxnSp macro="">
      <xdr:nvCxnSpPr>
        <xdr:cNvPr id="134" name="直線コネクタ 133">
          <a:extLst>
            <a:ext uri="{FF2B5EF4-FFF2-40B4-BE49-F238E27FC236}">
              <a16:creationId xmlns:a16="http://schemas.microsoft.com/office/drawing/2014/main" id="{C696F1E1-1C06-4D26-AC0E-167D6AE24ED2}"/>
            </a:ext>
          </a:extLst>
        </xdr:cNvPr>
        <xdr:cNvCxnSpPr/>
      </xdr:nvCxnSpPr>
      <xdr:spPr>
        <a:xfrm>
          <a:off x="7713980" y="68275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71120</xdr:rowOff>
    </xdr:from>
    <xdr:to>
      <xdr:col>41</xdr:col>
      <xdr:colOff>101600</xdr:colOff>
      <xdr:row>41</xdr:row>
      <xdr:rowOff>1270</xdr:rowOff>
    </xdr:to>
    <xdr:sp macro="" textlink="">
      <xdr:nvSpPr>
        <xdr:cNvPr id="135" name="楕円 134">
          <a:extLst>
            <a:ext uri="{FF2B5EF4-FFF2-40B4-BE49-F238E27FC236}">
              <a16:creationId xmlns:a16="http://schemas.microsoft.com/office/drawing/2014/main" id="{028CF408-EF5E-49A5-80EE-A9AE9A002E5D}"/>
            </a:ext>
          </a:extLst>
        </xdr:cNvPr>
        <xdr:cNvSpPr/>
      </xdr:nvSpPr>
      <xdr:spPr>
        <a:xfrm>
          <a:off x="6873240" y="677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121920</xdr:rowOff>
    </xdr:from>
    <xdr:to>
      <xdr:col>45</xdr:col>
      <xdr:colOff>177800</xdr:colOff>
      <xdr:row>40</xdr:row>
      <xdr:rowOff>121920</xdr:rowOff>
    </xdr:to>
    <xdr:cxnSp macro="">
      <xdr:nvCxnSpPr>
        <xdr:cNvPr id="136" name="直線コネクタ 135">
          <a:extLst>
            <a:ext uri="{FF2B5EF4-FFF2-40B4-BE49-F238E27FC236}">
              <a16:creationId xmlns:a16="http://schemas.microsoft.com/office/drawing/2014/main" id="{0F521456-57F1-4D5C-8A1C-631813A0BDF2}"/>
            </a:ext>
          </a:extLst>
        </xdr:cNvPr>
        <xdr:cNvCxnSpPr/>
      </xdr:nvCxnSpPr>
      <xdr:spPr>
        <a:xfrm>
          <a:off x="6924040" y="68275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78740</xdr:rowOff>
    </xdr:from>
    <xdr:to>
      <xdr:col>36</xdr:col>
      <xdr:colOff>165100</xdr:colOff>
      <xdr:row>41</xdr:row>
      <xdr:rowOff>8890</xdr:rowOff>
    </xdr:to>
    <xdr:sp macro="" textlink="">
      <xdr:nvSpPr>
        <xdr:cNvPr id="137" name="楕円 136">
          <a:extLst>
            <a:ext uri="{FF2B5EF4-FFF2-40B4-BE49-F238E27FC236}">
              <a16:creationId xmlns:a16="http://schemas.microsoft.com/office/drawing/2014/main" id="{EFFB1CBC-11FA-4C67-8648-FEDE58D888D5}"/>
            </a:ext>
          </a:extLst>
        </xdr:cNvPr>
        <xdr:cNvSpPr/>
      </xdr:nvSpPr>
      <xdr:spPr>
        <a:xfrm>
          <a:off x="6098540" y="6784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121920</xdr:rowOff>
    </xdr:from>
    <xdr:to>
      <xdr:col>41</xdr:col>
      <xdr:colOff>50800</xdr:colOff>
      <xdr:row>40</xdr:row>
      <xdr:rowOff>129540</xdr:rowOff>
    </xdr:to>
    <xdr:cxnSp macro="">
      <xdr:nvCxnSpPr>
        <xdr:cNvPr id="138" name="直線コネクタ 137">
          <a:extLst>
            <a:ext uri="{FF2B5EF4-FFF2-40B4-BE49-F238E27FC236}">
              <a16:creationId xmlns:a16="http://schemas.microsoft.com/office/drawing/2014/main" id="{18EC377B-81FE-483A-A76A-721BFBB014BC}"/>
            </a:ext>
          </a:extLst>
        </xdr:cNvPr>
        <xdr:cNvCxnSpPr/>
      </xdr:nvCxnSpPr>
      <xdr:spPr>
        <a:xfrm flipV="1">
          <a:off x="6149340" y="682752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101617</xdr:rowOff>
    </xdr:from>
    <xdr:ext cx="469744" cy="259045"/>
    <xdr:sp macro="" textlink="">
      <xdr:nvSpPr>
        <xdr:cNvPr id="139" name="n_1aveValue【図書館】&#10;一人当たり面積">
          <a:extLst>
            <a:ext uri="{FF2B5EF4-FFF2-40B4-BE49-F238E27FC236}">
              <a16:creationId xmlns:a16="http://schemas.microsoft.com/office/drawing/2014/main" id="{82357BB7-1C41-430C-ACCC-9DFE512EBCB4}"/>
            </a:ext>
          </a:extLst>
        </xdr:cNvPr>
        <xdr:cNvSpPr txBox="1"/>
      </xdr:nvSpPr>
      <xdr:spPr>
        <a:xfrm>
          <a:off x="827158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40" name="n_2aveValue【図書館】&#10;一人当たり面積">
          <a:extLst>
            <a:ext uri="{FF2B5EF4-FFF2-40B4-BE49-F238E27FC236}">
              <a16:creationId xmlns:a16="http://schemas.microsoft.com/office/drawing/2014/main" id="{C6626D43-9CFF-4E4A-947D-69430ECBB4E5}"/>
            </a:ext>
          </a:extLst>
        </xdr:cNvPr>
        <xdr:cNvSpPr txBox="1"/>
      </xdr:nvSpPr>
      <xdr:spPr>
        <a:xfrm>
          <a:off x="750958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41" name="n_3aveValue【図書館】&#10;一人当たり面積">
          <a:extLst>
            <a:ext uri="{FF2B5EF4-FFF2-40B4-BE49-F238E27FC236}">
              <a16:creationId xmlns:a16="http://schemas.microsoft.com/office/drawing/2014/main" id="{4A4B9A0A-E203-45DB-8760-61A9058ABE9A}"/>
            </a:ext>
          </a:extLst>
        </xdr:cNvPr>
        <xdr:cNvSpPr txBox="1"/>
      </xdr:nvSpPr>
      <xdr:spPr>
        <a:xfrm>
          <a:off x="671202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162577</xdr:rowOff>
    </xdr:from>
    <xdr:ext cx="469744" cy="259045"/>
    <xdr:sp macro="" textlink="">
      <xdr:nvSpPr>
        <xdr:cNvPr id="142" name="n_4aveValue【図書館】&#10;一人当たり面積">
          <a:extLst>
            <a:ext uri="{FF2B5EF4-FFF2-40B4-BE49-F238E27FC236}">
              <a16:creationId xmlns:a16="http://schemas.microsoft.com/office/drawing/2014/main" id="{37F7E9F7-34EB-41A3-80A9-2131B9EC71DA}"/>
            </a:ext>
          </a:extLst>
        </xdr:cNvPr>
        <xdr:cNvSpPr txBox="1"/>
      </xdr:nvSpPr>
      <xdr:spPr>
        <a:xfrm>
          <a:off x="593732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163847</xdr:rowOff>
    </xdr:from>
    <xdr:ext cx="469744" cy="259045"/>
    <xdr:sp macro="" textlink="">
      <xdr:nvSpPr>
        <xdr:cNvPr id="143" name="n_1mainValue【図書館】&#10;一人当たり面積">
          <a:extLst>
            <a:ext uri="{FF2B5EF4-FFF2-40B4-BE49-F238E27FC236}">
              <a16:creationId xmlns:a16="http://schemas.microsoft.com/office/drawing/2014/main" id="{A3A4D5CB-2833-4869-BC63-F92581643F9A}"/>
            </a:ext>
          </a:extLst>
        </xdr:cNvPr>
        <xdr:cNvSpPr txBox="1"/>
      </xdr:nvSpPr>
      <xdr:spPr>
        <a:xfrm>
          <a:off x="827158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163847</xdr:rowOff>
    </xdr:from>
    <xdr:ext cx="469744" cy="259045"/>
    <xdr:sp macro="" textlink="">
      <xdr:nvSpPr>
        <xdr:cNvPr id="144" name="n_2mainValue【図書館】&#10;一人当たり面積">
          <a:extLst>
            <a:ext uri="{FF2B5EF4-FFF2-40B4-BE49-F238E27FC236}">
              <a16:creationId xmlns:a16="http://schemas.microsoft.com/office/drawing/2014/main" id="{BD1BC4A2-9364-4ED4-85DD-89A55CBFE2BA}"/>
            </a:ext>
          </a:extLst>
        </xdr:cNvPr>
        <xdr:cNvSpPr txBox="1"/>
      </xdr:nvSpPr>
      <xdr:spPr>
        <a:xfrm>
          <a:off x="750958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163847</xdr:rowOff>
    </xdr:from>
    <xdr:ext cx="469744" cy="259045"/>
    <xdr:sp macro="" textlink="">
      <xdr:nvSpPr>
        <xdr:cNvPr id="145" name="n_3mainValue【図書館】&#10;一人当たり面積">
          <a:extLst>
            <a:ext uri="{FF2B5EF4-FFF2-40B4-BE49-F238E27FC236}">
              <a16:creationId xmlns:a16="http://schemas.microsoft.com/office/drawing/2014/main" id="{FAF1B566-6005-4B9A-99A7-120D8421C89F}"/>
            </a:ext>
          </a:extLst>
        </xdr:cNvPr>
        <xdr:cNvSpPr txBox="1"/>
      </xdr:nvSpPr>
      <xdr:spPr>
        <a:xfrm>
          <a:off x="671202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17</xdr:rowOff>
    </xdr:from>
    <xdr:ext cx="469744" cy="259045"/>
    <xdr:sp macro="" textlink="">
      <xdr:nvSpPr>
        <xdr:cNvPr id="146" name="n_4mainValue【図書館】&#10;一人当たり面積">
          <a:extLst>
            <a:ext uri="{FF2B5EF4-FFF2-40B4-BE49-F238E27FC236}">
              <a16:creationId xmlns:a16="http://schemas.microsoft.com/office/drawing/2014/main" id="{3AAE277D-621C-4B80-85FD-9FE6BC2AD8DD}"/>
            </a:ext>
          </a:extLst>
        </xdr:cNvPr>
        <xdr:cNvSpPr txBox="1"/>
      </xdr:nvSpPr>
      <xdr:spPr>
        <a:xfrm>
          <a:off x="59373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5D3E7257-B893-4C56-B2FA-A0D6FC808191}"/>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D05241D-8ACD-4A5B-8F8A-EBE3D3E33CEC}"/>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34F344B8-E7F6-48CB-8735-32017FD0A3A3}"/>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76DC4864-3BA9-493E-906C-1EB65E2424AA}"/>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61CF2E3E-E033-4776-96A7-35DD2707ECE9}"/>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BFB03F15-83AD-4C97-A139-CB18C8D75B77}"/>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63467A2C-B58D-46C0-9B72-FED9787825B7}"/>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721E1595-3520-4DAE-A7CB-0677C0AD1F17}"/>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1CD372EC-165F-457B-BDFE-DE1188CFEE39}"/>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57C496E4-8D9E-4294-BE63-B52660E744CF}"/>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714DAB9E-894C-4C5C-A8DC-DF48625DAFA2}"/>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9CBEBEF7-AA78-46B3-84B1-9EA3F2E0ADAF}"/>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F5E72C36-4648-4B15-9A18-7F9B2476FA5E}"/>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C50CEA18-C291-4428-9F6D-A732AF6E705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D63C6522-477D-475B-9225-BA3A308D3825}"/>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556D1A99-3D46-4AE8-825D-483A3D651ED3}"/>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283F94C4-0F8A-483B-A51A-F64B7664497D}"/>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FC1C2B80-65C9-4356-A2FE-D4EC5FF78A76}"/>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CE49DA44-164F-489F-9DA4-D34868299361}"/>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9F4AEDC8-6513-4F8C-8C8E-245457021D29}"/>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665967A5-47A6-42AF-AEEE-32C46F1B05CD}"/>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C77ABD37-52B8-42D4-A5FB-139313652153}"/>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D9386133-ED62-4772-B1F4-A07C25030146}"/>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EDCDB3A6-7047-4CBD-8A57-779973C4C866}"/>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BB97D92-EC55-4521-BD78-654CA539FD05}"/>
            </a:ext>
          </a:extLst>
        </xdr:cNvPr>
        <xdr:cNvCxnSpPr/>
      </xdr:nvCxnSpPr>
      <xdr:spPr>
        <a:xfrm flipV="1">
          <a:off x="4086225" y="948880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AC1D1FCD-41C0-4CF1-9B7F-2A1B42072A62}"/>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22038895-4633-4840-8BF9-D1BBB82171CC}"/>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D3475A3-317B-4D37-B645-967C45EED607}"/>
            </a:ext>
          </a:extLst>
        </xdr:cNvPr>
        <xdr:cNvSpPr txBox="1"/>
      </xdr:nvSpPr>
      <xdr:spPr>
        <a:xfrm>
          <a:off x="4124960" y="926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A123DB8F-FD17-4353-ADBB-3DB68EC49AA1}"/>
            </a:ext>
          </a:extLst>
        </xdr:cNvPr>
        <xdr:cNvCxnSpPr/>
      </xdr:nvCxnSpPr>
      <xdr:spPr>
        <a:xfrm>
          <a:off x="4020820" y="9488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4635300B-CBEF-4BB7-B0AC-66EF47B21997}"/>
            </a:ext>
          </a:extLst>
        </xdr:cNvPr>
        <xdr:cNvSpPr txBox="1"/>
      </xdr:nvSpPr>
      <xdr:spPr>
        <a:xfrm>
          <a:off x="4124960" y="999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A3492078-D159-45F9-9ED4-F84E2096585F}"/>
            </a:ext>
          </a:extLst>
        </xdr:cNvPr>
        <xdr:cNvSpPr/>
      </xdr:nvSpPr>
      <xdr:spPr>
        <a:xfrm>
          <a:off x="4036060" y="10137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C169AAE2-EF98-49C5-BE85-46AB4A7CE1A3}"/>
            </a:ext>
          </a:extLst>
        </xdr:cNvPr>
        <xdr:cNvSpPr/>
      </xdr:nvSpPr>
      <xdr:spPr>
        <a:xfrm>
          <a:off x="3312160" y="101466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79F831C6-9292-4C54-8756-F934C4ECB6D7}"/>
            </a:ext>
          </a:extLst>
        </xdr:cNvPr>
        <xdr:cNvSpPr/>
      </xdr:nvSpPr>
      <xdr:spPr>
        <a:xfrm>
          <a:off x="2514600" y="10135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a:extLst>
            <a:ext uri="{FF2B5EF4-FFF2-40B4-BE49-F238E27FC236}">
              <a16:creationId xmlns:a16="http://schemas.microsoft.com/office/drawing/2014/main" id="{BE9B5EC4-99B9-4217-94FE-843DA90AF9DB}"/>
            </a:ext>
          </a:extLst>
        </xdr:cNvPr>
        <xdr:cNvSpPr/>
      </xdr:nvSpPr>
      <xdr:spPr>
        <a:xfrm>
          <a:off x="17399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a:extLst>
            <a:ext uri="{FF2B5EF4-FFF2-40B4-BE49-F238E27FC236}">
              <a16:creationId xmlns:a16="http://schemas.microsoft.com/office/drawing/2014/main" id="{293A7007-CAC9-4628-BCFD-F42CAC54C89A}"/>
            </a:ext>
          </a:extLst>
        </xdr:cNvPr>
        <xdr:cNvSpPr/>
      </xdr:nvSpPr>
      <xdr:spPr>
        <a:xfrm>
          <a:off x="965200" y="101371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4814984-D303-4C1F-ADF9-625BA257DA9C}"/>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259F6ED-EEDC-4601-94F7-173385AB7167}"/>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E7A1E29-E8E9-4A2E-A537-3686FA44CEBF}"/>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696BDA8-0BAC-4442-8CAF-FF0DBB93D027}"/>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C724F2F-B26A-4C19-83B2-A62921306DC8}"/>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46355</xdr:rowOff>
    </xdr:from>
    <xdr:to>
      <xdr:col>24</xdr:col>
      <xdr:colOff>114300</xdr:colOff>
      <xdr:row>61</xdr:row>
      <xdr:rowOff>147955</xdr:rowOff>
    </xdr:to>
    <xdr:sp macro="" textlink="">
      <xdr:nvSpPr>
        <xdr:cNvPr id="187" name="楕円 186">
          <a:extLst>
            <a:ext uri="{FF2B5EF4-FFF2-40B4-BE49-F238E27FC236}">
              <a16:creationId xmlns:a16="http://schemas.microsoft.com/office/drawing/2014/main" id="{152D6056-15E9-47A4-B7BA-A4F8AAE45D59}"/>
            </a:ext>
          </a:extLst>
        </xdr:cNvPr>
        <xdr:cNvSpPr/>
      </xdr:nvSpPr>
      <xdr:spPr>
        <a:xfrm>
          <a:off x="403606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24782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F8E7879F-9AF0-457F-841E-DC464BFE137E}"/>
            </a:ext>
          </a:extLst>
        </xdr:cNvPr>
        <xdr:cNvSpPr txBox="1"/>
      </xdr:nvSpPr>
      <xdr:spPr>
        <a:xfrm>
          <a:off x="4124960"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8255</xdr:rowOff>
    </xdr:from>
    <xdr:to>
      <xdr:col>20</xdr:col>
      <xdr:colOff>38100</xdr:colOff>
      <xdr:row>61</xdr:row>
      <xdr:rowOff>109855</xdr:rowOff>
    </xdr:to>
    <xdr:sp macro="" textlink="">
      <xdr:nvSpPr>
        <xdr:cNvPr id="189" name="楕円 188">
          <a:extLst>
            <a:ext uri="{FF2B5EF4-FFF2-40B4-BE49-F238E27FC236}">
              <a16:creationId xmlns:a16="http://schemas.microsoft.com/office/drawing/2014/main" id="{21DD0E44-06BB-47E4-BCE3-0D7D0D6748F0}"/>
            </a:ext>
          </a:extLst>
        </xdr:cNvPr>
        <xdr:cNvSpPr/>
      </xdr:nvSpPr>
      <xdr:spPr>
        <a:xfrm>
          <a:off x="3312160" y="102342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59055</xdr:rowOff>
    </xdr:from>
    <xdr:to>
      <xdr:col>24</xdr:col>
      <xdr:colOff>63500</xdr:colOff>
      <xdr:row>61</xdr:row>
      <xdr:rowOff>97155</xdr:rowOff>
    </xdr:to>
    <xdr:cxnSp macro="">
      <xdr:nvCxnSpPr>
        <xdr:cNvPr id="190" name="直線コネクタ 189">
          <a:extLst>
            <a:ext uri="{FF2B5EF4-FFF2-40B4-BE49-F238E27FC236}">
              <a16:creationId xmlns:a16="http://schemas.microsoft.com/office/drawing/2014/main" id="{DB831AF9-C8CE-47C2-9B1C-F037B07CF049}"/>
            </a:ext>
          </a:extLst>
        </xdr:cNvPr>
        <xdr:cNvCxnSpPr/>
      </xdr:nvCxnSpPr>
      <xdr:spPr>
        <a:xfrm>
          <a:off x="3355340" y="10285095"/>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141605</xdr:rowOff>
    </xdr:from>
    <xdr:to>
      <xdr:col>15</xdr:col>
      <xdr:colOff>101600</xdr:colOff>
      <xdr:row>61</xdr:row>
      <xdr:rowOff>71755</xdr:rowOff>
    </xdr:to>
    <xdr:sp macro="" textlink="">
      <xdr:nvSpPr>
        <xdr:cNvPr id="191" name="楕円 190">
          <a:extLst>
            <a:ext uri="{FF2B5EF4-FFF2-40B4-BE49-F238E27FC236}">
              <a16:creationId xmlns:a16="http://schemas.microsoft.com/office/drawing/2014/main" id="{419A91A6-D68C-4C44-BA78-9FC9CBD93749}"/>
            </a:ext>
          </a:extLst>
        </xdr:cNvPr>
        <xdr:cNvSpPr/>
      </xdr:nvSpPr>
      <xdr:spPr>
        <a:xfrm>
          <a:off x="2514600" y="10200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20955</xdr:rowOff>
    </xdr:from>
    <xdr:to>
      <xdr:col>19</xdr:col>
      <xdr:colOff>177800</xdr:colOff>
      <xdr:row>61</xdr:row>
      <xdr:rowOff>59055</xdr:rowOff>
    </xdr:to>
    <xdr:cxnSp macro="">
      <xdr:nvCxnSpPr>
        <xdr:cNvPr id="192" name="直線コネクタ 191">
          <a:extLst>
            <a:ext uri="{FF2B5EF4-FFF2-40B4-BE49-F238E27FC236}">
              <a16:creationId xmlns:a16="http://schemas.microsoft.com/office/drawing/2014/main" id="{2CEF5761-8568-457C-8CA5-7B18122BA3A4}"/>
            </a:ext>
          </a:extLst>
        </xdr:cNvPr>
        <xdr:cNvCxnSpPr/>
      </xdr:nvCxnSpPr>
      <xdr:spPr>
        <a:xfrm>
          <a:off x="2565400" y="1024699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116840</xdr:rowOff>
    </xdr:from>
    <xdr:to>
      <xdr:col>10</xdr:col>
      <xdr:colOff>165100</xdr:colOff>
      <xdr:row>61</xdr:row>
      <xdr:rowOff>46990</xdr:rowOff>
    </xdr:to>
    <xdr:sp macro="" textlink="">
      <xdr:nvSpPr>
        <xdr:cNvPr id="193" name="楕円 192">
          <a:extLst>
            <a:ext uri="{FF2B5EF4-FFF2-40B4-BE49-F238E27FC236}">
              <a16:creationId xmlns:a16="http://schemas.microsoft.com/office/drawing/2014/main" id="{C69F82EC-A37E-40AA-94C6-ECC4706E81BA}"/>
            </a:ext>
          </a:extLst>
        </xdr:cNvPr>
        <xdr:cNvSpPr/>
      </xdr:nvSpPr>
      <xdr:spPr>
        <a:xfrm>
          <a:off x="1739900" y="10175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167640</xdr:rowOff>
    </xdr:from>
    <xdr:to>
      <xdr:col>15</xdr:col>
      <xdr:colOff>50800</xdr:colOff>
      <xdr:row>61</xdr:row>
      <xdr:rowOff>20955</xdr:rowOff>
    </xdr:to>
    <xdr:cxnSp macro="">
      <xdr:nvCxnSpPr>
        <xdr:cNvPr id="194" name="直線コネクタ 193">
          <a:extLst>
            <a:ext uri="{FF2B5EF4-FFF2-40B4-BE49-F238E27FC236}">
              <a16:creationId xmlns:a16="http://schemas.microsoft.com/office/drawing/2014/main" id="{F87DA1C2-0883-49D2-A2AD-DBBD2CC8A798}"/>
            </a:ext>
          </a:extLst>
        </xdr:cNvPr>
        <xdr:cNvCxnSpPr/>
      </xdr:nvCxnSpPr>
      <xdr:spPr>
        <a:xfrm>
          <a:off x="1790700" y="10226040"/>
          <a:ext cx="7747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93980</xdr:rowOff>
    </xdr:from>
    <xdr:to>
      <xdr:col>6</xdr:col>
      <xdr:colOff>38100</xdr:colOff>
      <xdr:row>61</xdr:row>
      <xdr:rowOff>24130</xdr:rowOff>
    </xdr:to>
    <xdr:sp macro="" textlink="">
      <xdr:nvSpPr>
        <xdr:cNvPr id="195" name="楕円 194">
          <a:extLst>
            <a:ext uri="{FF2B5EF4-FFF2-40B4-BE49-F238E27FC236}">
              <a16:creationId xmlns:a16="http://schemas.microsoft.com/office/drawing/2014/main" id="{51D3BD73-D6FB-4F13-926F-8EC468F987D9}"/>
            </a:ext>
          </a:extLst>
        </xdr:cNvPr>
        <xdr:cNvSpPr/>
      </xdr:nvSpPr>
      <xdr:spPr>
        <a:xfrm>
          <a:off x="965200" y="10152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144780</xdr:rowOff>
    </xdr:from>
    <xdr:to>
      <xdr:col>10</xdr:col>
      <xdr:colOff>114300</xdr:colOff>
      <xdr:row>60</xdr:row>
      <xdr:rowOff>167640</xdr:rowOff>
    </xdr:to>
    <xdr:cxnSp macro="">
      <xdr:nvCxnSpPr>
        <xdr:cNvPr id="196" name="直線コネクタ 195">
          <a:extLst>
            <a:ext uri="{FF2B5EF4-FFF2-40B4-BE49-F238E27FC236}">
              <a16:creationId xmlns:a16="http://schemas.microsoft.com/office/drawing/2014/main" id="{F7840FC1-9CCB-4A46-B9E6-1A43EE131701}"/>
            </a:ext>
          </a:extLst>
        </xdr:cNvPr>
        <xdr:cNvCxnSpPr/>
      </xdr:nvCxnSpPr>
      <xdr:spPr>
        <a:xfrm>
          <a:off x="1008380" y="1020318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97" name="n_1aveValue【体育館・プール】&#10;有形固定資産減価償却率">
          <a:extLst>
            <a:ext uri="{FF2B5EF4-FFF2-40B4-BE49-F238E27FC236}">
              <a16:creationId xmlns:a16="http://schemas.microsoft.com/office/drawing/2014/main" id="{EC120F4C-D35B-4150-90F0-6C9CCFC8B478}"/>
            </a:ext>
          </a:extLst>
        </xdr:cNvPr>
        <xdr:cNvSpPr txBox="1"/>
      </xdr:nvSpPr>
      <xdr:spPr>
        <a:xfrm>
          <a:off x="317056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98" name="n_2aveValue【体育館・プール】&#10;有形固定資産減価償却率">
          <a:extLst>
            <a:ext uri="{FF2B5EF4-FFF2-40B4-BE49-F238E27FC236}">
              <a16:creationId xmlns:a16="http://schemas.microsoft.com/office/drawing/2014/main" id="{CE9C63C7-35A8-43AE-909C-2199B37C1617}"/>
            </a:ext>
          </a:extLst>
        </xdr:cNvPr>
        <xdr:cNvSpPr txBox="1"/>
      </xdr:nvSpPr>
      <xdr:spPr>
        <a:xfrm>
          <a:off x="238570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99" name="n_3aveValue【体育館・プール】&#10;有形固定資産減価償却率">
          <a:extLst>
            <a:ext uri="{FF2B5EF4-FFF2-40B4-BE49-F238E27FC236}">
              <a16:creationId xmlns:a16="http://schemas.microsoft.com/office/drawing/2014/main" id="{FDAE3059-1A8F-46C3-9755-4225CD9C8576}"/>
            </a:ext>
          </a:extLst>
        </xdr:cNvPr>
        <xdr:cNvSpPr txBox="1"/>
      </xdr:nvSpPr>
      <xdr:spPr>
        <a:xfrm>
          <a:off x="161100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25417</xdr:rowOff>
    </xdr:from>
    <xdr:ext cx="405111" cy="259045"/>
    <xdr:sp macro="" textlink="">
      <xdr:nvSpPr>
        <xdr:cNvPr id="200" name="n_4aveValue【体育館・プール】&#10;有形固定資産減価償却率">
          <a:extLst>
            <a:ext uri="{FF2B5EF4-FFF2-40B4-BE49-F238E27FC236}">
              <a16:creationId xmlns:a16="http://schemas.microsoft.com/office/drawing/2014/main" id="{82827035-B6AB-4AC0-BFEF-D7DD0D79C6D2}"/>
            </a:ext>
          </a:extLst>
        </xdr:cNvPr>
        <xdr:cNvSpPr txBox="1"/>
      </xdr:nvSpPr>
      <xdr:spPr>
        <a:xfrm>
          <a:off x="83630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100982</xdr:rowOff>
    </xdr:from>
    <xdr:ext cx="405111" cy="259045"/>
    <xdr:sp macro="" textlink="">
      <xdr:nvSpPr>
        <xdr:cNvPr id="201" name="n_1mainValue【体育館・プール】&#10;有形固定資産減価償却率">
          <a:extLst>
            <a:ext uri="{FF2B5EF4-FFF2-40B4-BE49-F238E27FC236}">
              <a16:creationId xmlns:a16="http://schemas.microsoft.com/office/drawing/2014/main" id="{B88F2763-4006-4531-B63F-EA79BFA22049}"/>
            </a:ext>
          </a:extLst>
        </xdr:cNvPr>
        <xdr:cNvSpPr txBox="1"/>
      </xdr:nvSpPr>
      <xdr:spPr>
        <a:xfrm>
          <a:off x="317056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62882</xdr:rowOff>
    </xdr:from>
    <xdr:ext cx="405111" cy="259045"/>
    <xdr:sp macro="" textlink="">
      <xdr:nvSpPr>
        <xdr:cNvPr id="202" name="n_2mainValue【体育館・プール】&#10;有形固定資産減価償却率">
          <a:extLst>
            <a:ext uri="{FF2B5EF4-FFF2-40B4-BE49-F238E27FC236}">
              <a16:creationId xmlns:a16="http://schemas.microsoft.com/office/drawing/2014/main" id="{FB7C07E3-4A9B-4772-8ACC-F7671B24F480}"/>
            </a:ext>
          </a:extLst>
        </xdr:cNvPr>
        <xdr:cNvSpPr txBox="1"/>
      </xdr:nvSpPr>
      <xdr:spPr>
        <a:xfrm>
          <a:off x="2385704"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38117</xdr:rowOff>
    </xdr:from>
    <xdr:ext cx="405111" cy="259045"/>
    <xdr:sp macro="" textlink="">
      <xdr:nvSpPr>
        <xdr:cNvPr id="203" name="n_3mainValue【体育館・プール】&#10;有形固定資産減価償却率">
          <a:extLst>
            <a:ext uri="{FF2B5EF4-FFF2-40B4-BE49-F238E27FC236}">
              <a16:creationId xmlns:a16="http://schemas.microsoft.com/office/drawing/2014/main" id="{CD2ACF89-3B04-423D-B775-C3391A4DBB23}"/>
            </a:ext>
          </a:extLst>
        </xdr:cNvPr>
        <xdr:cNvSpPr txBox="1"/>
      </xdr:nvSpPr>
      <xdr:spPr>
        <a:xfrm>
          <a:off x="1611004"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15257</xdr:rowOff>
    </xdr:from>
    <xdr:ext cx="405111" cy="259045"/>
    <xdr:sp macro="" textlink="">
      <xdr:nvSpPr>
        <xdr:cNvPr id="204" name="n_4mainValue【体育館・プール】&#10;有形固定資産減価償却率">
          <a:extLst>
            <a:ext uri="{FF2B5EF4-FFF2-40B4-BE49-F238E27FC236}">
              <a16:creationId xmlns:a16="http://schemas.microsoft.com/office/drawing/2014/main" id="{BCE27E02-B38F-47D9-8413-A6BDA0D4D1C7}"/>
            </a:ext>
          </a:extLst>
        </xdr:cNvPr>
        <xdr:cNvSpPr txBox="1"/>
      </xdr:nvSpPr>
      <xdr:spPr>
        <a:xfrm>
          <a:off x="836304" y="1024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A00474BE-84F3-4474-A05A-7113F7954033}"/>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FED9247-ED94-40FC-AE8A-D2A3A104BF69}"/>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682CB75E-A92D-48A1-BB0C-A8B66FF16009}"/>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6E8F7625-463E-45D4-A5CF-B1B13ACA728F}"/>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407A339-1865-4627-9959-AD87E7679C41}"/>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D68D1AD-46FF-4381-8A80-FA2138CCD8A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70F62D2-B9D4-4EB4-ACF1-D8545A36CE4A}"/>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E4485E3C-1531-4EC7-9A3B-0FB191A3AA43}"/>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4166FB9F-BCBC-4471-8EC2-746A5ED4F24C}"/>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A3688EF6-9CA1-47BC-A0FB-ECB534CE3DBC}"/>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857F0F06-4417-470E-83A5-00AED6E6083F}"/>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4379285E-4D74-40A0-8F3C-AAEF8EFFC084}"/>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F242FAD6-DCE8-4EB1-B014-455EE22F3661}"/>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F4490320-509B-430C-B1CF-847F019BD3B3}"/>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44E82313-082F-488E-8E7A-8075A5D28DEC}"/>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88A0D0E-709F-4351-B8F8-8A51DA995A1C}"/>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C010EA49-A31C-4234-8C48-370BAFB647F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156463D2-3D85-436D-AAB7-06842619A383}"/>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46DEF9EF-3D58-4392-AACF-C70E8090811D}"/>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EB268B2F-5D76-4BAD-A998-B6F9E0D308BA}"/>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8E95B8CC-48A5-4887-9AA5-A39FB46F2CA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1A2D7F54-EB69-467E-8D73-1A4991331989}"/>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31F50D6D-602E-4BB3-8248-23D5F1D11546}"/>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57273E3A-4E13-4D38-A55A-11BFF304AD9C}"/>
            </a:ext>
          </a:extLst>
        </xdr:cNvPr>
        <xdr:cNvCxnSpPr/>
      </xdr:nvCxnSpPr>
      <xdr:spPr>
        <a:xfrm flipV="1">
          <a:off x="9219565" y="9441180"/>
          <a:ext cx="0" cy="13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DCFA39EF-A967-4B64-BD66-0567E7188306}"/>
            </a:ext>
          </a:extLst>
        </xdr:cNvPr>
        <xdr:cNvSpPr txBox="1"/>
      </xdr:nvSpPr>
      <xdr:spPr>
        <a:xfrm>
          <a:off x="9258300"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109AA233-2103-451B-9FA6-1298E8C43832}"/>
            </a:ext>
          </a:extLst>
        </xdr:cNvPr>
        <xdr:cNvCxnSpPr/>
      </xdr:nvCxnSpPr>
      <xdr:spPr>
        <a:xfrm>
          <a:off x="9154160" y="10781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3AECA979-970D-4F94-AEBD-21D62642D371}"/>
            </a:ext>
          </a:extLst>
        </xdr:cNvPr>
        <xdr:cNvSpPr txBox="1"/>
      </xdr:nvSpPr>
      <xdr:spPr>
        <a:xfrm>
          <a:off x="9258300" y="922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773324F2-9F37-4EAE-B801-29A46AD56EBE}"/>
            </a:ext>
          </a:extLst>
        </xdr:cNvPr>
        <xdr:cNvCxnSpPr/>
      </xdr:nvCxnSpPr>
      <xdr:spPr>
        <a:xfrm>
          <a:off x="9154160" y="9441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1287</xdr:rowOff>
    </xdr:from>
    <xdr:ext cx="469744" cy="259045"/>
    <xdr:sp macro="" textlink="">
      <xdr:nvSpPr>
        <xdr:cNvPr id="233" name="【体育館・プール】&#10;一人当たり面積平均値テキスト">
          <a:extLst>
            <a:ext uri="{FF2B5EF4-FFF2-40B4-BE49-F238E27FC236}">
              <a16:creationId xmlns:a16="http://schemas.microsoft.com/office/drawing/2014/main" id="{5AC429DF-8E0C-46E1-AAC3-7AE641ABDB3E}"/>
            </a:ext>
          </a:extLst>
        </xdr:cNvPr>
        <xdr:cNvSpPr txBox="1"/>
      </xdr:nvSpPr>
      <xdr:spPr>
        <a:xfrm>
          <a:off x="9258300" y="1022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3F1015BB-DB50-4390-955E-A90A2CE1264A}"/>
            </a:ext>
          </a:extLst>
        </xdr:cNvPr>
        <xdr:cNvSpPr/>
      </xdr:nvSpPr>
      <xdr:spPr>
        <a:xfrm>
          <a:off x="9192260" y="103759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EB327364-FD5B-4D8D-9E6F-AE31E831A68B}"/>
            </a:ext>
          </a:extLst>
        </xdr:cNvPr>
        <xdr:cNvSpPr/>
      </xdr:nvSpPr>
      <xdr:spPr>
        <a:xfrm>
          <a:off x="8445500" y="10379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78FDE09E-684F-46B0-B1FF-E83748A976F2}"/>
            </a:ext>
          </a:extLst>
        </xdr:cNvPr>
        <xdr:cNvSpPr/>
      </xdr:nvSpPr>
      <xdr:spPr>
        <a:xfrm>
          <a:off x="7670800" y="103746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a:extLst>
            <a:ext uri="{FF2B5EF4-FFF2-40B4-BE49-F238E27FC236}">
              <a16:creationId xmlns:a16="http://schemas.microsoft.com/office/drawing/2014/main" id="{B012403B-A464-439D-9F86-148C9F0ED666}"/>
            </a:ext>
          </a:extLst>
        </xdr:cNvPr>
        <xdr:cNvSpPr/>
      </xdr:nvSpPr>
      <xdr:spPr>
        <a:xfrm>
          <a:off x="6873240" y="10383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38" name="フローチャート: 判断 237">
          <a:extLst>
            <a:ext uri="{FF2B5EF4-FFF2-40B4-BE49-F238E27FC236}">
              <a16:creationId xmlns:a16="http://schemas.microsoft.com/office/drawing/2014/main" id="{0A2D2C63-D4A1-4D0D-9082-AC3C3CE66B12}"/>
            </a:ext>
          </a:extLst>
        </xdr:cNvPr>
        <xdr:cNvSpPr/>
      </xdr:nvSpPr>
      <xdr:spPr>
        <a:xfrm>
          <a:off x="6098540" y="1039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A3BBAB7-D127-42AB-85BF-F6638E61A2D1}"/>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241BFA3-A6EE-41F7-961B-C68A646C29E8}"/>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E389A03-027D-482E-AEE5-21F94EE6684C}"/>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3C04AF0-EB0A-4986-8505-DC57C837820A}"/>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2E6415C-3D8A-4290-83FC-BEF197424F35}"/>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86360</xdr:rowOff>
    </xdr:from>
    <xdr:to>
      <xdr:col>55</xdr:col>
      <xdr:colOff>50800</xdr:colOff>
      <xdr:row>63</xdr:row>
      <xdr:rowOff>16510</xdr:rowOff>
    </xdr:to>
    <xdr:sp macro="" textlink="">
      <xdr:nvSpPr>
        <xdr:cNvPr id="244" name="楕円 243">
          <a:extLst>
            <a:ext uri="{FF2B5EF4-FFF2-40B4-BE49-F238E27FC236}">
              <a16:creationId xmlns:a16="http://schemas.microsoft.com/office/drawing/2014/main" id="{086AE1FF-3B2E-4C82-9551-2E4B2CC394D5}"/>
            </a:ext>
          </a:extLst>
        </xdr:cNvPr>
        <xdr:cNvSpPr/>
      </xdr:nvSpPr>
      <xdr:spPr>
        <a:xfrm>
          <a:off x="9192260" y="104800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64787</xdr:rowOff>
    </xdr:from>
    <xdr:ext cx="469744" cy="259045"/>
    <xdr:sp macro="" textlink="">
      <xdr:nvSpPr>
        <xdr:cNvPr id="245" name="【体育館・プール】&#10;一人当たり面積該当値テキスト">
          <a:extLst>
            <a:ext uri="{FF2B5EF4-FFF2-40B4-BE49-F238E27FC236}">
              <a16:creationId xmlns:a16="http://schemas.microsoft.com/office/drawing/2014/main" id="{4422912E-E86D-45A0-BB08-F565884EAE27}"/>
            </a:ext>
          </a:extLst>
        </xdr:cNvPr>
        <xdr:cNvSpPr txBox="1"/>
      </xdr:nvSpPr>
      <xdr:spPr>
        <a:xfrm>
          <a:off x="9258300"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88900</xdr:rowOff>
    </xdr:from>
    <xdr:to>
      <xdr:col>50</xdr:col>
      <xdr:colOff>165100</xdr:colOff>
      <xdr:row>63</xdr:row>
      <xdr:rowOff>19050</xdr:rowOff>
    </xdr:to>
    <xdr:sp macro="" textlink="">
      <xdr:nvSpPr>
        <xdr:cNvPr id="246" name="楕円 245">
          <a:extLst>
            <a:ext uri="{FF2B5EF4-FFF2-40B4-BE49-F238E27FC236}">
              <a16:creationId xmlns:a16="http://schemas.microsoft.com/office/drawing/2014/main" id="{63A82D41-0657-44BA-AE26-DCF969F5DF1B}"/>
            </a:ext>
          </a:extLst>
        </xdr:cNvPr>
        <xdr:cNvSpPr/>
      </xdr:nvSpPr>
      <xdr:spPr>
        <a:xfrm>
          <a:off x="8445500" y="10482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137160</xdr:rowOff>
    </xdr:from>
    <xdr:to>
      <xdr:col>55</xdr:col>
      <xdr:colOff>0</xdr:colOff>
      <xdr:row>62</xdr:row>
      <xdr:rowOff>139700</xdr:rowOff>
    </xdr:to>
    <xdr:cxnSp macro="">
      <xdr:nvCxnSpPr>
        <xdr:cNvPr id="247" name="直線コネクタ 246">
          <a:extLst>
            <a:ext uri="{FF2B5EF4-FFF2-40B4-BE49-F238E27FC236}">
              <a16:creationId xmlns:a16="http://schemas.microsoft.com/office/drawing/2014/main" id="{7408B59F-A3E6-4F31-A295-4A46D4AD47BD}"/>
            </a:ext>
          </a:extLst>
        </xdr:cNvPr>
        <xdr:cNvCxnSpPr/>
      </xdr:nvCxnSpPr>
      <xdr:spPr>
        <a:xfrm flipV="1">
          <a:off x="8496300" y="10530840"/>
          <a:ext cx="7239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91440</xdr:rowOff>
    </xdr:from>
    <xdr:to>
      <xdr:col>46</xdr:col>
      <xdr:colOff>38100</xdr:colOff>
      <xdr:row>63</xdr:row>
      <xdr:rowOff>21590</xdr:rowOff>
    </xdr:to>
    <xdr:sp macro="" textlink="">
      <xdr:nvSpPr>
        <xdr:cNvPr id="248" name="楕円 247">
          <a:extLst>
            <a:ext uri="{FF2B5EF4-FFF2-40B4-BE49-F238E27FC236}">
              <a16:creationId xmlns:a16="http://schemas.microsoft.com/office/drawing/2014/main" id="{E8DF419C-A706-4D53-A65E-BD308D5B5DE6}"/>
            </a:ext>
          </a:extLst>
        </xdr:cNvPr>
        <xdr:cNvSpPr/>
      </xdr:nvSpPr>
      <xdr:spPr>
        <a:xfrm>
          <a:off x="7670800" y="104851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139700</xdr:rowOff>
    </xdr:from>
    <xdr:to>
      <xdr:col>50</xdr:col>
      <xdr:colOff>114300</xdr:colOff>
      <xdr:row>62</xdr:row>
      <xdr:rowOff>142240</xdr:rowOff>
    </xdr:to>
    <xdr:cxnSp macro="">
      <xdr:nvCxnSpPr>
        <xdr:cNvPr id="249" name="直線コネクタ 248">
          <a:extLst>
            <a:ext uri="{FF2B5EF4-FFF2-40B4-BE49-F238E27FC236}">
              <a16:creationId xmlns:a16="http://schemas.microsoft.com/office/drawing/2014/main" id="{3F7D2005-C864-4A82-84AF-393DACD6BD9D}"/>
            </a:ext>
          </a:extLst>
        </xdr:cNvPr>
        <xdr:cNvCxnSpPr/>
      </xdr:nvCxnSpPr>
      <xdr:spPr>
        <a:xfrm flipV="1">
          <a:off x="7713980" y="10533380"/>
          <a:ext cx="78232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95250</xdr:rowOff>
    </xdr:from>
    <xdr:to>
      <xdr:col>41</xdr:col>
      <xdr:colOff>101600</xdr:colOff>
      <xdr:row>63</xdr:row>
      <xdr:rowOff>25400</xdr:rowOff>
    </xdr:to>
    <xdr:sp macro="" textlink="">
      <xdr:nvSpPr>
        <xdr:cNvPr id="250" name="楕円 249">
          <a:extLst>
            <a:ext uri="{FF2B5EF4-FFF2-40B4-BE49-F238E27FC236}">
              <a16:creationId xmlns:a16="http://schemas.microsoft.com/office/drawing/2014/main" id="{82B825F3-58EA-4E42-BE1A-0E56A840D3A3}"/>
            </a:ext>
          </a:extLst>
        </xdr:cNvPr>
        <xdr:cNvSpPr/>
      </xdr:nvSpPr>
      <xdr:spPr>
        <a:xfrm>
          <a:off x="6873240" y="10488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142240</xdr:rowOff>
    </xdr:from>
    <xdr:to>
      <xdr:col>45</xdr:col>
      <xdr:colOff>177800</xdr:colOff>
      <xdr:row>62</xdr:row>
      <xdr:rowOff>146050</xdr:rowOff>
    </xdr:to>
    <xdr:cxnSp macro="">
      <xdr:nvCxnSpPr>
        <xdr:cNvPr id="251" name="直線コネクタ 250">
          <a:extLst>
            <a:ext uri="{FF2B5EF4-FFF2-40B4-BE49-F238E27FC236}">
              <a16:creationId xmlns:a16="http://schemas.microsoft.com/office/drawing/2014/main" id="{03CD5195-E792-42C3-A214-3121464E426B}"/>
            </a:ext>
          </a:extLst>
        </xdr:cNvPr>
        <xdr:cNvCxnSpPr/>
      </xdr:nvCxnSpPr>
      <xdr:spPr>
        <a:xfrm flipV="1">
          <a:off x="6924040" y="1053592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97790</xdr:rowOff>
    </xdr:from>
    <xdr:to>
      <xdr:col>36</xdr:col>
      <xdr:colOff>165100</xdr:colOff>
      <xdr:row>63</xdr:row>
      <xdr:rowOff>27940</xdr:rowOff>
    </xdr:to>
    <xdr:sp macro="" textlink="">
      <xdr:nvSpPr>
        <xdr:cNvPr id="252" name="楕円 251">
          <a:extLst>
            <a:ext uri="{FF2B5EF4-FFF2-40B4-BE49-F238E27FC236}">
              <a16:creationId xmlns:a16="http://schemas.microsoft.com/office/drawing/2014/main" id="{62CF026D-C55E-43A0-B123-408D23A2ACE1}"/>
            </a:ext>
          </a:extLst>
        </xdr:cNvPr>
        <xdr:cNvSpPr/>
      </xdr:nvSpPr>
      <xdr:spPr>
        <a:xfrm>
          <a:off x="6098540" y="10491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146050</xdr:rowOff>
    </xdr:from>
    <xdr:to>
      <xdr:col>41</xdr:col>
      <xdr:colOff>50800</xdr:colOff>
      <xdr:row>62</xdr:row>
      <xdr:rowOff>148590</xdr:rowOff>
    </xdr:to>
    <xdr:cxnSp macro="">
      <xdr:nvCxnSpPr>
        <xdr:cNvPr id="253" name="直線コネクタ 252">
          <a:extLst>
            <a:ext uri="{FF2B5EF4-FFF2-40B4-BE49-F238E27FC236}">
              <a16:creationId xmlns:a16="http://schemas.microsoft.com/office/drawing/2014/main" id="{9D6779A5-6569-4F33-8E60-9F7117D5902C}"/>
            </a:ext>
          </a:extLst>
        </xdr:cNvPr>
        <xdr:cNvCxnSpPr/>
      </xdr:nvCxnSpPr>
      <xdr:spPr>
        <a:xfrm flipV="1">
          <a:off x="6149340" y="10539730"/>
          <a:ext cx="7747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100347</xdr:rowOff>
    </xdr:from>
    <xdr:ext cx="469744" cy="259045"/>
    <xdr:sp macro="" textlink="">
      <xdr:nvSpPr>
        <xdr:cNvPr id="254" name="n_1aveValue【体育館・プール】&#10;一人当たり面積">
          <a:extLst>
            <a:ext uri="{FF2B5EF4-FFF2-40B4-BE49-F238E27FC236}">
              <a16:creationId xmlns:a16="http://schemas.microsoft.com/office/drawing/2014/main" id="{1890E11D-650D-495A-BB39-48CE6A05EFE3}"/>
            </a:ext>
          </a:extLst>
        </xdr:cNvPr>
        <xdr:cNvSpPr txBox="1"/>
      </xdr:nvSpPr>
      <xdr:spPr>
        <a:xfrm>
          <a:off x="8271587" y="1015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95267</xdr:rowOff>
    </xdr:from>
    <xdr:ext cx="469744" cy="259045"/>
    <xdr:sp macro="" textlink="">
      <xdr:nvSpPr>
        <xdr:cNvPr id="255" name="n_2aveValue【体育館・プール】&#10;一人当たり面積">
          <a:extLst>
            <a:ext uri="{FF2B5EF4-FFF2-40B4-BE49-F238E27FC236}">
              <a16:creationId xmlns:a16="http://schemas.microsoft.com/office/drawing/2014/main" id="{63625738-2E1B-4DD4-BEA6-2AEC59EDBBE2}"/>
            </a:ext>
          </a:extLst>
        </xdr:cNvPr>
        <xdr:cNvSpPr txBox="1"/>
      </xdr:nvSpPr>
      <xdr:spPr>
        <a:xfrm>
          <a:off x="7509587" y="1015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104157</xdr:rowOff>
    </xdr:from>
    <xdr:ext cx="469744" cy="259045"/>
    <xdr:sp macro="" textlink="">
      <xdr:nvSpPr>
        <xdr:cNvPr id="256" name="n_3aveValue【体育館・プール】&#10;一人当たり面積">
          <a:extLst>
            <a:ext uri="{FF2B5EF4-FFF2-40B4-BE49-F238E27FC236}">
              <a16:creationId xmlns:a16="http://schemas.microsoft.com/office/drawing/2014/main" id="{55F97E3E-2F12-49A8-B882-58E14F6FB67D}"/>
            </a:ext>
          </a:extLst>
        </xdr:cNvPr>
        <xdr:cNvSpPr txBox="1"/>
      </xdr:nvSpPr>
      <xdr:spPr>
        <a:xfrm>
          <a:off x="6712027" y="1016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119397</xdr:rowOff>
    </xdr:from>
    <xdr:ext cx="469744" cy="259045"/>
    <xdr:sp macro="" textlink="">
      <xdr:nvSpPr>
        <xdr:cNvPr id="257" name="n_4aveValue【体育館・プール】&#10;一人当たり面積">
          <a:extLst>
            <a:ext uri="{FF2B5EF4-FFF2-40B4-BE49-F238E27FC236}">
              <a16:creationId xmlns:a16="http://schemas.microsoft.com/office/drawing/2014/main" id="{6955DD81-49C5-4472-B642-B3175284CB99}"/>
            </a:ext>
          </a:extLst>
        </xdr:cNvPr>
        <xdr:cNvSpPr txBox="1"/>
      </xdr:nvSpPr>
      <xdr:spPr>
        <a:xfrm>
          <a:off x="5937327" y="1017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10177</xdr:rowOff>
    </xdr:from>
    <xdr:ext cx="469744" cy="259045"/>
    <xdr:sp macro="" textlink="">
      <xdr:nvSpPr>
        <xdr:cNvPr id="258" name="n_1mainValue【体育館・プール】&#10;一人当たり面積">
          <a:extLst>
            <a:ext uri="{FF2B5EF4-FFF2-40B4-BE49-F238E27FC236}">
              <a16:creationId xmlns:a16="http://schemas.microsoft.com/office/drawing/2014/main" id="{9F69620D-1074-4228-BCBB-6AF8795B7A94}"/>
            </a:ext>
          </a:extLst>
        </xdr:cNvPr>
        <xdr:cNvSpPr txBox="1"/>
      </xdr:nvSpPr>
      <xdr:spPr>
        <a:xfrm>
          <a:off x="827158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12717</xdr:rowOff>
    </xdr:from>
    <xdr:ext cx="469744" cy="259045"/>
    <xdr:sp macro="" textlink="">
      <xdr:nvSpPr>
        <xdr:cNvPr id="259" name="n_2mainValue【体育館・プール】&#10;一人当たり面積">
          <a:extLst>
            <a:ext uri="{FF2B5EF4-FFF2-40B4-BE49-F238E27FC236}">
              <a16:creationId xmlns:a16="http://schemas.microsoft.com/office/drawing/2014/main" id="{C6F0F68D-E716-4DAE-81B0-5A2ECBB9E116}"/>
            </a:ext>
          </a:extLst>
        </xdr:cNvPr>
        <xdr:cNvSpPr txBox="1"/>
      </xdr:nvSpPr>
      <xdr:spPr>
        <a:xfrm>
          <a:off x="7509587" y="1057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16527</xdr:rowOff>
    </xdr:from>
    <xdr:ext cx="469744" cy="259045"/>
    <xdr:sp macro="" textlink="">
      <xdr:nvSpPr>
        <xdr:cNvPr id="260" name="n_3mainValue【体育館・プール】&#10;一人当たり面積">
          <a:extLst>
            <a:ext uri="{FF2B5EF4-FFF2-40B4-BE49-F238E27FC236}">
              <a16:creationId xmlns:a16="http://schemas.microsoft.com/office/drawing/2014/main" id="{6E89CBD6-A7ED-4C47-B1A6-9FCF198C59EF}"/>
            </a:ext>
          </a:extLst>
        </xdr:cNvPr>
        <xdr:cNvSpPr txBox="1"/>
      </xdr:nvSpPr>
      <xdr:spPr>
        <a:xfrm>
          <a:off x="6712027" y="1057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19067</xdr:rowOff>
    </xdr:from>
    <xdr:ext cx="469744" cy="259045"/>
    <xdr:sp macro="" textlink="">
      <xdr:nvSpPr>
        <xdr:cNvPr id="261" name="n_4mainValue【体育館・プール】&#10;一人当たり面積">
          <a:extLst>
            <a:ext uri="{FF2B5EF4-FFF2-40B4-BE49-F238E27FC236}">
              <a16:creationId xmlns:a16="http://schemas.microsoft.com/office/drawing/2014/main" id="{FF1D116B-B96E-4228-8DC8-A1BD85FEE2C6}"/>
            </a:ext>
          </a:extLst>
        </xdr:cNvPr>
        <xdr:cNvSpPr txBox="1"/>
      </xdr:nvSpPr>
      <xdr:spPr>
        <a:xfrm>
          <a:off x="5937327"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BEE8AD30-19D5-4708-BEC1-24D97D15EFE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8F058002-694F-4A62-A7E3-39464D83AF7B}"/>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7CC05B47-7662-4B4D-939B-DD9E2194627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6D162AD-5441-4C6C-A621-204B584C4A9B}"/>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38E77C20-16E1-44F5-9BD9-8510502795A6}"/>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6F88D25-1120-4187-9FDA-0A40F23ECDBF}"/>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9D041D3F-DC00-4851-A6DF-A486D86634C2}"/>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D32EAEAC-C9FC-4196-9651-15D315144812}"/>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4B7156FF-A3FD-4A40-8E57-E14271378DDB}"/>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F2CC71E6-18CA-42FB-8A9A-4EA5409361E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967CABDB-5828-45E4-960D-A1FC20F6E603}"/>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21219ACD-2B8D-4708-B6DE-D777A5D0844D}"/>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81D17B23-7D9E-4ED0-A845-3B01C3F4B8B5}"/>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3033D4D7-6C2B-4C59-B19B-128F37A29E7A}"/>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F4BEC23D-0C75-4DBB-B47D-EB7CC225154F}"/>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292E6864-6606-4E39-9015-63D657A03BC6}"/>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BC6AD0E5-BBA0-4B9C-A026-FB1CD36EF304}"/>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BD4AC96D-9B52-44AA-B520-4A9D2304EAC9}"/>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8070342E-96D5-4B27-BC4A-DDD052B0BEFF}"/>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DC96AD28-BD3C-4BC4-A17B-DCC13B3770C2}"/>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8642018C-CFD3-4F00-8FDA-B7B4A9B0D1FC}"/>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73018C79-D71E-4C9F-8560-174C8727A23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85B9FA29-EBFE-43B9-A924-CAED1DF0F5F5}"/>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4B06D232-245C-44AB-831D-64E5E70ABC0A}"/>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a:extLst>
            <a:ext uri="{FF2B5EF4-FFF2-40B4-BE49-F238E27FC236}">
              <a16:creationId xmlns:a16="http://schemas.microsoft.com/office/drawing/2014/main" id="{D59FE48A-4DD8-4542-B836-7B2E3DA0D935}"/>
            </a:ext>
          </a:extLst>
        </xdr:cNvPr>
        <xdr:cNvCxnSpPr/>
      </xdr:nvCxnSpPr>
      <xdr:spPr>
        <a:xfrm flipV="1">
          <a:off x="4086225" y="13068300"/>
          <a:ext cx="0" cy="145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5F9A6FCE-E19C-4769-8327-3281A8E29E49}"/>
            </a:ext>
          </a:extLst>
        </xdr:cNvPr>
        <xdr:cNvSpPr txBox="1"/>
      </xdr:nvSpPr>
      <xdr:spPr>
        <a:xfrm>
          <a:off x="4124960" y="1452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a:extLst>
            <a:ext uri="{FF2B5EF4-FFF2-40B4-BE49-F238E27FC236}">
              <a16:creationId xmlns:a16="http://schemas.microsoft.com/office/drawing/2014/main" id="{2EDCA563-1A26-4985-9FF1-FE5E5F13528C}"/>
            </a:ext>
          </a:extLst>
        </xdr:cNvPr>
        <xdr:cNvCxnSpPr/>
      </xdr:nvCxnSpPr>
      <xdr:spPr>
        <a:xfrm>
          <a:off x="4020820" y="1452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FB8A1EA3-1786-4D7B-BAE8-DAD2D38980CE}"/>
            </a:ext>
          </a:extLst>
        </xdr:cNvPr>
        <xdr:cNvSpPr txBox="1"/>
      </xdr:nvSpPr>
      <xdr:spPr>
        <a:xfrm>
          <a:off x="4124960" y="1284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a:extLst>
            <a:ext uri="{FF2B5EF4-FFF2-40B4-BE49-F238E27FC236}">
              <a16:creationId xmlns:a16="http://schemas.microsoft.com/office/drawing/2014/main" id="{ECD7BDFB-9C2D-4F2A-8F8E-EE2CE805480E}"/>
            </a:ext>
          </a:extLst>
        </xdr:cNvPr>
        <xdr:cNvCxnSpPr/>
      </xdr:nvCxnSpPr>
      <xdr:spPr>
        <a:xfrm>
          <a:off x="4020820" y="13068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145432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9CC82A41-4890-4589-B5FE-CF86A39E5B4A}"/>
            </a:ext>
          </a:extLst>
        </xdr:cNvPr>
        <xdr:cNvSpPr txBox="1"/>
      </xdr:nvSpPr>
      <xdr:spPr>
        <a:xfrm>
          <a:off x="4124960" y="13556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a:extLst>
            <a:ext uri="{FF2B5EF4-FFF2-40B4-BE49-F238E27FC236}">
              <a16:creationId xmlns:a16="http://schemas.microsoft.com/office/drawing/2014/main" id="{C4589FF7-96C5-4679-A063-B9A6CDD61398}"/>
            </a:ext>
          </a:extLst>
        </xdr:cNvPr>
        <xdr:cNvSpPr/>
      </xdr:nvSpPr>
      <xdr:spPr>
        <a:xfrm>
          <a:off x="403606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a:extLst>
            <a:ext uri="{FF2B5EF4-FFF2-40B4-BE49-F238E27FC236}">
              <a16:creationId xmlns:a16="http://schemas.microsoft.com/office/drawing/2014/main" id="{DA7075DE-56F2-4A88-85D6-7AEB4309BB5A}"/>
            </a:ext>
          </a:extLst>
        </xdr:cNvPr>
        <xdr:cNvSpPr/>
      </xdr:nvSpPr>
      <xdr:spPr>
        <a:xfrm>
          <a:off x="3312160" y="136861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a:extLst>
            <a:ext uri="{FF2B5EF4-FFF2-40B4-BE49-F238E27FC236}">
              <a16:creationId xmlns:a16="http://schemas.microsoft.com/office/drawing/2014/main" id="{C9E53287-9906-486A-BA2A-555F8E0D6708}"/>
            </a:ext>
          </a:extLst>
        </xdr:cNvPr>
        <xdr:cNvSpPr/>
      </xdr:nvSpPr>
      <xdr:spPr>
        <a:xfrm>
          <a:off x="251460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a:extLst>
            <a:ext uri="{FF2B5EF4-FFF2-40B4-BE49-F238E27FC236}">
              <a16:creationId xmlns:a16="http://schemas.microsoft.com/office/drawing/2014/main" id="{5F2F4A64-6EE5-48F7-9504-E2F221B45598}"/>
            </a:ext>
          </a:extLst>
        </xdr:cNvPr>
        <xdr:cNvSpPr/>
      </xdr:nvSpPr>
      <xdr:spPr>
        <a:xfrm>
          <a:off x="1739900" y="13682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D4B5D067-2235-45DD-A8A2-3CF94A1652BC}"/>
            </a:ext>
          </a:extLst>
        </xdr:cNvPr>
        <xdr:cNvSpPr/>
      </xdr:nvSpPr>
      <xdr:spPr>
        <a:xfrm>
          <a:off x="965200" y="136747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357EF0B0-388D-45FF-BDBE-84AEA010AF48}"/>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1C12402-0FD9-4F5A-9DA9-0C5084F0EE3D}"/>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8145845-D8F8-4690-95DA-5AF3CA676F47}"/>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D6572D0-6F3B-43DB-8453-03580A2B5A28}"/>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025E110-F2EE-4401-9AD6-02334E2DA70C}"/>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76836</xdr:rowOff>
    </xdr:from>
    <xdr:to>
      <xdr:col>24</xdr:col>
      <xdr:colOff>114300</xdr:colOff>
      <xdr:row>84</xdr:row>
      <xdr:rowOff>6986</xdr:rowOff>
    </xdr:to>
    <xdr:sp macro="" textlink="">
      <xdr:nvSpPr>
        <xdr:cNvPr id="302" name="楕円 301">
          <a:extLst>
            <a:ext uri="{FF2B5EF4-FFF2-40B4-BE49-F238E27FC236}">
              <a16:creationId xmlns:a16="http://schemas.microsoft.com/office/drawing/2014/main" id="{6DCBF092-65FD-4724-9907-0997C2CA27B8}"/>
            </a:ext>
          </a:extLst>
        </xdr:cNvPr>
        <xdr:cNvSpPr/>
      </xdr:nvSpPr>
      <xdr:spPr>
        <a:xfrm>
          <a:off x="4036060" y="139909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55263</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ED3CB2AB-80B4-4628-ACF1-1AB6C04A75E7}"/>
            </a:ext>
          </a:extLst>
        </xdr:cNvPr>
        <xdr:cNvSpPr txBox="1"/>
      </xdr:nvSpPr>
      <xdr:spPr>
        <a:xfrm>
          <a:off x="4124960" y="1396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82550</xdr:rowOff>
    </xdr:from>
    <xdr:to>
      <xdr:col>20</xdr:col>
      <xdr:colOff>38100</xdr:colOff>
      <xdr:row>85</xdr:row>
      <xdr:rowOff>12700</xdr:rowOff>
    </xdr:to>
    <xdr:sp macro="" textlink="">
      <xdr:nvSpPr>
        <xdr:cNvPr id="304" name="楕円 303">
          <a:extLst>
            <a:ext uri="{FF2B5EF4-FFF2-40B4-BE49-F238E27FC236}">
              <a16:creationId xmlns:a16="http://schemas.microsoft.com/office/drawing/2014/main" id="{2A52E24B-3026-4B87-B77B-A5C9219C48B6}"/>
            </a:ext>
          </a:extLst>
        </xdr:cNvPr>
        <xdr:cNvSpPr/>
      </xdr:nvSpPr>
      <xdr:spPr>
        <a:xfrm>
          <a:off x="3312160" y="141643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127636</xdr:rowOff>
    </xdr:from>
    <xdr:to>
      <xdr:col>24</xdr:col>
      <xdr:colOff>63500</xdr:colOff>
      <xdr:row>84</xdr:row>
      <xdr:rowOff>133350</xdr:rowOff>
    </xdr:to>
    <xdr:cxnSp macro="">
      <xdr:nvCxnSpPr>
        <xdr:cNvPr id="305" name="直線コネクタ 304">
          <a:extLst>
            <a:ext uri="{FF2B5EF4-FFF2-40B4-BE49-F238E27FC236}">
              <a16:creationId xmlns:a16="http://schemas.microsoft.com/office/drawing/2014/main" id="{A2E0137A-55FD-4357-BFB7-9B055D025DF9}"/>
            </a:ext>
          </a:extLst>
        </xdr:cNvPr>
        <xdr:cNvCxnSpPr/>
      </xdr:nvCxnSpPr>
      <xdr:spPr>
        <a:xfrm flipV="1">
          <a:off x="3355340" y="14041756"/>
          <a:ext cx="731520" cy="17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57786</xdr:rowOff>
    </xdr:from>
    <xdr:to>
      <xdr:col>15</xdr:col>
      <xdr:colOff>101600</xdr:colOff>
      <xdr:row>84</xdr:row>
      <xdr:rowOff>159386</xdr:rowOff>
    </xdr:to>
    <xdr:sp macro="" textlink="">
      <xdr:nvSpPr>
        <xdr:cNvPr id="306" name="楕円 305">
          <a:extLst>
            <a:ext uri="{FF2B5EF4-FFF2-40B4-BE49-F238E27FC236}">
              <a16:creationId xmlns:a16="http://schemas.microsoft.com/office/drawing/2014/main" id="{78F536D4-7E87-4B7F-8F5F-FB3B9BD8C619}"/>
            </a:ext>
          </a:extLst>
        </xdr:cNvPr>
        <xdr:cNvSpPr/>
      </xdr:nvSpPr>
      <xdr:spPr>
        <a:xfrm>
          <a:off x="2514600" y="1413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108586</xdr:rowOff>
    </xdr:from>
    <xdr:to>
      <xdr:col>19</xdr:col>
      <xdr:colOff>177800</xdr:colOff>
      <xdr:row>84</xdr:row>
      <xdr:rowOff>133350</xdr:rowOff>
    </xdr:to>
    <xdr:cxnSp macro="">
      <xdr:nvCxnSpPr>
        <xdr:cNvPr id="307" name="直線コネクタ 306">
          <a:extLst>
            <a:ext uri="{FF2B5EF4-FFF2-40B4-BE49-F238E27FC236}">
              <a16:creationId xmlns:a16="http://schemas.microsoft.com/office/drawing/2014/main" id="{4497DD81-447A-4C5F-AEF0-ACF244AD69DE}"/>
            </a:ext>
          </a:extLst>
        </xdr:cNvPr>
        <xdr:cNvCxnSpPr/>
      </xdr:nvCxnSpPr>
      <xdr:spPr>
        <a:xfrm>
          <a:off x="2565400" y="14190346"/>
          <a:ext cx="78994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33020</xdr:rowOff>
    </xdr:from>
    <xdr:to>
      <xdr:col>10</xdr:col>
      <xdr:colOff>165100</xdr:colOff>
      <xdr:row>84</xdr:row>
      <xdr:rowOff>134620</xdr:rowOff>
    </xdr:to>
    <xdr:sp macro="" textlink="">
      <xdr:nvSpPr>
        <xdr:cNvPr id="308" name="楕円 307">
          <a:extLst>
            <a:ext uri="{FF2B5EF4-FFF2-40B4-BE49-F238E27FC236}">
              <a16:creationId xmlns:a16="http://schemas.microsoft.com/office/drawing/2014/main" id="{D0EAAC3F-8B98-49DE-8758-6279D7C7B304}"/>
            </a:ext>
          </a:extLst>
        </xdr:cNvPr>
        <xdr:cNvSpPr/>
      </xdr:nvSpPr>
      <xdr:spPr>
        <a:xfrm>
          <a:off x="17399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83820</xdr:rowOff>
    </xdr:from>
    <xdr:to>
      <xdr:col>15</xdr:col>
      <xdr:colOff>50800</xdr:colOff>
      <xdr:row>84</xdr:row>
      <xdr:rowOff>108586</xdr:rowOff>
    </xdr:to>
    <xdr:cxnSp macro="">
      <xdr:nvCxnSpPr>
        <xdr:cNvPr id="309" name="直線コネクタ 308">
          <a:extLst>
            <a:ext uri="{FF2B5EF4-FFF2-40B4-BE49-F238E27FC236}">
              <a16:creationId xmlns:a16="http://schemas.microsoft.com/office/drawing/2014/main" id="{ED170C1F-E0FD-4568-B052-FE864115C593}"/>
            </a:ext>
          </a:extLst>
        </xdr:cNvPr>
        <xdr:cNvCxnSpPr/>
      </xdr:nvCxnSpPr>
      <xdr:spPr>
        <a:xfrm>
          <a:off x="1790700" y="14165580"/>
          <a:ext cx="7747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10161</xdr:rowOff>
    </xdr:from>
    <xdr:to>
      <xdr:col>6</xdr:col>
      <xdr:colOff>38100</xdr:colOff>
      <xdr:row>84</xdr:row>
      <xdr:rowOff>111761</xdr:rowOff>
    </xdr:to>
    <xdr:sp macro="" textlink="">
      <xdr:nvSpPr>
        <xdr:cNvPr id="310" name="楕円 309">
          <a:extLst>
            <a:ext uri="{FF2B5EF4-FFF2-40B4-BE49-F238E27FC236}">
              <a16:creationId xmlns:a16="http://schemas.microsoft.com/office/drawing/2014/main" id="{1132EB1B-2087-4F42-8B76-FAF28A836AC5}"/>
            </a:ext>
          </a:extLst>
        </xdr:cNvPr>
        <xdr:cNvSpPr/>
      </xdr:nvSpPr>
      <xdr:spPr>
        <a:xfrm>
          <a:off x="965200" y="140919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60961</xdr:rowOff>
    </xdr:from>
    <xdr:to>
      <xdr:col>10</xdr:col>
      <xdr:colOff>114300</xdr:colOff>
      <xdr:row>84</xdr:row>
      <xdr:rowOff>83820</xdr:rowOff>
    </xdr:to>
    <xdr:cxnSp macro="">
      <xdr:nvCxnSpPr>
        <xdr:cNvPr id="311" name="直線コネクタ 310">
          <a:extLst>
            <a:ext uri="{FF2B5EF4-FFF2-40B4-BE49-F238E27FC236}">
              <a16:creationId xmlns:a16="http://schemas.microsoft.com/office/drawing/2014/main" id="{A33AA821-41A9-4D82-B6CE-82FF24333957}"/>
            </a:ext>
          </a:extLst>
        </xdr:cNvPr>
        <xdr:cNvCxnSpPr/>
      </xdr:nvCxnSpPr>
      <xdr:spPr>
        <a:xfrm>
          <a:off x="1008380" y="14142721"/>
          <a:ext cx="7823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53991</xdr:rowOff>
    </xdr:from>
    <xdr:ext cx="405111" cy="259045"/>
    <xdr:sp macro="" textlink="">
      <xdr:nvSpPr>
        <xdr:cNvPr id="312" name="n_1aveValue【福祉施設】&#10;有形固定資産減価償却率">
          <a:extLst>
            <a:ext uri="{FF2B5EF4-FFF2-40B4-BE49-F238E27FC236}">
              <a16:creationId xmlns:a16="http://schemas.microsoft.com/office/drawing/2014/main" id="{3ACE9FCF-1CD2-41C2-80EB-39DC5CFFE69D}"/>
            </a:ext>
          </a:extLst>
        </xdr:cNvPr>
        <xdr:cNvSpPr txBox="1"/>
      </xdr:nvSpPr>
      <xdr:spPr>
        <a:xfrm>
          <a:off x="3170564" y="1346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313" name="n_2aveValue【福祉施設】&#10;有形固定資産減価償却率">
          <a:extLst>
            <a:ext uri="{FF2B5EF4-FFF2-40B4-BE49-F238E27FC236}">
              <a16:creationId xmlns:a16="http://schemas.microsoft.com/office/drawing/2014/main" id="{4981463A-1AE7-4D29-ACCA-91449D015EF8}"/>
            </a:ext>
          </a:extLst>
        </xdr:cNvPr>
        <xdr:cNvSpPr txBox="1"/>
      </xdr:nvSpPr>
      <xdr:spPr>
        <a:xfrm>
          <a:off x="238570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50182</xdr:rowOff>
    </xdr:from>
    <xdr:ext cx="405111" cy="259045"/>
    <xdr:sp macro="" textlink="">
      <xdr:nvSpPr>
        <xdr:cNvPr id="314" name="n_3aveValue【福祉施設】&#10;有形固定資産減価償却率">
          <a:extLst>
            <a:ext uri="{FF2B5EF4-FFF2-40B4-BE49-F238E27FC236}">
              <a16:creationId xmlns:a16="http://schemas.microsoft.com/office/drawing/2014/main" id="{1C559763-B9B2-47DE-84DE-C1BC670E8A0E}"/>
            </a:ext>
          </a:extLst>
        </xdr:cNvPr>
        <xdr:cNvSpPr txBox="1"/>
      </xdr:nvSpPr>
      <xdr:spPr>
        <a:xfrm>
          <a:off x="161100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6B293C10-77CA-4349-977F-1D8EE85AF0BD}"/>
            </a:ext>
          </a:extLst>
        </xdr:cNvPr>
        <xdr:cNvSpPr txBox="1"/>
      </xdr:nvSpPr>
      <xdr:spPr>
        <a:xfrm>
          <a:off x="83630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3827</xdr:rowOff>
    </xdr:from>
    <xdr:ext cx="405111" cy="259045"/>
    <xdr:sp macro="" textlink="">
      <xdr:nvSpPr>
        <xdr:cNvPr id="316" name="n_1mainValue【福祉施設】&#10;有形固定資産減価償却率">
          <a:extLst>
            <a:ext uri="{FF2B5EF4-FFF2-40B4-BE49-F238E27FC236}">
              <a16:creationId xmlns:a16="http://schemas.microsoft.com/office/drawing/2014/main" id="{5EADB58B-39DE-4691-8484-5A140A9A5BD3}"/>
            </a:ext>
          </a:extLst>
        </xdr:cNvPr>
        <xdr:cNvSpPr txBox="1"/>
      </xdr:nvSpPr>
      <xdr:spPr>
        <a:xfrm>
          <a:off x="317056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150513</xdr:rowOff>
    </xdr:from>
    <xdr:ext cx="405111" cy="259045"/>
    <xdr:sp macro="" textlink="">
      <xdr:nvSpPr>
        <xdr:cNvPr id="317" name="n_2mainValue【福祉施設】&#10;有形固定資産減価償却率">
          <a:extLst>
            <a:ext uri="{FF2B5EF4-FFF2-40B4-BE49-F238E27FC236}">
              <a16:creationId xmlns:a16="http://schemas.microsoft.com/office/drawing/2014/main" id="{89ED88AD-E702-4AA0-A380-0B36F5B4CF7D}"/>
            </a:ext>
          </a:extLst>
        </xdr:cNvPr>
        <xdr:cNvSpPr txBox="1"/>
      </xdr:nvSpPr>
      <xdr:spPr>
        <a:xfrm>
          <a:off x="2385704" y="1423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125747</xdr:rowOff>
    </xdr:from>
    <xdr:ext cx="405111" cy="259045"/>
    <xdr:sp macro="" textlink="">
      <xdr:nvSpPr>
        <xdr:cNvPr id="318" name="n_3mainValue【福祉施設】&#10;有形固定資産減価償却率">
          <a:extLst>
            <a:ext uri="{FF2B5EF4-FFF2-40B4-BE49-F238E27FC236}">
              <a16:creationId xmlns:a16="http://schemas.microsoft.com/office/drawing/2014/main" id="{279E1A81-A685-40D5-8870-B82D4B5BEBF1}"/>
            </a:ext>
          </a:extLst>
        </xdr:cNvPr>
        <xdr:cNvSpPr txBox="1"/>
      </xdr:nvSpPr>
      <xdr:spPr>
        <a:xfrm>
          <a:off x="161100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102888</xdr:rowOff>
    </xdr:from>
    <xdr:ext cx="405111" cy="259045"/>
    <xdr:sp macro="" textlink="">
      <xdr:nvSpPr>
        <xdr:cNvPr id="319" name="n_4mainValue【福祉施設】&#10;有形固定資産減価償却率">
          <a:extLst>
            <a:ext uri="{FF2B5EF4-FFF2-40B4-BE49-F238E27FC236}">
              <a16:creationId xmlns:a16="http://schemas.microsoft.com/office/drawing/2014/main" id="{E60BE0FA-55F3-4876-8300-06FF3D1DA650}"/>
            </a:ext>
          </a:extLst>
        </xdr:cNvPr>
        <xdr:cNvSpPr txBox="1"/>
      </xdr:nvSpPr>
      <xdr:spPr>
        <a:xfrm>
          <a:off x="836304" y="14184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1E6E3CF4-16AE-4F6A-92AC-B0D3F238304D}"/>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F81B9CB6-73EF-457F-8E67-DE4839A9C8A4}"/>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7B159612-D4B2-4E5B-84B2-024402250E65}"/>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60FBEAD4-F4C9-4B32-99DC-7A20264127C2}"/>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502C6E00-E1EF-4405-A46A-B2F741304039}"/>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F8A70105-7767-4BF4-997B-919FFE8C5BD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1C8BFEC6-3BC8-4A87-81D9-A49666761CB4}"/>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370893C2-4622-440F-983A-1BABB20D9B31}"/>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3175937A-97A2-4ABF-A209-CE46AD4734C7}"/>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DA0B7DBE-DA5C-450D-A641-54A0D016DB53}"/>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244C30DD-4B78-4FFF-B79D-B7C7C017EDE1}"/>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C5560CB7-7F7F-40BB-AA47-D9C2B9249D6A}"/>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43ECEA64-403C-4F76-B692-B916E99865BB}"/>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D5973665-DCFC-411F-B234-43A779E5E8F5}"/>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9DD2B9F7-7A5A-4B3C-9894-52139517665E}"/>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93AAD49F-891D-45B7-86BA-E8B258A5CE49}"/>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5CBEC6AD-8647-4C66-A5C8-C919922127A1}"/>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09FD9EFF-4BC7-4E68-B591-7530AFD5CEAE}"/>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92F3325D-0D7F-49B7-841A-92EB26B6527E}"/>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24062D31-DC21-47D0-86EC-534354CE9490}"/>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6FAFC6F2-C398-457A-8830-7D7B5293C18D}"/>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8F839927-8C1A-4EB9-9D4C-1939A6BF0944}"/>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62493EDF-178F-4F3B-928D-DAB065056F5E}"/>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6DE89D4D-F40D-4E17-9EFA-4B1BC46A7D15}"/>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2209EC81-562B-4BF2-8F35-0AA978C5CAA5}"/>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7ED0E985-D309-4697-96C6-FFB54EE5BF54}"/>
            </a:ext>
          </a:extLst>
        </xdr:cNvPr>
        <xdr:cNvCxnSpPr/>
      </xdr:nvCxnSpPr>
      <xdr:spPr>
        <a:xfrm flipV="1">
          <a:off x="9219565" y="12993732"/>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50C534F5-CC6E-4685-92A0-38A0B90C6C79}"/>
            </a:ext>
          </a:extLst>
        </xdr:cNvPr>
        <xdr:cNvSpPr txBox="1"/>
      </xdr:nvSpPr>
      <xdr:spPr>
        <a:xfrm>
          <a:off x="9258300"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2C0CFCE3-70BD-4E4B-9728-D9E492087A68}"/>
            </a:ext>
          </a:extLst>
        </xdr:cNvPr>
        <xdr:cNvCxnSpPr/>
      </xdr:nvCxnSpPr>
      <xdr:spPr>
        <a:xfrm>
          <a:off x="9154160" y="145759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a:extLst>
            <a:ext uri="{FF2B5EF4-FFF2-40B4-BE49-F238E27FC236}">
              <a16:creationId xmlns:a16="http://schemas.microsoft.com/office/drawing/2014/main" id="{B02C28BD-D8F7-4017-B657-FC356BCDAFEC}"/>
            </a:ext>
          </a:extLst>
        </xdr:cNvPr>
        <xdr:cNvSpPr txBox="1"/>
      </xdr:nvSpPr>
      <xdr:spPr>
        <a:xfrm>
          <a:off x="9258300" y="1277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a:extLst>
            <a:ext uri="{FF2B5EF4-FFF2-40B4-BE49-F238E27FC236}">
              <a16:creationId xmlns:a16="http://schemas.microsoft.com/office/drawing/2014/main" id="{B13FE861-922D-42ED-8C00-31B96E3F3BC4}"/>
            </a:ext>
          </a:extLst>
        </xdr:cNvPr>
        <xdr:cNvCxnSpPr/>
      </xdr:nvCxnSpPr>
      <xdr:spPr>
        <a:xfrm>
          <a:off x="9154160" y="129937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16708</xdr:rowOff>
    </xdr:from>
    <xdr:ext cx="469744" cy="259045"/>
    <xdr:sp macro="" textlink="">
      <xdr:nvSpPr>
        <xdr:cNvPr id="350" name="【福祉施設】&#10;一人当たり面積平均値テキスト">
          <a:extLst>
            <a:ext uri="{FF2B5EF4-FFF2-40B4-BE49-F238E27FC236}">
              <a16:creationId xmlns:a16="http://schemas.microsoft.com/office/drawing/2014/main" id="{1CB3F46D-3F64-4A46-ADB0-67DE34F4826C}"/>
            </a:ext>
          </a:extLst>
        </xdr:cNvPr>
        <xdr:cNvSpPr txBox="1"/>
      </xdr:nvSpPr>
      <xdr:spPr>
        <a:xfrm>
          <a:off x="9258300" y="13930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a:extLst>
            <a:ext uri="{FF2B5EF4-FFF2-40B4-BE49-F238E27FC236}">
              <a16:creationId xmlns:a16="http://schemas.microsoft.com/office/drawing/2014/main" id="{DD010B70-A132-4F43-9203-5D12EA0DC457}"/>
            </a:ext>
          </a:extLst>
        </xdr:cNvPr>
        <xdr:cNvSpPr/>
      </xdr:nvSpPr>
      <xdr:spPr>
        <a:xfrm>
          <a:off x="9192260" y="140794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a:extLst>
            <a:ext uri="{FF2B5EF4-FFF2-40B4-BE49-F238E27FC236}">
              <a16:creationId xmlns:a16="http://schemas.microsoft.com/office/drawing/2014/main" id="{58D4AF8C-5B18-496C-A8DE-C75ED15F1014}"/>
            </a:ext>
          </a:extLst>
        </xdr:cNvPr>
        <xdr:cNvSpPr/>
      </xdr:nvSpPr>
      <xdr:spPr>
        <a:xfrm>
          <a:off x="8445500" y="140826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a:extLst>
            <a:ext uri="{FF2B5EF4-FFF2-40B4-BE49-F238E27FC236}">
              <a16:creationId xmlns:a16="http://schemas.microsoft.com/office/drawing/2014/main" id="{7CCB9FDC-AAD6-4710-AECB-1156120F6C79}"/>
            </a:ext>
          </a:extLst>
        </xdr:cNvPr>
        <xdr:cNvSpPr/>
      </xdr:nvSpPr>
      <xdr:spPr>
        <a:xfrm>
          <a:off x="7670800" y="14091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4" name="フローチャート: 判断 353">
          <a:extLst>
            <a:ext uri="{FF2B5EF4-FFF2-40B4-BE49-F238E27FC236}">
              <a16:creationId xmlns:a16="http://schemas.microsoft.com/office/drawing/2014/main" id="{C048A083-C0B3-451F-84AD-8B736308BED4}"/>
            </a:ext>
          </a:extLst>
        </xdr:cNvPr>
        <xdr:cNvSpPr/>
      </xdr:nvSpPr>
      <xdr:spPr>
        <a:xfrm>
          <a:off x="6873240" y="140402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5" name="フローチャート: 判断 354">
          <a:extLst>
            <a:ext uri="{FF2B5EF4-FFF2-40B4-BE49-F238E27FC236}">
              <a16:creationId xmlns:a16="http://schemas.microsoft.com/office/drawing/2014/main" id="{C418AB6A-A7CD-4F8A-B974-5FAA8C2CE157}"/>
            </a:ext>
          </a:extLst>
        </xdr:cNvPr>
        <xdr:cNvSpPr/>
      </xdr:nvSpPr>
      <xdr:spPr>
        <a:xfrm>
          <a:off x="6098540" y="14050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68DBF57-FEE0-45AF-88EA-7A5268102995}"/>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E6498D7-E8BE-4B06-A642-1E8F41D37297}"/>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1394190-0274-4747-B579-5E0CEF0D7ECD}"/>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DDC8488-B1C0-41C1-A47B-FB3FAE399314}"/>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498550F-1C08-482A-A4C2-B5ED3E84B2D7}"/>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104866</xdr:rowOff>
    </xdr:from>
    <xdr:to>
      <xdr:col>55</xdr:col>
      <xdr:colOff>50800</xdr:colOff>
      <xdr:row>87</xdr:row>
      <xdr:rowOff>35016</xdr:rowOff>
    </xdr:to>
    <xdr:sp macro="" textlink="">
      <xdr:nvSpPr>
        <xdr:cNvPr id="361" name="楕円 360">
          <a:extLst>
            <a:ext uri="{FF2B5EF4-FFF2-40B4-BE49-F238E27FC236}">
              <a16:creationId xmlns:a16="http://schemas.microsoft.com/office/drawing/2014/main" id="{959EC736-19E0-46CE-A43D-9DC001422CC0}"/>
            </a:ext>
          </a:extLst>
        </xdr:cNvPr>
        <xdr:cNvSpPr/>
      </xdr:nvSpPr>
      <xdr:spPr>
        <a:xfrm>
          <a:off x="9192260" y="145219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19793</xdr:rowOff>
    </xdr:from>
    <xdr:ext cx="469744" cy="259045"/>
    <xdr:sp macro="" textlink="">
      <xdr:nvSpPr>
        <xdr:cNvPr id="362" name="【福祉施設】&#10;一人当たり面積該当値テキスト">
          <a:extLst>
            <a:ext uri="{FF2B5EF4-FFF2-40B4-BE49-F238E27FC236}">
              <a16:creationId xmlns:a16="http://schemas.microsoft.com/office/drawing/2014/main" id="{63B041AA-8B38-4433-B02F-4A3FD72F20AC}"/>
            </a:ext>
          </a:extLst>
        </xdr:cNvPr>
        <xdr:cNvSpPr txBox="1"/>
      </xdr:nvSpPr>
      <xdr:spPr>
        <a:xfrm>
          <a:off x="9258300" y="1443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104866</xdr:rowOff>
    </xdr:from>
    <xdr:to>
      <xdr:col>50</xdr:col>
      <xdr:colOff>165100</xdr:colOff>
      <xdr:row>87</xdr:row>
      <xdr:rowOff>35016</xdr:rowOff>
    </xdr:to>
    <xdr:sp macro="" textlink="">
      <xdr:nvSpPr>
        <xdr:cNvPr id="363" name="楕円 362">
          <a:extLst>
            <a:ext uri="{FF2B5EF4-FFF2-40B4-BE49-F238E27FC236}">
              <a16:creationId xmlns:a16="http://schemas.microsoft.com/office/drawing/2014/main" id="{DDE292EE-7846-41DB-915B-FD27DA8011AB}"/>
            </a:ext>
          </a:extLst>
        </xdr:cNvPr>
        <xdr:cNvSpPr/>
      </xdr:nvSpPr>
      <xdr:spPr>
        <a:xfrm>
          <a:off x="8445500" y="145219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155666</xdr:rowOff>
    </xdr:from>
    <xdr:to>
      <xdr:col>55</xdr:col>
      <xdr:colOff>0</xdr:colOff>
      <xdr:row>86</xdr:row>
      <xdr:rowOff>155666</xdr:rowOff>
    </xdr:to>
    <xdr:cxnSp macro="">
      <xdr:nvCxnSpPr>
        <xdr:cNvPr id="364" name="直線コネクタ 363">
          <a:extLst>
            <a:ext uri="{FF2B5EF4-FFF2-40B4-BE49-F238E27FC236}">
              <a16:creationId xmlns:a16="http://schemas.microsoft.com/office/drawing/2014/main" id="{B1598E69-B74B-4BC3-9195-49DAC5A94856}"/>
            </a:ext>
          </a:extLst>
        </xdr:cNvPr>
        <xdr:cNvCxnSpPr/>
      </xdr:nvCxnSpPr>
      <xdr:spPr>
        <a:xfrm>
          <a:off x="8496300" y="1457270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104866</xdr:rowOff>
    </xdr:from>
    <xdr:to>
      <xdr:col>46</xdr:col>
      <xdr:colOff>38100</xdr:colOff>
      <xdr:row>87</xdr:row>
      <xdr:rowOff>35016</xdr:rowOff>
    </xdr:to>
    <xdr:sp macro="" textlink="">
      <xdr:nvSpPr>
        <xdr:cNvPr id="365" name="楕円 364">
          <a:extLst>
            <a:ext uri="{FF2B5EF4-FFF2-40B4-BE49-F238E27FC236}">
              <a16:creationId xmlns:a16="http://schemas.microsoft.com/office/drawing/2014/main" id="{72B6C61B-E4AD-4CAB-A109-8D6CD2BA7331}"/>
            </a:ext>
          </a:extLst>
        </xdr:cNvPr>
        <xdr:cNvSpPr/>
      </xdr:nvSpPr>
      <xdr:spPr>
        <a:xfrm>
          <a:off x="7670800" y="145219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155666</xdr:rowOff>
    </xdr:from>
    <xdr:to>
      <xdr:col>50</xdr:col>
      <xdr:colOff>114300</xdr:colOff>
      <xdr:row>86</xdr:row>
      <xdr:rowOff>155666</xdr:rowOff>
    </xdr:to>
    <xdr:cxnSp macro="">
      <xdr:nvCxnSpPr>
        <xdr:cNvPr id="366" name="直線コネクタ 365">
          <a:extLst>
            <a:ext uri="{FF2B5EF4-FFF2-40B4-BE49-F238E27FC236}">
              <a16:creationId xmlns:a16="http://schemas.microsoft.com/office/drawing/2014/main" id="{14D31D6D-4047-4C55-9952-68B05CFAE3BA}"/>
            </a:ext>
          </a:extLst>
        </xdr:cNvPr>
        <xdr:cNvCxnSpPr/>
      </xdr:nvCxnSpPr>
      <xdr:spPr>
        <a:xfrm>
          <a:off x="7713980" y="1457270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104866</xdr:rowOff>
    </xdr:from>
    <xdr:to>
      <xdr:col>41</xdr:col>
      <xdr:colOff>101600</xdr:colOff>
      <xdr:row>87</xdr:row>
      <xdr:rowOff>35016</xdr:rowOff>
    </xdr:to>
    <xdr:sp macro="" textlink="">
      <xdr:nvSpPr>
        <xdr:cNvPr id="367" name="楕円 366">
          <a:extLst>
            <a:ext uri="{FF2B5EF4-FFF2-40B4-BE49-F238E27FC236}">
              <a16:creationId xmlns:a16="http://schemas.microsoft.com/office/drawing/2014/main" id="{7A450C24-2B53-436B-B47A-9F44B0A2D2A2}"/>
            </a:ext>
          </a:extLst>
        </xdr:cNvPr>
        <xdr:cNvSpPr/>
      </xdr:nvSpPr>
      <xdr:spPr>
        <a:xfrm>
          <a:off x="6873240" y="145219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155666</xdr:rowOff>
    </xdr:from>
    <xdr:to>
      <xdr:col>45</xdr:col>
      <xdr:colOff>177800</xdr:colOff>
      <xdr:row>86</xdr:row>
      <xdr:rowOff>155666</xdr:rowOff>
    </xdr:to>
    <xdr:cxnSp macro="">
      <xdr:nvCxnSpPr>
        <xdr:cNvPr id="368" name="直線コネクタ 367">
          <a:extLst>
            <a:ext uri="{FF2B5EF4-FFF2-40B4-BE49-F238E27FC236}">
              <a16:creationId xmlns:a16="http://schemas.microsoft.com/office/drawing/2014/main" id="{20423516-0C7F-4F88-8C86-156799D18F5D}"/>
            </a:ext>
          </a:extLst>
        </xdr:cNvPr>
        <xdr:cNvCxnSpPr/>
      </xdr:nvCxnSpPr>
      <xdr:spPr>
        <a:xfrm>
          <a:off x="6924040" y="1457270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104866</xdr:rowOff>
    </xdr:from>
    <xdr:to>
      <xdr:col>36</xdr:col>
      <xdr:colOff>165100</xdr:colOff>
      <xdr:row>87</xdr:row>
      <xdr:rowOff>35016</xdr:rowOff>
    </xdr:to>
    <xdr:sp macro="" textlink="">
      <xdr:nvSpPr>
        <xdr:cNvPr id="369" name="楕円 368">
          <a:extLst>
            <a:ext uri="{FF2B5EF4-FFF2-40B4-BE49-F238E27FC236}">
              <a16:creationId xmlns:a16="http://schemas.microsoft.com/office/drawing/2014/main" id="{ECDAA5E2-201F-4D41-8B07-2304A4A25D35}"/>
            </a:ext>
          </a:extLst>
        </xdr:cNvPr>
        <xdr:cNvSpPr/>
      </xdr:nvSpPr>
      <xdr:spPr>
        <a:xfrm>
          <a:off x="6098540" y="145219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155666</xdr:rowOff>
    </xdr:from>
    <xdr:to>
      <xdr:col>41</xdr:col>
      <xdr:colOff>50800</xdr:colOff>
      <xdr:row>86</xdr:row>
      <xdr:rowOff>155666</xdr:rowOff>
    </xdr:to>
    <xdr:cxnSp macro="">
      <xdr:nvCxnSpPr>
        <xdr:cNvPr id="370" name="直線コネクタ 369">
          <a:extLst>
            <a:ext uri="{FF2B5EF4-FFF2-40B4-BE49-F238E27FC236}">
              <a16:creationId xmlns:a16="http://schemas.microsoft.com/office/drawing/2014/main" id="{A537149B-9DE3-4B67-9482-D5D8E2E44FE8}"/>
            </a:ext>
          </a:extLst>
        </xdr:cNvPr>
        <xdr:cNvCxnSpPr/>
      </xdr:nvCxnSpPr>
      <xdr:spPr>
        <a:xfrm>
          <a:off x="6149340" y="1457270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115225</xdr:rowOff>
    </xdr:from>
    <xdr:ext cx="469744" cy="259045"/>
    <xdr:sp macro="" textlink="">
      <xdr:nvSpPr>
        <xdr:cNvPr id="371" name="n_1aveValue【福祉施設】&#10;一人当たり面積">
          <a:extLst>
            <a:ext uri="{FF2B5EF4-FFF2-40B4-BE49-F238E27FC236}">
              <a16:creationId xmlns:a16="http://schemas.microsoft.com/office/drawing/2014/main" id="{AF134AC5-CE6A-4382-A256-921905D6B92C}"/>
            </a:ext>
          </a:extLst>
        </xdr:cNvPr>
        <xdr:cNvSpPr txBox="1"/>
      </xdr:nvSpPr>
      <xdr:spPr>
        <a:xfrm>
          <a:off x="8271587" y="1386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72" name="n_2aveValue【福祉施設】&#10;一人当たり面積">
          <a:extLst>
            <a:ext uri="{FF2B5EF4-FFF2-40B4-BE49-F238E27FC236}">
              <a16:creationId xmlns:a16="http://schemas.microsoft.com/office/drawing/2014/main" id="{AEFADC88-878F-42B1-9651-00378F5D3D24}"/>
            </a:ext>
          </a:extLst>
        </xdr:cNvPr>
        <xdr:cNvSpPr txBox="1"/>
      </xdr:nvSpPr>
      <xdr:spPr>
        <a:xfrm>
          <a:off x="7509587" y="1387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72770</xdr:rowOff>
    </xdr:from>
    <xdr:ext cx="469744" cy="259045"/>
    <xdr:sp macro="" textlink="">
      <xdr:nvSpPr>
        <xdr:cNvPr id="373" name="n_3aveValue【福祉施設】&#10;一人当たり面積">
          <a:extLst>
            <a:ext uri="{FF2B5EF4-FFF2-40B4-BE49-F238E27FC236}">
              <a16:creationId xmlns:a16="http://schemas.microsoft.com/office/drawing/2014/main" id="{EBEDF05E-7F21-4CCA-A6E6-90121CE4DDDC}"/>
            </a:ext>
          </a:extLst>
        </xdr:cNvPr>
        <xdr:cNvSpPr txBox="1"/>
      </xdr:nvSpPr>
      <xdr:spPr>
        <a:xfrm>
          <a:off x="6712027" y="1381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374" name="n_4aveValue【福祉施設】&#10;一人当たり面積">
          <a:extLst>
            <a:ext uri="{FF2B5EF4-FFF2-40B4-BE49-F238E27FC236}">
              <a16:creationId xmlns:a16="http://schemas.microsoft.com/office/drawing/2014/main" id="{EE3EE7D9-DBDA-4D83-8F65-4B7C0F5EC381}"/>
            </a:ext>
          </a:extLst>
        </xdr:cNvPr>
        <xdr:cNvSpPr txBox="1"/>
      </xdr:nvSpPr>
      <xdr:spPr>
        <a:xfrm>
          <a:off x="5937327" y="138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26143</xdr:rowOff>
    </xdr:from>
    <xdr:ext cx="469744" cy="259045"/>
    <xdr:sp macro="" textlink="">
      <xdr:nvSpPr>
        <xdr:cNvPr id="375" name="n_1mainValue【福祉施設】&#10;一人当たり面積">
          <a:extLst>
            <a:ext uri="{FF2B5EF4-FFF2-40B4-BE49-F238E27FC236}">
              <a16:creationId xmlns:a16="http://schemas.microsoft.com/office/drawing/2014/main" id="{0F141E93-C6CE-4917-AFF7-496A3A92BE65}"/>
            </a:ext>
          </a:extLst>
        </xdr:cNvPr>
        <xdr:cNvSpPr txBox="1"/>
      </xdr:nvSpPr>
      <xdr:spPr>
        <a:xfrm>
          <a:off x="8271587" y="1461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26143</xdr:rowOff>
    </xdr:from>
    <xdr:ext cx="469744" cy="259045"/>
    <xdr:sp macro="" textlink="">
      <xdr:nvSpPr>
        <xdr:cNvPr id="376" name="n_2mainValue【福祉施設】&#10;一人当たり面積">
          <a:extLst>
            <a:ext uri="{FF2B5EF4-FFF2-40B4-BE49-F238E27FC236}">
              <a16:creationId xmlns:a16="http://schemas.microsoft.com/office/drawing/2014/main" id="{263E9BCB-AACA-462C-AE93-0FBEF49C6D59}"/>
            </a:ext>
          </a:extLst>
        </xdr:cNvPr>
        <xdr:cNvSpPr txBox="1"/>
      </xdr:nvSpPr>
      <xdr:spPr>
        <a:xfrm>
          <a:off x="7509587" y="1461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26143</xdr:rowOff>
    </xdr:from>
    <xdr:ext cx="469744" cy="259045"/>
    <xdr:sp macro="" textlink="">
      <xdr:nvSpPr>
        <xdr:cNvPr id="377" name="n_3mainValue【福祉施設】&#10;一人当たり面積">
          <a:extLst>
            <a:ext uri="{FF2B5EF4-FFF2-40B4-BE49-F238E27FC236}">
              <a16:creationId xmlns:a16="http://schemas.microsoft.com/office/drawing/2014/main" id="{83ED8E68-DE4B-429C-8AEA-26CE404C7B95}"/>
            </a:ext>
          </a:extLst>
        </xdr:cNvPr>
        <xdr:cNvSpPr txBox="1"/>
      </xdr:nvSpPr>
      <xdr:spPr>
        <a:xfrm>
          <a:off x="6712027" y="1461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26143</xdr:rowOff>
    </xdr:from>
    <xdr:ext cx="469744" cy="259045"/>
    <xdr:sp macro="" textlink="">
      <xdr:nvSpPr>
        <xdr:cNvPr id="378" name="n_4mainValue【福祉施設】&#10;一人当たり面積">
          <a:extLst>
            <a:ext uri="{FF2B5EF4-FFF2-40B4-BE49-F238E27FC236}">
              <a16:creationId xmlns:a16="http://schemas.microsoft.com/office/drawing/2014/main" id="{8AF0FC6C-4AC7-48C0-9551-75E1E9382F5B}"/>
            </a:ext>
          </a:extLst>
        </xdr:cNvPr>
        <xdr:cNvSpPr txBox="1"/>
      </xdr:nvSpPr>
      <xdr:spPr>
        <a:xfrm>
          <a:off x="5937327" y="1461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F70841C-0FFE-409A-A6E6-0123D3AD85D4}"/>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9166929E-3144-40AE-89F5-0929A6FB452A}"/>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2FD8E0D6-9031-42B4-A83E-27FAC6807707}"/>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4264B8AE-B811-4524-BBC4-94928F723D99}"/>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E23FF745-A95B-4C12-8F9D-268953966C9D}"/>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995DF9A9-A050-477A-9B6F-C3738E7E45A8}"/>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C09707A8-57A1-4522-A1CD-86768065DCDB}"/>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607A0EB4-1094-497D-AE85-FF61609C84E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44B6EC2B-0F9D-44D0-939B-EBAF42540927}"/>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CD9F2CCD-BE28-4DE2-A044-D5504338E6D5}"/>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EF38D8F6-F23B-497B-A1B4-A9D56BE65EDD}"/>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08936A07-9EAA-4813-BE7C-9A62D7207FA7}"/>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B13D4AE3-64DE-4E72-9179-D8C871465534}"/>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BDA062F9-4E03-4662-93DB-782904FCEA23}"/>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2A5ED891-3D09-4B46-A617-6748F99A8212}"/>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C298465E-484A-44CC-BA95-8B9DF4AE7E46}"/>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1712AA5E-DF43-4035-B9B2-701EA51E5E62}"/>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D4608CD5-2940-458B-BBEE-E8F0175D2E2F}"/>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50253F0A-8B80-4EF7-8213-D14CD717DD4E}"/>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DF74ADB4-0A17-463A-842C-6B3C88DACFFD}"/>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010002F-9ED4-442D-BA7C-AC46C7E82495}"/>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27A96E89-4695-4626-A7CE-034D34FD0C15}"/>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F2D96CBB-8BC2-4E7F-98D3-1502C3044562}"/>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5FE0041-35F2-4EE1-9FE0-E277C5160D99}"/>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5C20A22B-8913-4AAA-BEBF-6F800FB9B23F}"/>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F8075361-69A3-4054-8D17-CC61E02458D3}"/>
            </a:ext>
          </a:extLst>
        </xdr:cNvPr>
        <xdr:cNvCxnSpPr/>
      </xdr:nvCxnSpPr>
      <xdr:spPr>
        <a:xfrm flipV="1">
          <a:off x="4086225" y="16781418"/>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0EB9D506-98DB-4A7E-A084-81D96EDE320E}"/>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3145F523-592D-4801-9B5D-A465098644C9}"/>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FE92130D-B33D-463B-A3D5-3CA288C33F45}"/>
            </a:ext>
          </a:extLst>
        </xdr:cNvPr>
        <xdr:cNvSpPr txBox="1"/>
      </xdr:nvSpPr>
      <xdr:spPr>
        <a:xfrm>
          <a:off x="4124960" y="165642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8" name="直線コネクタ 407">
          <a:extLst>
            <a:ext uri="{FF2B5EF4-FFF2-40B4-BE49-F238E27FC236}">
              <a16:creationId xmlns:a16="http://schemas.microsoft.com/office/drawing/2014/main" id="{CDF41AC9-ED4D-4FFF-A8EE-5F4D01C66A4E}"/>
            </a:ext>
          </a:extLst>
        </xdr:cNvPr>
        <xdr:cNvCxnSpPr/>
      </xdr:nvCxnSpPr>
      <xdr:spPr>
        <a:xfrm>
          <a:off x="4020820" y="167814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131190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C965A760-14C7-4D21-9B9A-B653E5129A64}"/>
            </a:ext>
          </a:extLst>
        </xdr:cNvPr>
        <xdr:cNvSpPr txBox="1"/>
      </xdr:nvSpPr>
      <xdr:spPr>
        <a:xfrm>
          <a:off x="4124960" y="175657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410" name="フローチャート: 判断 409">
          <a:extLst>
            <a:ext uri="{FF2B5EF4-FFF2-40B4-BE49-F238E27FC236}">
              <a16:creationId xmlns:a16="http://schemas.microsoft.com/office/drawing/2014/main" id="{06833C3F-50AA-4E18-ADAC-669165197918}"/>
            </a:ext>
          </a:extLst>
        </xdr:cNvPr>
        <xdr:cNvSpPr/>
      </xdr:nvSpPr>
      <xdr:spPr>
        <a:xfrm>
          <a:off x="4036060" y="175873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1" name="フローチャート: 判断 410">
          <a:extLst>
            <a:ext uri="{FF2B5EF4-FFF2-40B4-BE49-F238E27FC236}">
              <a16:creationId xmlns:a16="http://schemas.microsoft.com/office/drawing/2014/main" id="{C4F6B5ED-2028-4BF5-AD41-81D66274BAAE}"/>
            </a:ext>
          </a:extLst>
        </xdr:cNvPr>
        <xdr:cNvSpPr/>
      </xdr:nvSpPr>
      <xdr:spPr>
        <a:xfrm>
          <a:off x="3312160" y="175791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a:extLst>
            <a:ext uri="{FF2B5EF4-FFF2-40B4-BE49-F238E27FC236}">
              <a16:creationId xmlns:a16="http://schemas.microsoft.com/office/drawing/2014/main" id="{E4E9E207-5C6E-49E7-A5E1-DEFFDEC71892}"/>
            </a:ext>
          </a:extLst>
        </xdr:cNvPr>
        <xdr:cNvSpPr/>
      </xdr:nvSpPr>
      <xdr:spPr>
        <a:xfrm>
          <a:off x="251460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3" name="フローチャート: 判断 412">
          <a:extLst>
            <a:ext uri="{FF2B5EF4-FFF2-40B4-BE49-F238E27FC236}">
              <a16:creationId xmlns:a16="http://schemas.microsoft.com/office/drawing/2014/main" id="{872899BD-38A6-4F68-A1A4-A97AFB904F0E}"/>
            </a:ext>
          </a:extLst>
        </xdr:cNvPr>
        <xdr:cNvSpPr/>
      </xdr:nvSpPr>
      <xdr:spPr>
        <a:xfrm>
          <a:off x="1739900" y="1751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4" name="フローチャート: 判断 413">
          <a:extLst>
            <a:ext uri="{FF2B5EF4-FFF2-40B4-BE49-F238E27FC236}">
              <a16:creationId xmlns:a16="http://schemas.microsoft.com/office/drawing/2014/main" id="{FEF1AC02-B30F-4223-9F10-901A112AFE3B}"/>
            </a:ext>
          </a:extLst>
        </xdr:cNvPr>
        <xdr:cNvSpPr/>
      </xdr:nvSpPr>
      <xdr:spPr>
        <a:xfrm>
          <a:off x="965200" y="175481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F24E268-37FF-442B-A4BE-3B926356CD8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A897578C-D6F7-4D03-B1B9-B4311EE8D059}"/>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20878613-5266-41C3-973C-E3E33F77355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4F75817F-68ED-4E73-8243-AD94ABDD0108}"/>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C6E3532B-2B1A-4902-BD13-6BF092360DA6}"/>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131536</xdr:rowOff>
    </xdr:from>
    <xdr:to>
      <xdr:col>24</xdr:col>
      <xdr:colOff>114300</xdr:colOff>
      <xdr:row>103</xdr:row>
      <xdr:rowOff>61686</xdr:rowOff>
    </xdr:to>
    <xdr:sp macro="" textlink="">
      <xdr:nvSpPr>
        <xdr:cNvPr id="420" name="楕円 419">
          <a:extLst>
            <a:ext uri="{FF2B5EF4-FFF2-40B4-BE49-F238E27FC236}">
              <a16:creationId xmlns:a16="http://schemas.microsoft.com/office/drawing/2014/main" id="{70DA4568-B413-4820-BC58-E731D2769536}"/>
            </a:ext>
          </a:extLst>
        </xdr:cNvPr>
        <xdr:cNvSpPr/>
      </xdr:nvSpPr>
      <xdr:spPr>
        <a:xfrm>
          <a:off x="4036060" y="172308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154413</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164CE776-68A9-4AE9-8F6D-CBA44E5DF61E}"/>
            </a:ext>
          </a:extLst>
        </xdr:cNvPr>
        <xdr:cNvSpPr txBox="1"/>
      </xdr:nvSpPr>
      <xdr:spPr>
        <a:xfrm>
          <a:off x="4124960" y="1708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97245</xdr:rowOff>
    </xdr:from>
    <xdr:to>
      <xdr:col>20</xdr:col>
      <xdr:colOff>38100</xdr:colOff>
      <xdr:row>103</xdr:row>
      <xdr:rowOff>27395</xdr:rowOff>
    </xdr:to>
    <xdr:sp macro="" textlink="">
      <xdr:nvSpPr>
        <xdr:cNvPr id="422" name="楕円 421">
          <a:extLst>
            <a:ext uri="{FF2B5EF4-FFF2-40B4-BE49-F238E27FC236}">
              <a16:creationId xmlns:a16="http://schemas.microsoft.com/office/drawing/2014/main" id="{E0A910FE-D79C-49F2-B24E-AF98EC6EB0CA}"/>
            </a:ext>
          </a:extLst>
        </xdr:cNvPr>
        <xdr:cNvSpPr/>
      </xdr:nvSpPr>
      <xdr:spPr>
        <a:xfrm>
          <a:off x="3312160" y="171965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148045</xdr:rowOff>
    </xdr:from>
    <xdr:to>
      <xdr:col>24</xdr:col>
      <xdr:colOff>63500</xdr:colOff>
      <xdr:row>103</xdr:row>
      <xdr:rowOff>10886</xdr:rowOff>
    </xdr:to>
    <xdr:cxnSp macro="">
      <xdr:nvCxnSpPr>
        <xdr:cNvPr id="423" name="直線コネクタ 422">
          <a:extLst>
            <a:ext uri="{FF2B5EF4-FFF2-40B4-BE49-F238E27FC236}">
              <a16:creationId xmlns:a16="http://schemas.microsoft.com/office/drawing/2014/main" id="{6E763653-A78C-4061-93A1-FDC11F2912A8}"/>
            </a:ext>
          </a:extLst>
        </xdr:cNvPr>
        <xdr:cNvCxnSpPr/>
      </xdr:nvCxnSpPr>
      <xdr:spPr>
        <a:xfrm>
          <a:off x="3355340" y="17247325"/>
          <a:ext cx="73152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61323</xdr:rowOff>
    </xdr:from>
    <xdr:to>
      <xdr:col>15</xdr:col>
      <xdr:colOff>101600</xdr:colOff>
      <xdr:row>102</xdr:row>
      <xdr:rowOff>162923</xdr:rowOff>
    </xdr:to>
    <xdr:sp macro="" textlink="">
      <xdr:nvSpPr>
        <xdr:cNvPr id="424" name="楕円 423">
          <a:extLst>
            <a:ext uri="{FF2B5EF4-FFF2-40B4-BE49-F238E27FC236}">
              <a16:creationId xmlns:a16="http://schemas.microsoft.com/office/drawing/2014/main" id="{ABABC3AF-E06D-49E1-A049-911CD1768319}"/>
            </a:ext>
          </a:extLst>
        </xdr:cNvPr>
        <xdr:cNvSpPr/>
      </xdr:nvSpPr>
      <xdr:spPr>
        <a:xfrm>
          <a:off x="2514600" y="1716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112123</xdr:rowOff>
    </xdr:from>
    <xdr:to>
      <xdr:col>19</xdr:col>
      <xdr:colOff>177800</xdr:colOff>
      <xdr:row>102</xdr:row>
      <xdr:rowOff>148045</xdr:rowOff>
    </xdr:to>
    <xdr:cxnSp macro="">
      <xdr:nvCxnSpPr>
        <xdr:cNvPr id="425" name="直線コネクタ 424">
          <a:extLst>
            <a:ext uri="{FF2B5EF4-FFF2-40B4-BE49-F238E27FC236}">
              <a16:creationId xmlns:a16="http://schemas.microsoft.com/office/drawing/2014/main" id="{B8D4935A-CD82-4F19-AAE7-D74EC54923BF}"/>
            </a:ext>
          </a:extLst>
        </xdr:cNvPr>
        <xdr:cNvCxnSpPr/>
      </xdr:nvCxnSpPr>
      <xdr:spPr>
        <a:xfrm>
          <a:off x="2565400" y="17211403"/>
          <a:ext cx="78994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25400</xdr:rowOff>
    </xdr:from>
    <xdr:to>
      <xdr:col>10</xdr:col>
      <xdr:colOff>165100</xdr:colOff>
      <xdr:row>102</xdr:row>
      <xdr:rowOff>127000</xdr:rowOff>
    </xdr:to>
    <xdr:sp macro="" textlink="">
      <xdr:nvSpPr>
        <xdr:cNvPr id="426" name="楕円 425">
          <a:extLst>
            <a:ext uri="{FF2B5EF4-FFF2-40B4-BE49-F238E27FC236}">
              <a16:creationId xmlns:a16="http://schemas.microsoft.com/office/drawing/2014/main" id="{72471A0B-06A0-45D6-9BAE-C51D54D2B5EB}"/>
            </a:ext>
          </a:extLst>
        </xdr:cNvPr>
        <xdr:cNvSpPr/>
      </xdr:nvSpPr>
      <xdr:spPr>
        <a:xfrm>
          <a:off x="1739900" y="1712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76200</xdr:rowOff>
    </xdr:from>
    <xdr:to>
      <xdr:col>15</xdr:col>
      <xdr:colOff>50800</xdr:colOff>
      <xdr:row>102</xdr:row>
      <xdr:rowOff>112123</xdr:rowOff>
    </xdr:to>
    <xdr:cxnSp macro="">
      <xdr:nvCxnSpPr>
        <xdr:cNvPr id="427" name="直線コネクタ 426">
          <a:extLst>
            <a:ext uri="{FF2B5EF4-FFF2-40B4-BE49-F238E27FC236}">
              <a16:creationId xmlns:a16="http://schemas.microsoft.com/office/drawing/2014/main" id="{DE5A3653-5E89-46D4-91ED-D4FBE1620238}"/>
            </a:ext>
          </a:extLst>
        </xdr:cNvPr>
        <xdr:cNvCxnSpPr/>
      </xdr:nvCxnSpPr>
      <xdr:spPr>
        <a:xfrm>
          <a:off x="1790700" y="17175480"/>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160927</xdr:rowOff>
    </xdr:from>
    <xdr:to>
      <xdr:col>6</xdr:col>
      <xdr:colOff>38100</xdr:colOff>
      <xdr:row>102</xdr:row>
      <xdr:rowOff>91077</xdr:rowOff>
    </xdr:to>
    <xdr:sp macro="" textlink="">
      <xdr:nvSpPr>
        <xdr:cNvPr id="428" name="楕円 427">
          <a:extLst>
            <a:ext uri="{FF2B5EF4-FFF2-40B4-BE49-F238E27FC236}">
              <a16:creationId xmlns:a16="http://schemas.microsoft.com/office/drawing/2014/main" id="{91FDBA00-1B8F-47DE-A12A-69467E0D7268}"/>
            </a:ext>
          </a:extLst>
        </xdr:cNvPr>
        <xdr:cNvSpPr/>
      </xdr:nvSpPr>
      <xdr:spPr>
        <a:xfrm>
          <a:off x="965200" y="170925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40277</xdr:rowOff>
    </xdr:from>
    <xdr:to>
      <xdr:col>10</xdr:col>
      <xdr:colOff>114300</xdr:colOff>
      <xdr:row>102</xdr:row>
      <xdr:rowOff>76200</xdr:rowOff>
    </xdr:to>
    <xdr:cxnSp macro="">
      <xdr:nvCxnSpPr>
        <xdr:cNvPr id="429" name="直線コネクタ 428">
          <a:extLst>
            <a:ext uri="{FF2B5EF4-FFF2-40B4-BE49-F238E27FC236}">
              <a16:creationId xmlns:a16="http://schemas.microsoft.com/office/drawing/2014/main" id="{E8217AD8-DBF1-420B-8499-49F9784FAF3C}"/>
            </a:ext>
          </a:extLst>
        </xdr:cNvPr>
        <xdr:cNvCxnSpPr/>
      </xdr:nvCxnSpPr>
      <xdr:spPr>
        <a:xfrm>
          <a:off x="1008380" y="17139557"/>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65876</xdr:rowOff>
    </xdr:from>
    <xdr:ext cx="405111" cy="259045"/>
    <xdr:sp macro="" textlink="">
      <xdr:nvSpPr>
        <xdr:cNvPr id="430" name="n_1aveValue【市民会館】&#10;有形固定資産減価償却率">
          <a:extLst>
            <a:ext uri="{FF2B5EF4-FFF2-40B4-BE49-F238E27FC236}">
              <a16:creationId xmlns:a16="http://schemas.microsoft.com/office/drawing/2014/main" id="{4E1F621D-5FC0-46F9-9B26-2223EDFA68F7}"/>
            </a:ext>
          </a:extLst>
        </xdr:cNvPr>
        <xdr:cNvSpPr txBox="1"/>
      </xdr:nvSpPr>
      <xdr:spPr>
        <a:xfrm>
          <a:off x="3170564" y="1766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11991</xdr:rowOff>
    </xdr:from>
    <xdr:ext cx="405111" cy="259045"/>
    <xdr:sp macro="" textlink="">
      <xdr:nvSpPr>
        <xdr:cNvPr id="431" name="n_2aveValue【市民会館】&#10;有形固定資産減価償却率">
          <a:extLst>
            <a:ext uri="{FF2B5EF4-FFF2-40B4-BE49-F238E27FC236}">
              <a16:creationId xmlns:a16="http://schemas.microsoft.com/office/drawing/2014/main" id="{E106DC61-C7A2-4737-AC25-B34ED1986AD8}"/>
            </a:ext>
          </a:extLst>
        </xdr:cNvPr>
        <xdr:cNvSpPr txBox="1"/>
      </xdr:nvSpPr>
      <xdr:spPr>
        <a:xfrm>
          <a:off x="2385704"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3827</xdr:rowOff>
    </xdr:from>
    <xdr:ext cx="405111" cy="259045"/>
    <xdr:sp macro="" textlink="">
      <xdr:nvSpPr>
        <xdr:cNvPr id="432" name="n_3aveValue【市民会館】&#10;有形固定資産減価償却率">
          <a:extLst>
            <a:ext uri="{FF2B5EF4-FFF2-40B4-BE49-F238E27FC236}">
              <a16:creationId xmlns:a16="http://schemas.microsoft.com/office/drawing/2014/main" id="{395FDFA4-1C16-4C94-9669-37326E4020B0}"/>
            </a:ext>
          </a:extLst>
        </xdr:cNvPr>
        <xdr:cNvSpPr txBox="1"/>
      </xdr:nvSpPr>
      <xdr:spPr>
        <a:xfrm>
          <a:off x="1611004" y="1760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34851</xdr:rowOff>
    </xdr:from>
    <xdr:ext cx="405111" cy="259045"/>
    <xdr:sp macro="" textlink="">
      <xdr:nvSpPr>
        <xdr:cNvPr id="433" name="n_4aveValue【市民会館】&#10;有形固定資産減価償却率">
          <a:extLst>
            <a:ext uri="{FF2B5EF4-FFF2-40B4-BE49-F238E27FC236}">
              <a16:creationId xmlns:a16="http://schemas.microsoft.com/office/drawing/2014/main" id="{D4D03229-1922-429D-9545-E8F7EC76072F}"/>
            </a:ext>
          </a:extLst>
        </xdr:cNvPr>
        <xdr:cNvSpPr txBox="1"/>
      </xdr:nvSpPr>
      <xdr:spPr>
        <a:xfrm>
          <a:off x="836304" y="17637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43922</xdr:rowOff>
    </xdr:from>
    <xdr:ext cx="405111" cy="259045"/>
    <xdr:sp macro="" textlink="">
      <xdr:nvSpPr>
        <xdr:cNvPr id="434" name="n_1mainValue【市民会館】&#10;有形固定資産減価償却率">
          <a:extLst>
            <a:ext uri="{FF2B5EF4-FFF2-40B4-BE49-F238E27FC236}">
              <a16:creationId xmlns:a16="http://schemas.microsoft.com/office/drawing/2014/main" id="{D80E94BB-14B4-4650-932A-6866A541C256}"/>
            </a:ext>
          </a:extLst>
        </xdr:cNvPr>
        <xdr:cNvSpPr txBox="1"/>
      </xdr:nvSpPr>
      <xdr:spPr>
        <a:xfrm>
          <a:off x="3170564" y="1697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8000</xdr:rowOff>
    </xdr:from>
    <xdr:ext cx="405111" cy="259045"/>
    <xdr:sp macro="" textlink="">
      <xdr:nvSpPr>
        <xdr:cNvPr id="435" name="n_2mainValue【市民会館】&#10;有形固定資産減価償却率">
          <a:extLst>
            <a:ext uri="{FF2B5EF4-FFF2-40B4-BE49-F238E27FC236}">
              <a16:creationId xmlns:a16="http://schemas.microsoft.com/office/drawing/2014/main" id="{BE49F3A6-1BFB-4CDC-B65F-FFD566ECE78B}"/>
            </a:ext>
          </a:extLst>
        </xdr:cNvPr>
        <xdr:cNvSpPr txBox="1"/>
      </xdr:nvSpPr>
      <xdr:spPr>
        <a:xfrm>
          <a:off x="2385704" y="16939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143527</xdr:rowOff>
    </xdr:from>
    <xdr:ext cx="405111" cy="259045"/>
    <xdr:sp macro="" textlink="">
      <xdr:nvSpPr>
        <xdr:cNvPr id="436" name="n_3mainValue【市民会館】&#10;有形固定資産減価償却率">
          <a:extLst>
            <a:ext uri="{FF2B5EF4-FFF2-40B4-BE49-F238E27FC236}">
              <a16:creationId xmlns:a16="http://schemas.microsoft.com/office/drawing/2014/main" id="{83DE9EAC-934F-4811-A734-0F9D2849D042}"/>
            </a:ext>
          </a:extLst>
        </xdr:cNvPr>
        <xdr:cNvSpPr txBox="1"/>
      </xdr:nvSpPr>
      <xdr:spPr>
        <a:xfrm>
          <a:off x="1611004" y="1690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107604</xdr:rowOff>
    </xdr:from>
    <xdr:ext cx="405111" cy="259045"/>
    <xdr:sp macro="" textlink="">
      <xdr:nvSpPr>
        <xdr:cNvPr id="437" name="n_4mainValue【市民会館】&#10;有形固定資産減価償却率">
          <a:extLst>
            <a:ext uri="{FF2B5EF4-FFF2-40B4-BE49-F238E27FC236}">
              <a16:creationId xmlns:a16="http://schemas.microsoft.com/office/drawing/2014/main" id="{7E77E912-CA35-4E11-9287-0A31DB9C8BE8}"/>
            </a:ext>
          </a:extLst>
        </xdr:cNvPr>
        <xdr:cNvSpPr txBox="1"/>
      </xdr:nvSpPr>
      <xdr:spPr>
        <a:xfrm>
          <a:off x="836304" y="1687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28CF418C-850F-40BA-96DF-B2C23273EC57}"/>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B758FDA6-7F8A-4A09-B55F-BB66FCC40A8C}"/>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FF22D3C1-539F-4165-BCB7-B441823B46CA}"/>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947730D7-3CD2-4833-818E-5C3D635B18A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77E3DDF1-31F5-469E-AF5D-01C3B3C3396E}"/>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DA3CB8A7-E980-4B1E-839F-D8BF48A04595}"/>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CC93D4D4-500F-4350-9EB9-D108FC253025}"/>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1E97F591-A949-4131-A418-DACB7FEE1168}"/>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7B96F179-2FD3-4D8D-A63B-6567A7433445}"/>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398D6066-58CA-4C28-B567-B96A7EF775F1}"/>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21B8EE2C-6A71-48D0-BECE-CB5558862DED}"/>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3B48BE1D-0C26-44AD-972A-618EB880B22E}"/>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1913AB02-B70B-45E8-B794-A35A2E2D685D}"/>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F6626566-342A-4B26-9CF1-1316326113E9}"/>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56ADF682-6561-4951-853B-4CCD57FC53C9}"/>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A6BF5838-4873-4334-BE11-B9D799D40208}"/>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2F5F5606-60CD-45B1-A7C5-75789944439E}"/>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F250486A-F9A5-4287-AC79-6D910990C599}"/>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AD764BAF-FB00-4ADB-9EEF-72303206E85A}"/>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D083EDA7-470B-41A1-BB67-BB1124715FB3}"/>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181F7DA2-736C-4770-A68F-F7009AE50963}"/>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529E3085-371A-49BD-BACF-5266D77AB78D}"/>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312B984C-8661-4F4E-B984-F2A3781D4118}"/>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61" name="直線コネクタ 460">
          <a:extLst>
            <a:ext uri="{FF2B5EF4-FFF2-40B4-BE49-F238E27FC236}">
              <a16:creationId xmlns:a16="http://schemas.microsoft.com/office/drawing/2014/main" id="{54048E0C-3E9E-4C65-B59A-28ACAE08DF60}"/>
            </a:ext>
          </a:extLst>
        </xdr:cNvPr>
        <xdr:cNvCxnSpPr/>
      </xdr:nvCxnSpPr>
      <xdr:spPr>
        <a:xfrm flipV="1">
          <a:off x="9219565" y="16697324"/>
          <a:ext cx="0" cy="1497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2" name="【市民会館】&#10;一人当たり面積最小値テキスト">
          <a:extLst>
            <a:ext uri="{FF2B5EF4-FFF2-40B4-BE49-F238E27FC236}">
              <a16:creationId xmlns:a16="http://schemas.microsoft.com/office/drawing/2014/main" id="{1985A442-CDA0-4131-995F-C5B701FD933E}"/>
            </a:ext>
          </a:extLst>
        </xdr:cNvPr>
        <xdr:cNvSpPr txBox="1"/>
      </xdr:nvSpPr>
      <xdr:spPr>
        <a:xfrm>
          <a:off x="9258300" y="1819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3" name="直線コネクタ 462">
          <a:extLst>
            <a:ext uri="{FF2B5EF4-FFF2-40B4-BE49-F238E27FC236}">
              <a16:creationId xmlns:a16="http://schemas.microsoft.com/office/drawing/2014/main" id="{B3E6423C-8B2E-4498-ABEF-952602028965}"/>
            </a:ext>
          </a:extLst>
        </xdr:cNvPr>
        <xdr:cNvCxnSpPr/>
      </xdr:nvCxnSpPr>
      <xdr:spPr>
        <a:xfrm>
          <a:off x="9154160" y="181946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64" name="【市民会館】&#10;一人当たり面積最大値テキスト">
          <a:extLst>
            <a:ext uri="{FF2B5EF4-FFF2-40B4-BE49-F238E27FC236}">
              <a16:creationId xmlns:a16="http://schemas.microsoft.com/office/drawing/2014/main" id="{C0B86809-246D-498D-B267-304A5C06BB66}"/>
            </a:ext>
          </a:extLst>
        </xdr:cNvPr>
        <xdr:cNvSpPr txBox="1"/>
      </xdr:nvSpPr>
      <xdr:spPr>
        <a:xfrm>
          <a:off x="9258300" y="1647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65" name="直線コネクタ 464">
          <a:extLst>
            <a:ext uri="{FF2B5EF4-FFF2-40B4-BE49-F238E27FC236}">
              <a16:creationId xmlns:a16="http://schemas.microsoft.com/office/drawing/2014/main" id="{31C32EF4-1CC7-4C82-BBBA-AB78AACB28DB}"/>
            </a:ext>
          </a:extLst>
        </xdr:cNvPr>
        <xdr:cNvCxnSpPr/>
      </xdr:nvCxnSpPr>
      <xdr:spPr>
        <a:xfrm>
          <a:off x="9154160" y="166973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84472</xdr:rowOff>
    </xdr:from>
    <xdr:ext cx="469744" cy="259045"/>
    <xdr:sp macro="" textlink="">
      <xdr:nvSpPr>
        <xdr:cNvPr id="466" name="【市民会館】&#10;一人当たり面積平均値テキスト">
          <a:extLst>
            <a:ext uri="{FF2B5EF4-FFF2-40B4-BE49-F238E27FC236}">
              <a16:creationId xmlns:a16="http://schemas.microsoft.com/office/drawing/2014/main" id="{4A5F75FD-0926-4D30-84FA-624A830F4881}"/>
            </a:ext>
          </a:extLst>
        </xdr:cNvPr>
        <xdr:cNvSpPr txBox="1"/>
      </xdr:nvSpPr>
      <xdr:spPr>
        <a:xfrm>
          <a:off x="9258300" y="17686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a:extLst>
            <a:ext uri="{FF2B5EF4-FFF2-40B4-BE49-F238E27FC236}">
              <a16:creationId xmlns:a16="http://schemas.microsoft.com/office/drawing/2014/main" id="{8E41FBC9-3E37-4D32-8346-5BA672093C5B}"/>
            </a:ext>
          </a:extLst>
        </xdr:cNvPr>
        <xdr:cNvSpPr/>
      </xdr:nvSpPr>
      <xdr:spPr>
        <a:xfrm>
          <a:off x="9192260" y="178314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a:extLst>
            <a:ext uri="{FF2B5EF4-FFF2-40B4-BE49-F238E27FC236}">
              <a16:creationId xmlns:a16="http://schemas.microsoft.com/office/drawing/2014/main" id="{E24FC7D4-A6CF-446F-AA99-F23D1EBD20DE}"/>
            </a:ext>
          </a:extLst>
        </xdr:cNvPr>
        <xdr:cNvSpPr/>
      </xdr:nvSpPr>
      <xdr:spPr>
        <a:xfrm>
          <a:off x="8445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69" name="フローチャート: 判断 468">
          <a:extLst>
            <a:ext uri="{FF2B5EF4-FFF2-40B4-BE49-F238E27FC236}">
              <a16:creationId xmlns:a16="http://schemas.microsoft.com/office/drawing/2014/main" id="{D710DF11-9678-4EC5-AD5D-4D79889216EF}"/>
            </a:ext>
          </a:extLst>
        </xdr:cNvPr>
        <xdr:cNvSpPr/>
      </xdr:nvSpPr>
      <xdr:spPr>
        <a:xfrm>
          <a:off x="7670800" y="178390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70" name="フローチャート: 判断 469">
          <a:extLst>
            <a:ext uri="{FF2B5EF4-FFF2-40B4-BE49-F238E27FC236}">
              <a16:creationId xmlns:a16="http://schemas.microsoft.com/office/drawing/2014/main" id="{DED6E904-A18A-4C41-965B-A678F8A6F21C}"/>
            </a:ext>
          </a:extLst>
        </xdr:cNvPr>
        <xdr:cNvSpPr/>
      </xdr:nvSpPr>
      <xdr:spPr>
        <a:xfrm>
          <a:off x="6873240" y="178562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3A234713-87D2-4C26-9EBA-A2A8D1618626}"/>
            </a:ext>
          </a:extLst>
        </xdr:cNvPr>
        <xdr:cNvSpPr/>
      </xdr:nvSpPr>
      <xdr:spPr>
        <a:xfrm>
          <a:off x="6098540" y="17873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A96E3D30-9F2B-4F39-97A0-36FFE66F89CB}"/>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202CFB5B-00A2-40A1-87C2-E94C448199A9}"/>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1B1F5601-B01E-476E-A211-A97C9EFF5C17}"/>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B2352F27-68A6-400E-BDBB-496D4FA6D5B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10802DA6-7EF9-40AC-B7DB-7CAA989E9938}"/>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38736</xdr:rowOff>
    </xdr:from>
    <xdr:to>
      <xdr:col>55</xdr:col>
      <xdr:colOff>50800</xdr:colOff>
      <xdr:row>108</xdr:row>
      <xdr:rowOff>140336</xdr:rowOff>
    </xdr:to>
    <xdr:sp macro="" textlink="">
      <xdr:nvSpPr>
        <xdr:cNvPr id="477" name="楕円 476">
          <a:extLst>
            <a:ext uri="{FF2B5EF4-FFF2-40B4-BE49-F238E27FC236}">
              <a16:creationId xmlns:a16="http://schemas.microsoft.com/office/drawing/2014/main" id="{04DC0DBC-2B06-4B0F-830F-C5AC7D82511B}"/>
            </a:ext>
          </a:extLst>
        </xdr:cNvPr>
        <xdr:cNvSpPr/>
      </xdr:nvSpPr>
      <xdr:spPr>
        <a:xfrm>
          <a:off x="9192260" y="181438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125113</xdr:rowOff>
    </xdr:from>
    <xdr:ext cx="469744" cy="259045"/>
    <xdr:sp macro="" textlink="">
      <xdr:nvSpPr>
        <xdr:cNvPr id="478" name="【市民会館】&#10;一人当たり面積該当値テキスト">
          <a:extLst>
            <a:ext uri="{FF2B5EF4-FFF2-40B4-BE49-F238E27FC236}">
              <a16:creationId xmlns:a16="http://schemas.microsoft.com/office/drawing/2014/main" id="{BD2ADE09-D46D-4BA8-9E41-011481C6F91E}"/>
            </a:ext>
          </a:extLst>
        </xdr:cNvPr>
        <xdr:cNvSpPr txBox="1"/>
      </xdr:nvSpPr>
      <xdr:spPr>
        <a:xfrm>
          <a:off x="9258300" y="18062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38736</xdr:rowOff>
    </xdr:from>
    <xdr:to>
      <xdr:col>50</xdr:col>
      <xdr:colOff>165100</xdr:colOff>
      <xdr:row>108</xdr:row>
      <xdr:rowOff>140336</xdr:rowOff>
    </xdr:to>
    <xdr:sp macro="" textlink="">
      <xdr:nvSpPr>
        <xdr:cNvPr id="479" name="楕円 478">
          <a:extLst>
            <a:ext uri="{FF2B5EF4-FFF2-40B4-BE49-F238E27FC236}">
              <a16:creationId xmlns:a16="http://schemas.microsoft.com/office/drawing/2014/main" id="{00DB08D9-CEE0-49EB-A7F7-C24E36B461C3}"/>
            </a:ext>
          </a:extLst>
        </xdr:cNvPr>
        <xdr:cNvSpPr/>
      </xdr:nvSpPr>
      <xdr:spPr>
        <a:xfrm>
          <a:off x="8445500" y="1814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89536</xdr:rowOff>
    </xdr:from>
    <xdr:to>
      <xdr:col>55</xdr:col>
      <xdr:colOff>0</xdr:colOff>
      <xdr:row>108</xdr:row>
      <xdr:rowOff>89536</xdr:rowOff>
    </xdr:to>
    <xdr:cxnSp macro="">
      <xdr:nvCxnSpPr>
        <xdr:cNvPr id="480" name="直線コネクタ 479">
          <a:extLst>
            <a:ext uri="{FF2B5EF4-FFF2-40B4-BE49-F238E27FC236}">
              <a16:creationId xmlns:a16="http://schemas.microsoft.com/office/drawing/2014/main" id="{80B62DAB-4A36-407E-81BB-BA2602B1A713}"/>
            </a:ext>
          </a:extLst>
        </xdr:cNvPr>
        <xdr:cNvCxnSpPr/>
      </xdr:nvCxnSpPr>
      <xdr:spPr>
        <a:xfrm>
          <a:off x="8496300" y="1819465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40639</xdr:rowOff>
    </xdr:from>
    <xdr:to>
      <xdr:col>46</xdr:col>
      <xdr:colOff>38100</xdr:colOff>
      <xdr:row>108</xdr:row>
      <xdr:rowOff>142239</xdr:rowOff>
    </xdr:to>
    <xdr:sp macro="" textlink="">
      <xdr:nvSpPr>
        <xdr:cNvPr id="481" name="楕円 480">
          <a:extLst>
            <a:ext uri="{FF2B5EF4-FFF2-40B4-BE49-F238E27FC236}">
              <a16:creationId xmlns:a16="http://schemas.microsoft.com/office/drawing/2014/main" id="{89F424C7-9737-4797-8919-DC6768654E23}"/>
            </a:ext>
          </a:extLst>
        </xdr:cNvPr>
        <xdr:cNvSpPr/>
      </xdr:nvSpPr>
      <xdr:spPr>
        <a:xfrm>
          <a:off x="7670800" y="181457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89536</xdr:rowOff>
    </xdr:from>
    <xdr:to>
      <xdr:col>50</xdr:col>
      <xdr:colOff>114300</xdr:colOff>
      <xdr:row>108</xdr:row>
      <xdr:rowOff>91439</xdr:rowOff>
    </xdr:to>
    <xdr:cxnSp macro="">
      <xdr:nvCxnSpPr>
        <xdr:cNvPr id="482" name="直線コネクタ 481">
          <a:extLst>
            <a:ext uri="{FF2B5EF4-FFF2-40B4-BE49-F238E27FC236}">
              <a16:creationId xmlns:a16="http://schemas.microsoft.com/office/drawing/2014/main" id="{5C53F1D9-3309-4A2B-A97F-8EC2F7E10FF1}"/>
            </a:ext>
          </a:extLst>
        </xdr:cNvPr>
        <xdr:cNvCxnSpPr/>
      </xdr:nvCxnSpPr>
      <xdr:spPr>
        <a:xfrm flipV="1">
          <a:off x="7713980" y="18194656"/>
          <a:ext cx="78232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40639</xdr:rowOff>
    </xdr:from>
    <xdr:to>
      <xdr:col>41</xdr:col>
      <xdr:colOff>101600</xdr:colOff>
      <xdr:row>108</xdr:row>
      <xdr:rowOff>142239</xdr:rowOff>
    </xdr:to>
    <xdr:sp macro="" textlink="">
      <xdr:nvSpPr>
        <xdr:cNvPr id="483" name="楕円 482">
          <a:extLst>
            <a:ext uri="{FF2B5EF4-FFF2-40B4-BE49-F238E27FC236}">
              <a16:creationId xmlns:a16="http://schemas.microsoft.com/office/drawing/2014/main" id="{BAA19B06-E81D-42B1-91BC-210582063B07}"/>
            </a:ext>
          </a:extLst>
        </xdr:cNvPr>
        <xdr:cNvSpPr/>
      </xdr:nvSpPr>
      <xdr:spPr>
        <a:xfrm>
          <a:off x="6873240" y="1814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91439</xdr:rowOff>
    </xdr:from>
    <xdr:to>
      <xdr:col>45</xdr:col>
      <xdr:colOff>177800</xdr:colOff>
      <xdr:row>108</xdr:row>
      <xdr:rowOff>91439</xdr:rowOff>
    </xdr:to>
    <xdr:cxnSp macro="">
      <xdr:nvCxnSpPr>
        <xdr:cNvPr id="484" name="直線コネクタ 483">
          <a:extLst>
            <a:ext uri="{FF2B5EF4-FFF2-40B4-BE49-F238E27FC236}">
              <a16:creationId xmlns:a16="http://schemas.microsoft.com/office/drawing/2014/main" id="{FE7CF927-2C12-4203-A90F-0A7B96F7EB75}"/>
            </a:ext>
          </a:extLst>
        </xdr:cNvPr>
        <xdr:cNvCxnSpPr/>
      </xdr:nvCxnSpPr>
      <xdr:spPr>
        <a:xfrm>
          <a:off x="6924040" y="1819655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40639</xdr:rowOff>
    </xdr:from>
    <xdr:to>
      <xdr:col>36</xdr:col>
      <xdr:colOff>165100</xdr:colOff>
      <xdr:row>108</xdr:row>
      <xdr:rowOff>142239</xdr:rowOff>
    </xdr:to>
    <xdr:sp macro="" textlink="">
      <xdr:nvSpPr>
        <xdr:cNvPr id="485" name="楕円 484">
          <a:extLst>
            <a:ext uri="{FF2B5EF4-FFF2-40B4-BE49-F238E27FC236}">
              <a16:creationId xmlns:a16="http://schemas.microsoft.com/office/drawing/2014/main" id="{60D3AC34-0302-4321-9F22-70A2B0E590D1}"/>
            </a:ext>
          </a:extLst>
        </xdr:cNvPr>
        <xdr:cNvSpPr/>
      </xdr:nvSpPr>
      <xdr:spPr>
        <a:xfrm>
          <a:off x="6098540" y="1814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91439</xdr:rowOff>
    </xdr:from>
    <xdr:to>
      <xdr:col>41</xdr:col>
      <xdr:colOff>50800</xdr:colOff>
      <xdr:row>108</xdr:row>
      <xdr:rowOff>91439</xdr:rowOff>
    </xdr:to>
    <xdr:cxnSp macro="">
      <xdr:nvCxnSpPr>
        <xdr:cNvPr id="486" name="直線コネクタ 485">
          <a:extLst>
            <a:ext uri="{FF2B5EF4-FFF2-40B4-BE49-F238E27FC236}">
              <a16:creationId xmlns:a16="http://schemas.microsoft.com/office/drawing/2014/main" id="{962B6291-C36C-48F7-BCA9-2BE4E8C4EC57}"/>
            </a:ext>
          </a:extLst>
        </xdr:cNvPr>
        <xdr:cNvCxnSpPr/>
      </xdr:nvCxnSpPr>
      <xdr:spPr>
        <a:xfrm>
          <a:off x="6149340" y="1819655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12082</xdr:rowOff>
    </xdr:from>
    <xdr:ext cx="469744" cy="259045"/>
    <xdr:sp macro="" textlink="">
      <xdr:nvSpPr>
        <xdr:cNvPr id="487" name="n_1aveValue【市民会館】&#10;一人当たり面積">
          <a:extLst>
            <a:ext uri="{FF2B5EF4-FFF2-40B4-BE49-F238E27FC236}">
              <a16:creationId xmlns:a16="http://schemas.microsoft.com/office/drawing/2014/main" id="{77695BD9-FCBF-413F-BCD3-F6B93E0DE352}"/>
            </a:ext>
          </a:extLst>
        </xdr:cNvPr>
        <xdr:cNvSpPr txBox="1"/>
      </xdr:nvSpPr>
      <xdr:spPr>
        <a:xfrm>
          <a:off x="8271587" y="1761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15891</xdr:rowOff>
    </xdr:from>
    <xdr:ext cx="469744" cy="259045"/>
    <xdr:sp macro="" textlink="">
      <xdr:nvSpPr>
        <xdr:cNvPr id="488" name="n_2aveValue【市民会館】&#10;一人当たり面積">
          <a:extLst>
            <a:ext uri="{FF2B5EF4-FFF2-40B4-BE49-F238E27FC236}">
              <a16:creationId xmlns:a16="http://schemas.microsoft.com/office/drawing/2014/main" id="{06CAC9F8-0A09-4346-857D-F1741B5DDEBA}"/>
            </a:ext>
          </a:extLst>
        </xdr:cNvPr>
        <xdr:cNvSpPr txBox="1"/>
      </xdr:nvSpPr>
      <xdr:spPr>
        <a:xfrm>
          <a:off x="7509587" y="1761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33038</xdr:rowOff>
    </xdr:from>
    <xdr:ext cx="469744" cy="259045"/>
    <xdr:sp macro="" textlink="">
      <xdr:nvSpPr>
        <xdr:cNvPr id="489" name="n_3aveValue【市民会館】&#10;一人当たり面積">
          <a:extLst>
            <a:ext uri="{FF2B5EF4-FFF2-40B4-BE49-F238E27FC236}">
              <a16:creationId xmlns:a16="http://schemas.microsoft.com/office/drawing/2014/main" id="{EF02B63F-FF6D-45F1-928E-F6438CC86817}"/>
            </a:ext>
          </a:extLst>
        </xdr:cNvPr>
        <xdr:cNvSpPr txBox="1"/>
      </xdr:nvSpPr>
      <xdr:spPr>
        <a:xfrm>
          <a:off x="6712027" y="1763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90" name="n_4aveValue【市民会館】&#10;一人当たり面積">
          <a:extLst>
            <a:ext uri="{FF2B5EF4-FFF2-40B4-BE49-F238E27FC236}">
              <a16:creationId xmlns:a16="http://schemas.microsoft.com/office/drawing/2014/main" id="{0A9F1081-F55E-487B-963D-E95EF2E64DE4}"/>
            </a:ext>
          </a:extLst>
        </xdr:cNvPr>
        <xdr:cNvSpPr txBox="1"/>
      </xdr:nvSpPr>
      <xdr:spPr>
        <a:xfrm>
          <a:off x="5937327" y="1765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131463</xdr:rowOff>
    </xdr:from>
    <xdr:ext cx="469744" cy="259045"/>
    <xdr:sp macro="" textlink="">
      <xdr:nvSpPr>
        <xdr:cNvPr id="491" name="n_1mainValue【市民会館】&#10;一人当たり面積">
          <a:extLst>
            <a:ext uri="{FF2B5EF4-FFF2-40B4-BE49-F238E27FC236}">
              <a16:creationId xmlns:a16="http://schemas.microsoft.com/office/drawing/2014/main" id="{26C59531-421E-4C8A-8CB3-2AF1C0CBCBD1}"/>
            </a:ext>
          </a:extLst>
        </xdr:cNvPr>
        <xdr:cNvSpPr txBox="1"/>
      </xdr:nvSpPr>
      <xdr:spPr>
        <a:xfrm>
          <a:off x="8271587" y="1823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133366</xdr:rowOff>
    </xdr:from>
    <xdr:ext cx="469744" cy="259045"/>
    <xdr:sp macro="" textlink="">
      <xdr:nvSpPr>
        <xdr:cNvPr id="492" name="n_2mainValue【市民会館】&#10;一人当たり面積">
          <a:extLst>
            <a:ext uri="{FF2B5EF4-FFF2-40B4-BE49-F238E27FC236}">
              <a16:creationId xmlns:a16="http://schemas.microsoft.com/office/drawing/2014/main" id="{D090A4EC-BB3B-402F-B2BE-92D5296B2D42}"/>
            </a:ext>
          </a:extLst>
        </xdr:cNvPr>
        <xdr:cNvSpPr txBox="1"/>
      </xdr:nvSpPr>
      <xdr:spPr>
        <a:xfrm>
          <a:off x="7509587" y="1823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133366</xdr:rowOff>
    </xdr:from>
    <xdr:ext cx="469744" cy="259045"/>
    <xdr:sp macro="" textlink="">
      <xdr:nvSpPr>
        <xdr:cNvPr id="493" name="n_3mainValue【市民会館】&#10;一人当たり面積">
          <a:extLst>
            <a:ext uri="{FF2B5EF4-FFF2-40B4-BE49-F238E27FC236}">
              <a16:creationId xmlns:a16="http://schemas.microsoft.com/office/drawing/2014/main" id="{FB6FAAF0-C93E-4985-B9A9-ECBB16593054}"/>
            </a:ext>
          </a:extLst>
        </xdr:cNvPr>
        <xdr:cNvSpPr txBox="1"/>
      </xdr:nvSpPr>
      <xdr:spPr>
        <a:xfrm>
          <a:off x="6712027" y="1823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133366</xdr:rowOff>
    </xdr:from>
    <xdr:ext cx="469744" cy="259045"/>
    <xdr:sp macro="" textlink="">
      <xdr:nvSpPr>
        <xdr:cNvPr id="494" name="n_4mainValue【市民会館】&#10;一人当たり面積">
          <a:extLst>
            <a:ext uri="{FF2B5EF4-FFF2-40B4-BE49-F238E27FC236}">
              <a16:creationId xmlns:a16="http://schemas.microsoft.com/office/drawing/2014/main" id="{D75F4FE2-204D-4451-BDEB-4793B8E7144F}"/>
            </a:ext>
          </a:extLst>
        </xdr:cNvPr>
        <xdr:cNvSpPr txBox="1"/>
      </xdr:nvSpPr>
      <xdr:spPr>
        <a:xfrm>
          <a:off x="5937327" y="1823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6BAFA918-9901-432E-9FC8-5F7A6CD05AF6}"/>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3A090B98-361D-4C3B-B12C-DAF0639287A1}"/>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51DA1309-0B29-431B-9D60-AD940C882D7E}"/>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2FC56D00-4214-4920-B9C5-D49AB612AEAB}"/>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DE3E3231-29BE-4DAA-9F27-6471EFB10274}"/>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FC98FDC2-DF51-4865-999D-AB4EB8002082}"/>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D3569DB4-9B6E-4264-811A-387063406748}"/>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F487533A-3AB2-48C9-8706-6964E7559517}"/>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4AF45B08-7040-4243-8D8F-3FA1B0E4399F}"/>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6DB3A664-9DCA-4D3A-8AAB-1BE9F4260701}"/>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977F3211-F307-4EFB-B926-F0BBBAC800C6}"/>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89982C8A-1803-4BDF-93E6-7439900BA4EC}"/>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F843E3AC-0237-4303-A78F-9E96D94791C4}"/>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61148D94-1226-473B-BD60-945D74984B94}"/>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F934FC48-BB94-47C5-8877-3B7B28BF3D44}"/>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E72A523C-F3D3-4359-AD59-57ED1DC49EA5}"/>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F42A8A68-99E7-4E65-89FA-058BEE25AD0A}"/>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F1702807-0C14-4FFB-9137-6091883BAB1D}"/>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F5B7A72E-92D8-432A-845A-BB0AEA4BD04E}"/>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D3065AC9-98D1-464F-A60C-87E9C71D1B03}"/>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AD1A5F92-3954-4BF3-BF2B-30C43568C257}"/>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1D752EAA-0138-4353-9526-4ED7FB3DFDFA}"/>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52ACEB3B-47AD-4826-AA5E-CB35ED6339E9}"/>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3859B653-6A9A-40FA-9CD3-96D798983724}"/>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E280731E-A93A-4044-9A98-7704EBEB844E}"/>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520" name="直線コネクタ 519">
          <a:extLst>
            <a:ext uri="{FF2B5EF4-FFF2-40B4-BE49-F238E27FC236}">
              <a16:creationId xmlns:a16="http://schemas.microsoft.com/office/drawing/2014/main" id="{16411AD6-CE3F-4ACB-93DC-5FC018DA7189}"/>
            </a:ext>
          </a:extLst>
        </xdr:cNvPr>
        <xdr:cNvCxnSpPr/>
      </xdr:nvCxnSpPr>
      <xdr:spPr>
        <a:xfrm flipV="1">
          <a:off x="14375764" y="5696494"/>
          <a:ext cx="0" cy="1392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DB799450-1ACB-4F3F-8FFA-8B1304735038}"/>
            </a:ext>
          </a:extLst>
        </xdr:cNvPr>
        <xdr:cNvSpPr txBox="1"/>
      </xdr:nvSpPr>
      <xdr:spPr>
        <a:xfrm>
          <a:off x="14414500" y="7093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2" name="直線コネクタ 521">
          <a:extLst>
            <a:ext uri="{FF2B5EF4-FFF2-40B4-BE49-F238E27FC236}">
              <a16:creationId xmlns:a16="http://schemas.microsoft.com/office/drawing/2014/main" id="{49882197-C7C7-4990-8B7A-F8D1D44DAB8C}"/>
            </a:ext>
          </a:extLst>
        </xdr:cNvPr>
        <xdr:cNvCxnSpPr/>
      </xdr:nvCxnSpPr>
      <xdr:spPr>
        <a:xfrm>
          <a:off x="14287500" y="70893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7BAA0B9F-90DB-4C5B-A3DA-099287440315}"/>
            </a:ext>
          </a:extLst>
        </xdr:cNvPr>
        <xdr:cNvSpPr txBox="1"/>
      </xdr:nvSpPr>
      <xdr:spPr>
        <a:xfrm>
          <a:off x="14414500" y="54755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524" name="直線コネクタ 523">
          <a:extLst>
            <a:ext uri="{FF2B5EF4-FFF2-40B4-BE49-F238E27FC236}">
              <a16:creationId xmlns:a16="http://schemas.microsoft.com/office/drawing/2014/main" id="{23D4BF9F-9903-4FC4-A656-0DBEB62016C5}"/>
            </a:ext>
          </a:extLst>
        </xdr:cNvPr>
        <xdr:cNvCxnSpPr/>
      </xdr:nvCxnSpPr>
      <xdr:spPr>
        <a:xfrm>
          <a:off x="14287500" y="5696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170742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9A4CF35E-D205-4EE3-8602-68781D476933}"/>
            </a:ext>
          </a:extLst>
        </xdr:cNvPr>
        <xdr:cNvSpPr txBox="1"/>
      </xdr:nvSpPr>
      <xdr:spPr>
        <a:xfrm>
          <a:off x="14414500" y="6373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526" name="フローチャート: 判断 525">
          <a:extLst>
            <a:ext uri="{FF2B5EF4-FFF2-40B4-BE49-F238E27FC236}">
              <a16:creationId xmlns:a16="http://schemas.microsoft.com/office/drawing/2014/main" id="{F1C5B2B7-2699-4B88-97BD-FF145B53D22F}"/>
            </a:ext>
          </a:extLst>
        </xdr:cNvPr>
        <xdr:cNvSpPr/>
      </xdr:nvSpPr>
      <xdr:spPr>
        <a:xfrm>
          <a:off x="14325600" y="651818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527" name="フローチャート: 判断 526">
          <a:extLst>
            <a:ext uri="{FF2B5EF4-FFF2-40B4-BE49-F238E27FC236}">
              <a16:creationId xmlns:a16="http://schemas.microsoft.com/office/drawing/2014/main" id="{127CAD1A-AE92-4F51-80E3-140CFCEFA7BC}"/>
            </a:ext>
          </a:extLst>
        </xdr:cNvPr>
        <xdr:cNvSpPr/>
      </xdr:nvSpPr>
      <xdr:spPr>
        <a:xfrm>
          <a:off x="13578840" y="654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28" name="フローチャート: 判断 527">
          <a:extLst>
            <a:ext uri="{FF2B5EF4-FFF2-40B4-BE49-F238E27FC236}">
              <a16:creationId xmlns:a16="http://schemas.microsoft.com/office/drawing/2014/main" id="{A037D3EF-BB1C-4FCB-BA03-5BD54F71182B}"/>
            </a:ext>
          </a:extLst>
        </xdr:cNvPr>
        <xdr:cNvSpPr/>
      </xdr:nvSpPr>
      <xdr:spPr>
        <a:xfrm>
          <a:off x="12804140" y="65083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529" name="フローチャート: 判断 528">
          <a:extLst>
            <a:ext uri="{FF2B5EF4-FFF2-40B4-BE49-F238E27FC236}">
              <a16:creationId xmlns:a16="http://schemas.microsoft.com/office/drawing/2014/main" id="{02AB5CA8-5D50-43B3-8959-4ACF80201F55}"/>
            </a:ext>
          </a:extLst>
        </xdr:cNvPr>
        <xdr:cNvSpPr/>
      </xdr:nvSpPr>
      <xdr:spPr>
        <a:xfrm>
          <a:off x="12029440" y="64577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530" name="フローチャート: 判断 529">
          <a:extLst>
            <a:ext uri="{FF2B5EF4-FFF2-40B4-BE49-F238E27FC236}">
              <a16:creationId xmlns:a16="http://schemas.microsoft.com/office/drawing/2014/main" id="{94DAE61C-077F-4636-A33A-405B8812E6F5}"/>
            </a:ext>
          </a:extLst>
        </xdr:cNvPr>
        <xdr:cNvSpPr/>
      </xdr:nvSpPr>
      <xdr:spPr>
        <a:xfrm>
          <a:off x="11231880" y="6340747"/>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98045CD-7D94-47E3-BC6D-76A4B33E8B0E}"/>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47807219-1D32-4AE2-9E88-3EE12C90A1AA}"/>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93CFCD48-4E9C-4BCF-8CDA-81944D1B214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94747865-D1FB-406D-B302-165D5156BFD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5823588E-EEF0-4F69-80AA-1D95E20FDFCD}"/>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44994</xdr:rowOff>
    </xdr:from>
    <xdr:to>
      <xdr:col>85</xdr:col>
      <xdr:colOff>177800</xdr:colOff>
      <xdr:row>39</xdr:row>
      <xdr:rowOff>146594</xdr:rowOff>
    </xdr:to>
    <xdr:sp macro="" textlink="">
      <xdr:nvSpPr>
        <xdr:cNvPr id="536" name="楕円 535">
          <a:extLst>
            <a:ext uri="{FF2B5EF4-FFF2-40B4-BE49-F238E27FC236}">
              <a16:creationId xmlns:a16="http://schemas.microsoft.com/office/drawing/2014/main" id="{A7221D12-54E7-4225-A69C-FD3D77B4BE43}"/>
            </a:ext>
          </a:extLst>
        </xdr:cNvPr>
        <xdr:cNvSpPr/>
      </xdr:nvSpPr>
      <xdr:spPr>
        <a:xfrm>
          <a:off x="14325600" y="658295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23421</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880416E2-03C2-4789-BAD5-083581BA4788}"/>
            </a:ext>
          </a:extLst>
        </xdr:cNvPr>
        <xdr:cNvSpPr txBox="1"/>
      </xdr:nvSpPr>
      <xdr:spPr>
        <a:xfrm>
          <a:off x="14414500"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165826</xdr:rowOff>
    </xdr:from>
    <xdr:to>
      <xdr:col>81</xdr:col>
      <xdr:colOff>101600</xdr:colOff>
      <xdr:row>39</xdr:row>
      <xdr:rowOff>95976</xdr:rowOff>
    </xdr:to>
    <xdr:sp macro="" textlink="">
      <xdr:nvSpPr>
        <xdr:cNvPr id="538" name="楕円 537">
          <a:extLst>
            <a:ext uri="{FF2B5EF4-FFF2-40B4-BE49-F238E27FC236}">
              <a16:creationId xmlns:a16="http://schemas.microsoft.com/office/drawing/2014/main" id="{52A960AB-C94F-41CC-988D-AE212F9C0D92}"/>
            </a:ext>
          </a:extLst>
        </xdr:cNvPr>
        <xdr:cNvSpPr/>
      </xdr:nvSpPr>
      <xdr:spPr>
        <a:xfrm>
          <a:off x="13578840" y="65361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45176</xdr:rowOff>
    </xdr:from>
    <xdr:to>
      <xdr:col>85</xdr:col>
      <xdr:colOff>127000</xdr:colOff>
      <xdr:row>39</xdr:row>
      <xdr:rowOff>95794</xdr:rowOff>
    </xdr:to>
    <xdr:cxnSp macro="">
      <xdr:nvCxnSpPr>
        <xdr:cNvPr id="539" name="直線コネクタ 538">
          <a:extLst>
            <a:ext uri="{FF2B5EF4-FFF2-40B4-BE49-F238E27FC236}">
              <a16:creationId xmlns:a16="http://schemas.microsoft.com/office/drawing/2014/main" id="{B5642648-04CE-4E86-9780-E7CA1A447D15}"/>
            </a:ext>
          </a:extLst>
        </xdr:cNvPr>
        <xdr:cNvCxnSpPr/>
      </xdr:nvCxnSpPr>
      <xdr:spPr>
        <a:xfrm>
          <a:off x="13629640" y="6583136"/>
          <a:ext cx="74676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142966</xdr:rowOff>
    </xdr:from>
    <xdr:to>
      <xdr:col>76</xdr:col>
      <xdr:colOff>165100</xdr:colOff>
      <xdr:row>39</xdr:row>
      <xdr:rowOff>73116</xdr:rowOff>
    </xdr:to>
    <xdr:sp macro="" textlink="">
      <xdr:nvSpPr>
        <xdr:cNvPr id="540" name="楕円 539">
          <a:extLst>
            <a:ext uri="{FF2B5EF4-FFF2-40B4-BE49-F238E27FC236}">
              <a16:creationId xmlns:a16="http://schemas.microsoft.com/office/drawing/2014/main" id="{20E2D9D6-9846-4AA1-8D53-0B0AB2E599FC}"/>
            </a:ext>
          </a:extLst>
        </xdr:cNvPr>
        <xdr:cNvSpPr/>
      </xdr:nvSpPr>
      <xdr:spPr>
        <a:xfrm>
          <a:off x="12804140" y="65132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22316</xdr:rowOff>
    </xdr:from>
    <xdr:to>
      <xdr:col>81</xdr:col>
      <xdr:colOff>50800</xdr:colOff>
      <xdr:row>39</xdr:row>
      <xdr:rowOff>45176</xdr:rowOff>
    </xdr:to>
    <xdr:cxnSp macro="">
      <xdr:nvCxnSpPr>
        <xdr:cNvPr id="541" name="直線コネクタ 540">
          <a:extLst>
            <a:ext uri="{FF2B5EF4-FFF2-40B4-BE49-F238E27FC236}">
              <a16:creationId xmlns:a16="http://schemas.microsoft.com/office/drawing/2014/main" id="{672DA122-903A-4B91-B6BE-8F0B0710A3D7}"/>
            </a:ext>
          </a:extLst>
        </xdr:cNvPr>
        <xdr:cNvCxnSpPr/>
      </xdr:nvCxnSpPr>
      <xdr:spPr>
        <a:xfrm>
          <a:off x="12854940" y="6560276"/>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129903</xdr:rowOff>
    </xdr:from>
    <xdr:to>
      <xdr:col>72</xdr:col>
      <xdr:colOff>38100</xdr:colOff>
      <xdr:row>39</xdr:row>
      <xdr:rowOff>60053</xdr:rowOff>
    </xdr:to>
    <xdr:sp macro="" textlink="">
      <xdr:nvSpPr>
        <xdr:cNvPr id="542" name="楕円 541">
          <a:extLst>
            <a:ext uri="{FF2B5EF4-FFF2-40B4-BE49-F238E27FC236}">
              <a16:creationId xmlns:a16="http://schemas.microsoft.com/office/drawing/2014/main" id="{4D510FA4-3C63-409D-BCE1-E7BBAA308C49}"/>
            </a:ext>
          </a:extLst>
        </xdr:cNvPr>
        <xdr:cNvSpPr/>
      </xdr:nvSpPr>
      <xdr:spPr>
        <a:xfrm>
          <a:off x="12029440" y="65002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9253</xdr:rowOff>
    </xdr:from>
    <xdr:to>
      <xdr:col>76</xdr:col>
      <xdr:colOff>114300</xdr:colOff>
      <xdr:row>39</xdr:row>
      <xdr:rowOff>22316</xdr:rowOff>
    </xdr:to>
    <xdr:cxnSp macro="">
      <xdr:nvCxnSpPr>
        <xdr:cNvPr id="543" name="直線コネクタ 542">
          <a:extLst>
            <a:ext uri="{FF2B5EF4-FFF2-40B4-BE49-F238E27FC236}">
              <a16:creationId xmlns:a16="http://schemas.microsoft.com/office/drawing/2014/main" id="{C7976905-0FC1-47AC-B553-719E098BD9D4}"/>
            </a:ext>
          </a:extLst>
        </xdr:cNvPr>
        <xdr:cNvCxnSpPr/>
      </xdr:nvCxnSpPr>
      <xdr:spPr>
        <a:xfrm>
          <a:off x="12072620" y="6547213"/>
          <a:ext cx="7823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169091</xdr:rowOff>
    </xdr:from>
    <xdr:to>
      <xdr:col>67</xdr:col>
      <xdr:colOff>101600</xdr:colOff>
      <xdr:row>39</xdr:row>
      <xdr:rowOff>99241</xdr:rowOff>
    </xdr:to>
    <xdr:sp macro="" textlink="">
      <xdr:nvSpPr>
        <xdr:cNvPr id="544" name="楕円 543">
          <a:extLst>
            <a:ext uri="{FF2B5EF4-FFF2-40B4-BE49-F238E27FC236}">
              <a16:creationId xmlns:a16="http://schemas.microsoft.com/office/drawing/2014/main" id="{CADB37AF-E452-4735-B2B4-B3369A4B18B6}"/>
            </a:ext>
          </a:extLst>
        </xdr:cNvPr>
        <xdr:cNvSpPr/>
      </xdr:nvSpPr>
      <xdr:spPr>
        <a:xfrm>
          <a:off x="11231880" y="65394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9253</xdr:rowOff>
    </xdr:from>
    <xdr:to>
      <xdr:col>71</xdr:col>
      <xdr:colOff>177800</xdr:colOff>
      <xdr:row>39</xdr:row>
      <xdr:rowOff>48441</xdr:rowOff>
    </xdr:to>
    <xdr:cxnSp macro="">
      <xdr:nvCxnSpPr>
        <xdr:cNvPr id="545" name="直線コネクタ 544">
          <a:extLst>
            <a:ext uri="{FF2B5EF4-FFF2-40B4-BE49-F238E27FC236}">
              <a16:creationId xmlns:a16="http://schemas.microsoft.com/office/drawing/2014/main" id="{323BAD4B-0148-48DD-A50F-E88A933BE0ED}"/>
            </a:ext>
          </a:extLst>
        </xdr:cNvPr>
        <xdr:cNvCxnSpPr/>
      </xdr:nvCxnSpPr>
      <xdr:spPr>
        <a:xfrm flipV="1">
          <a:off x="11282680" y="6547213"/>
          <a:ext cx="78994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101799</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D3C30EFA-A9CE-4D91-BA9D-7C5B985FAE24}"/>
            </a:ext>
          </a:extLst>
        </xdr:cNvPr>
        <xdr:cNvSpPr txBox="1"/>
      </xdr:nvSpPr>
      <xdr:spPr>
        <a:xfrm>
          <a:off x="13437244" y="6639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84744</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3E60902F-4ED7-448F-BD74-9C49F36059A1}"/>
            </a:ext>
          </a:extLst>
        </xdr:cNvPr>
        <xdr:cNvSpPr txBox="1"/>
      </xdr:nvSpPr>
      <xdr:spPr>
        <a:xfrm>
          <a:off x="12675244" y="6287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34126</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6DDE44BE-4208-432B-A512-D52157E3D76F}"/>
            </a:ext>
          </a:extLst>
        </xdr:cNvPr>
        <xdr:cNvSpPr txBox="1"/>
      </xdr:nvSpPr>
      <xdr:spPr>
        <a:xfrm>
          <a:off x="11900544" y="6236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84744</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7B6A962F-6931-4658-8563-160E39DE7462}"/>
            </a:ext>
          </a:extLst>
        </xdr:cNvPr>
        <xdr:cNvSpPr txBox="1"/>
      </xdr:nvSpPr>
      <xdr:spPr>
        <a:xfrm>
          <a:off x="1110298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112503</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B3F4B7B6-FEEA-4CA1-867E-064C2A6F58D6}"/>
            </a:ext>
          </a:extLst>
        </xdr:cNvPr>
        <xdr:cNvSpPr txBox="1"/>
      </xdr:nvSpPr>
      <xdr:spPr>
        <a:xfrm>
          <a:off x="13437244" y="6315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64243</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F4C945C5-30B1-4E70-93A3-02E014389EFC}"/>
            </a:ext>
          </a:extLst>
        </xdr:cNvPr>
        <xdr:cNvSpPr txBox="1"/>
      </xdr:nvSpPr>
      <xdr:spPr>
        <a:xfrm>
          <a:off x="12675244" y="660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51180</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F59BF597-8842-4A12-8DED-157C2F916570}"/>
            </a:ext>
          </a:extLst>
        </xdr:cNvPr>
        <xdr:cNvSpPr txBox="1"/>
      </xdr:nvSpPr>
      <xdr:spPr>
        <a:xfrm>
          <a:off x="11900544"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90368</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1D1D0C13-DC98-4A9F-AFAF-CDBEC79C945B}"/>
            </a:ext>
          </a:extLst>
        </xdr:cNvPr>
        <xdr:cNvSpPr txBox="1"/>
      </xdr:nvSpPr>
      <xdr:spPr>
        <a:xfrm>
          <a:off x="1110298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58D1DD0C-9C28-4836-B999-0BDC7D0C228B}"/>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2625B335-F852-4E94-9AFA-E24DCE98351F}"/>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EEA46C79-3738-4FBE-A7E4-910AFF59F0E6}"/>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C57C60B9-1175-474D-BBA7-969144D41D26}"/>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A4B677EE-318C-4094-A43B-02C4F9255768}"/>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F7047F48-1AA0-4278-A8CE-839816EFC344}"/>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26BEA1D5-C0A3-46AE-ADFF-7529470DEE85}"/>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543AA0DE-B4A7-499E-BF85-14D9E45C53A5}"/>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AA011FA1-406B-4DFD-AB66-5E5D6FE4A3E3}"/>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6D90E78B-A0BC-4AF5-8F71-760396ED2DA8}"/>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C6D47BE7-80B5-43BC-BEE9-C1A7D2B53C27}"/>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a:extLst>
            <a:ext uri="{FF2B5EF4-FFF2-40B4-BE49-F238E27FC236}">
              <a16:creationId xmlns:a16="http://schemas.microsoft.com/office/drawing/2014/main" id="{D4BEB322-5F91-465B-B39C-82A1256A9357}"/>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CCA348E4-255D-4B0A-9002-E1ACAB64FF72}"/>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a:extLst>
            <a:ext uri="{FF2B5EF4-FFF2-40B4-BE49-F238E27FC236}">
              <a16:creationId xmlns:a16="http://schemas.microsoft.com/office/drawing/2014/main" id="{5BFE9B44-7815-4546-A593-0816EF026EC5}"/>
            </a:ext>
          </a:extLst>
        </xdr:cNvPr>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40E52D07-C4C0-4D83-9269-D38C65B102E3}"/>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a:extLst>
            <a:ext uri="{FF2B5EF4-FFF2-40B4-BE49-F238E27FC236}">
              <a16:creationId xmlns:a16="http://schemas.microsoft.com/office/drawing/2014/main" id="{E7FB4DB5-6C5F-44D0-B80F-FA588BF9E107}"/>
            </a:ext>
          </a:extLst>
        </xdr:cNvPr>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DCB575CD-1499-4735-BCC1-112B6168F259}"/>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a:extLst>
            <a:ext uri="{FF2B5EF4-FFF2-40B4-BE49-F238E27FC236}">
              <a16:creationId xmlns:a16="http://schemas.microsoft.com/office/drawing/2014/main" id="{0282AF2D-F052-466F-A944-5261FBC15C48}"/>
            </a:ext>
          </a:extLst>
        </xdr:cNvPr>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A29C4B7F-9204-4F4B-ABBE-E60B734CEB3F}"/>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C65EC213-7C71-4DAC-B7D5-4F83E2A37EEE}"/>
            </a:ext>
          </a:extLst>
        </xdr:cNvPr>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AD721640-C20C-450B-818E-EB7F6E1FE19D}"/>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1A1B1704-A1DE-4C43-B508-A02BF89C44AB}"/>
            </a:ext>
          </a:extLst>
        </xdr:cNvPr>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2CA20FC0-EB66-4589-8E46-F173A42C0E26}"/>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3655F838-CC8B-40D7-A439-B8BF48EE8C09}"/>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FFD0BA89-E23A-463D-ABC8-C78AD3536685}"/>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579" name="直線コネクタ 578">
          <a:extLst>
            <a:ext uri="{FF2B5EF4-FFF2-40B4-BE49-F238E27FC236}">
              <a16:creationId xmlns:a16="http://schemas.microsoft.com/office/drawing/2014/main" id="{B62B3073-3378-4962-A71E-406A8C8C2D28}"/>
            </a:ext>
          </a:extLst>
        </xdr:cNvPr>
        <xdr:cNvCxnSpPr/>
      </xdr:nvCxnSpPr>
      <xdr:spPr>
        <a:xfrm flipV="1">
          <a:off x="19509104" y="5546882"/>
          <a:ext cx="0" cy="1580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3181B6AA-8B6E-45FA-A1CD-3AAB35B5F960}"/>
            </a:ext>
          </a:extLst>
        </xdr:cNvPr>
        <xdr:cNvSpPr txBox="1"/>
      </xdr:nvSpPr>
      <xdr:spPr>
        <a:xfrm>
          <a:off x="19547840" y="713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581" name="直線コネクタ 580">
          <a:extLst>
            <a:ext uri="{FF2B5EF4-FFF2-40B4-BE49-F238E27FC236}">
              <a16:creationId xmlns:a16="http://schemas.microsoft.com/office/drawing/2014/main" id="{8B50791F-B4B4-4B84-8691-6913EF84A577}"/>
            </a:ext>
          </a:extLst>
        </xdr:cNvPr>
        <xdr:cNvCxnSpPr/>
      </xdr:nvCxnSpPr>
      <xdr:spPr>
        <a:xfrm>
          <a:off x="19443700" y="71271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7FB8ECF1-670A-48D8-A6DF-07D586D71120}"/>
            </a:ext>
          </a:extLst>
        </xdr:cNvPr>
        <xdr:cNvSpPr txBox="1"/>
      </xdr:nvSpPr>
      <xdr:spPr>
        <a:xfrm>
          <a:off x="19547840" y="5329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583" name="直線コネクタ 582">
          <a:extLst>
            <a:ext uri="{FF2B5EF4-FFF2-40B4-BE49-F238E27FC236}">
              <a16:creationId xmlns:a16="http://schemas.microsoft.com/office/drawing/2014/main" id="{65595B7F-9807-4F61-83CF-5A998C92EE2C}"/>
            </a:ext>
          </a:extLst>
        </xdr:cNvPr>
        <xdr:cNvCxnSpPr/>
      </xdr:nvCxnSpPr>
      <xdr:spPr>
        <a:xfrm>
          <a:off x="19443700" y="55468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27970</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849C6670-EB0E-49C0-B9C3-574A16CCFCD7}"/>
            </a:ext>
          </a:extLst>
        </xdr:cNvPr>
        <xdr:cNvSpPr txBox="1"/>
      </xdr:nvSpPr>
      <xdr:spPr>
        <a:xfrm>
          <a:off x="19547840" y="6565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585" name="フローチャート: 判断 584">
          <a:extLst>
            <a:ext uri="{FF2B5EF4-FFF2-40B4-BE49-F238E27FC236}">
              <a16:creationId xmlns:a16="http://schemas.microsoft.com/office/drawing/2014/main" id="{72B2C711-6777-4F97-B7D6-8ABED037949C}"/>
            </a:ext>
          </a:extLst>
        </xdr:cNvPr>
        <xdr:cNvSpPr/>
      </xdr:nvSpPr>
      <xdr:spPr>
        <a:xfrm>
          <a:off x="19458940" y="671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586" name="フローチャート: 判断 585">
          <a:extLst>
            <a:ext uri="{FF2B5EF4-FFF2-40B4-BE49-F238E27FC236}">
              <a16:creationId xmlns:a16="http://schemas.microsoft.com/office/drawing/2014/main" id="{35806DD5-3D8D-4667-A894-3D2E76430BAB}"/>
            </a:ext>
          </a:extLst>
        </xdr:cNvPr>
        <xdr:cNvSpPr/>
      </xdr:nvSpPr>
      <xdr:spPr>
        <a:xfrm>
          <a:off x="18735040" y="67376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587" name="フローチャート: 判断 586">
          <a:extLst>
            <a:ext uri="{FF2B5EF4-FFF2-40B4-BE49-F238E27FC236}">
              <a16:creationId xmlns:a16="http://schemas.microsoft.com/office/drawing/2014/main" id="{6D221D89-7CB6-42E2-900E-50EEE1518EDA}"/>
            </a:ext>
          </a:extLst>
        </xdr:cNvPr>
        <xdr:cNvSpPr/>
      </xdr:nvSpPr>
      <xdr:spPr>
        <a:xfrm>
          <a:off x="17937480" y="674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588" name="フローチャート: 判断 587">
          <a:extLst>
            <a:ext uri="{FF2B5EF4-FFF2-40B4-BE49-F238E27FC236}">
              <a16:creationId xmlns:a16="http://schemas.microsoft.com/office/drawing/2014/main" id="{F48E7C55-A4EA-4ECF-989A-CA9FE5A7ABD0}"/>
            </a:ext>
          </a:extLst>
        </xdr:cNvPr>
        <xdr:cNvSpPr/>
      </xdr:nvSpPr>
      <xdr:spPr>
        <a:xfrm>
          <a:off x="17162780" y="676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91798</xdr:rowOff>
    </xdr:from>
    <xdr:to>
      <xdr:col>98</xdr:col>
      <xdr:colOff>38100</xdr:colOff>
      <xdr:row>41</xdr:row>
      <xdr:rowOff>21948</xdr:rowOff>
    </xdr:to>
    <xdr:sp macro="" textlink="">
      <xdr:nvSpPr>
        <xdr:cNvPr id="589" name="フローチャート: 判断 588">
          <a:extLst>
            <a:ext uri="{FF2B5EF4-FFF2-40B4-BE49-F238E27FC236}">
              <a16:creationId xmlns:a16="http://schemas.microsoft.com/office/drawing/2014/main" id="{9761383D-9A30-409B-99B6-3D3E3B5E80BA}"/>
            </a:ext>
          </a:extLst>
        </xdr:cNvPr>
        <xdr:cNvSpPr/>
      </xdr:nvSpPr>
      <xdr:spPr>
        <a:xfrm>
          <a:off x="16388080" y="67973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2ED3DC9C-D89F-4EFF-A9E8-E776AE16BCDC}"/>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F1A9FC4A-18F7-4E4A-8E13-961DDBA30E1D}"/>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6D52AB63-EDE8-4DBD-A6C1-89229D251AE1}"/>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D984EE17-026E-4585-B376-EACBE2DD48B8}"/>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90C8DACF-A7FC-4DB5-8CCD-61C60D42EDFC}"/>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36285</xdr:rowOff>
    </xdr:from>
    <xdr:to>
      <xdr:col>116</xdr:col>
      <xdr:colOff>114300</xdr:colOff>
      <xdr:row>40</xdr:row>
      <xdr:rowOff>137885</xdr:rowOff>
    </xdr:to>
    <xdr:sp macro="" textlink="">
      <xdr:nvSpPr>
        <xdr:cNvPr id="595" name="楕円 594">
          <a:extLst>
            <a:ext uri="{FF2B5EF4-FFF2-40B4-BE49-F238E27FC236}">
              <a16:creationId xmlns:a16="http://schemas.microsoft.com/office/drawing/2014/main" id="{BAE484B3-BBFA-45D0-B41E-E2D08E694876}"/>
            </a:ext>
          </a:extLst>
        </xdr:cNvPr>
        <xdr:cNvSpPr/>
      </xdr:nvSpPr>
      <xdr:spPr>
        <a:xfrm>
          <a:off x="19458940" y="674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14712</xdr:rowOff>
    </xdr:from>
    <xdr:ext cx="599010" cy="259045"/>
    <xdr:sp macro="" textlink="">
      <xdr:nvSpPr>
        <xdr:cNvPr id="596" name="【一般廃棄物処理施設】&#10;一人当たり有形固定資産（償却資産）額該当値テキスト">
          <a:extLst>
            <a:ext uri="{FF2B5EF4-FFF2-40B4-BE49-F238E27FC236}">
              <a16:creationId xmlns:a16="http://schemas.microsoft.com/office/drawing/2014/main" id="{98C61328-9FC3-4F03-A7B9-1F7A3219724E}"/>
            </a:ext>
          </a:extLst>
        </xdr:cNvPr>
        <xdr:cNvSpPr txBox="1"/>
      </xdr:nvSpPr>
      <xdr:spPr>
        <a:xfrm>
          <a:off x="19547840" y="672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39975</xdr:rowOff>
    </xdr:from>
    <xdr:to>
      <xdr:col>112</xdr:col>
      <xdr:colOff>38100</xdr:colOff>
      <xdr:row>40</xdr:row>
      <xdr:rowOff>141575</xdr:rowOff>
    </xdr:to>
    <xdr:sp macro="" textlink="">
      <xdr:nvSpPr>
        <xdr:cNvPr id="597" name="楕円 596">
          <a:extLst>
            <a:ext uri="{FF2B5EF4-FFF2-40B4-BE49-F238E27FC236}">
              <a16:creationId xmlns:a16="http://schemas.microsoft.com/office/drawing/2014/main" id="{F80D2FFA-6A32-4433-A6F8-DA36B13F6872}"/>
            </a:ext>
          </a:extLst>
        </xdr:cNvPr>
        <xdr:cNvSpPr/>
      </xdr:nvSpPr>
      <xdr:spPr>
        <a:xfrm>
          <a:off x="18735040" y="67455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87085</xdr:rowOff>
    </xdr:from>
    <xdr:to>
      <xdr:col>116</xdr:col>
      <xdr:colOff>63500</xdr:colOff>
      <xdr:row>40</xdr:row>
      <xdr:rowOff>90775</xdr:rowOff>
    </xdr:to>
    <xdr:cxnSp macro="">
      <xdr:nvCxnSpPr>
        <xdr:cNvPr id="598" name="直線コネクタ 597">
          <a:extLst>
            <a:ext uri="{FF2B5EF4-FFF2-40B4-BE49-F238E27FC236}">
              <a16:creationId xmlns:a16="http://schemas.microsoft.com/office/drawing/2014/main" id="{7FDDD786-3D4F-43D6-9C8C-8BD7FD2DC254}"/>
            </a:ext>
          </a:extLst>
        </xdr:cNvPr>
        <xdr:cNvCxnSpPr/>
      </xdr:nvCxnSpPr>
      <xdr:spPr>
        <a:xfrm flipV="1">
          <a:off x="18778220" y="6792685"/>
          <a:ext cx="731520" cy="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51562</xdr:rowOff>
    </xdr:from>
    <xdr:to>
      <xdr:col>107</xdr:col>
      <xdr:colOff>101600</xdr:colOff>
      <xdr:row>40</xdr:row>
      <xdr:rowOff>153162</xdr:rowOff>
    </xdr:to>
    <xdr:sp macro="" textlink="">
      <xdr:nvSpPr>
        <xdr:cNvPr id="599" name="楕円 598">
          <a:extLst>
            <a:ext uri="{FF2B5EF4-FFF2-40B4-BE49-F238E27FC236}">
              <a16:creationId xmlns:a16="http://schemas.microsoft.com/office/drawing/2014/main" id="{92471174-F6E8-438F-8815-B40113F510DB}"/>
            </a:ext>
          </a:extLst>
        </xdr:cNvPr>
        <xdr:cNvSpPr/>
      </xdr:nvSpPr>
      <xdr:spPr>
        <a:xfrm>
          <a:off x="17937480" y="675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90775</xdr:rowOff>
    </xdr:from>
    <xdr:to>
      <xdr:col>111</xdr:col>
      <xdr:colOff>177800</xdr:colOff>
      <xdr:row>40</xdr:row>
      <xdr:rowOff>102362</xdr:rowOff>
    </xdr:to>
    <xdr:cxnSp macro="">
      <xdr:nvCxnSpPr>
        <xdr:cNvPr id="600" name="直線コネクタ 599">
          <a:extLst>
            <a:ext uri="{FF2B5EF4-FFF2-40B4-BE49-F238E27FC236}">
              <a16:creationId xmlns:a16="http://schemas.microsoft.com/office/drawing/2014/main" id="{47927056-9393-4A06-A8EB-BD9BCD042ABF}"/>
            </a:ext>
          </a:extLst>
        </xdr:cNvPr>
        <xdr:cNvCxnSpPr/>
      </xdr:nvCxnSpPr>
      <xdr:spPr>
        <a:xfrm flipV="1">
          <a:off x="17988280" y="6796375"/>
          <a:ext cx="789940" cy="1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65856</xdr:rowOff>
    </xdr:from>
    <xdr:to>
      <xdr:col>102</xdr:col>
      <xdr:colOff>165100</xdr:colOff>
      <xdr:row>40</xdr:row>
      <xdr:rowOff>167456</xdr:rowOff>
    </xdr:to>
    <xdr:sp macro="" textlink="">
      <xdr:nvSpPr>
        <xdr:cNvPr id="601" name="楕円 600">
          <a:extLst>
            <a:ext uri="{FF2B5EF4-FFF2-40B4-BE49-F238E27FC236}">
              <a16:creationId xmlns:a16="http://schemas.microsoft.com/office/drawing/2014/main" id="{9982A03C-5502-48DC-97A6-0B2C8D997FC3}"/>
            </a:ext>
          </a:extLst>
        </xdr:cNvPr>
        <xdr:cNvSpPr/>
      </xdr:nvSpPr>
      <xdr:spPr>
        <a:xfrm>
          <a:off x="17162780" y="677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102362</xdr:rowOff>
    </xdr:from>
    <xdr:to>
      <xdr:col>107</xdr:col>
      <xdr:colOff>50800</xdr:colOff>
      <xdr:row>40</xdr:row>
      <xdr:rowOff>116656</xdr:rowOff>
    </xdr:to>
    <xdr:cxnSp macro="">
      <xdr:nvCxnSpPr>
        <xdr:cNvPr id="602" name="直線コネクタ 601">
          <a:extLst>
            <a:ext uri="{FF2B5EF4-FFF2-40B4-BE49-F238E27FC236}">
              <a16:creationId xmlns:a16="http://schemas.microsoft.com/office/drawing/2014/main" id="{3264C0FE-328B-444E-99F9-C7CEC65A0351}"/>
            </a:ext>
          </a:extLst>
        </xdr:cNvPr>
        <xdr:cNvCxnSpPr/>
      </xdr:nvCxnSpPr>
      <xdr:spPr>
        <a:xfrm flipV="1">
          <a:off x="17213580" y="6807962"/>
          <a:ext cx="774700" cy="1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65947</xdr:rowOff>
    </xdr:from>
    <xdr:to>
      <xdr:col>98</xdr:col>
      <xdr:colOff>38100</xdr:colOff>
      <xdr:row>40</xdr:row>
      <xdr:rowOff>167547</xdr:rowOff>
    </xdr:to>
    <xdr:sp macro="" textlink="">
      <xdr:nvSpPr>
        <xdr:cNvPr id="603" name="楕円 602">
          <a:extLst>
            <a:ext uri="{FF2B5EF4-FFF2-40B4-BE49-F238E27FC236}">
              <a16:creationId xmlns:a16="http://schemas.microsoft.com/office/drawing/2014/main" id="{3105435E-6669-4924-A5C7-37E3129B9D61}"/>
            </a:ext>
          </a:extLst>
        </xdr:cNvPr>
        <xdr:cNvSpPr/>
      </xdr:nvSpPr>
      <xdr:spPr>
        <a:xfrm>
          <a:off x="16388080" y="67715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116656</xdr:rowOff>
    </xdr:from>
    <xdr:to>
      <xdr:col>102</xdr:col>
      <xdr:colOff>114300</xdr:colOff>
      <xdr:row>40</xdr:row>
      <xdr:rowOff>116747</xdr:rowOff>
    </xdr:to>
    <xdr:cxnSp macro="">
      <xdr:nvCxnSpPr>
        <xdr:cNvPr id="604" name="直線コネクタ 603">
          <a:extLst>
            <a:ext uri="{FF2B5EF4-FFF2-40B4-BE49-F238E27FC236}">
              <a16:creationId xmlns:a16="http://schemas.microsoft.com/office/drawing/2014/main" id="{191F9D16-82DE-4B11-8B36-9CB30AEAB01E}"/>
            </a:ext>
          </a:extLst>
        </xdr:cNvPr>
        <xdr:cNvCxnSpPr/>
      </xdr:nvCxnSpPr>
      <xdr:spPr>
        <a:xfrm flipV="1">
          <a:off x="16431260" y="6822256"/>
          <a:ext cx="78232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150199</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B2B4AEE2-BB3D-420F-B0DD-63BAC82B3823}"/>
            </a:ext>
          </a:extLst>
        </xdr:cNvPr>
        <xdr:cNvSpPr txBox="1"/>
      </xdr:nvSpPr>
      <xdr:spPr>
        <a:xfrm>
          <a:off x="18496495" y="6520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153712</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A04F09AC-33E3-4E3F-9074-6452EFE59A84}"/>
            </a:ext>
          </a:extLst>
        </xdr:cNvPr>
        <xdr:cNvSpPr txBox="1"/>
      </xdr:nvSpPr>
      <xdr:spPr>
        <a:xfrm>
          <a:off x="17734495" y="6524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4787</xdr:rowOff>
    </xdr:from>
    <xdr:ext cx="534377" cy="259045"/>
    <xdr:sp macro="" textlink="">
      <xdr:nvSpPr>
        <xdr:cNvPr id="607" name="n_3aveValue【一般廃棄物処理施設】&#10;一人当たり有形固定資産（償却資産）額">
          <a:extLst>
            <a:ext uri="{FF2B5EF4-FFF2-40B4-BE49-F238E27FC236}">
              <a16:creationId xmlns:a16="http://schemas.microsoft.com/office/drawing/2014/main" id="{CA1C70B6-592D-40D4-87FF-C653E11784EB}"/>
            </a:ext>
          </a:extLst>
        </xdr:cNvPr>
        <xdr:cNvSpPr txBox="1"/>
      </xdr:nvSpPr>
      <xdr:spPr>
        <a:xfrm>
          <a:off x="16969251" y="65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13075</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D5DEE31C-4816-4C77-8C64-B297E45E7E5D}"/>
            </a:ext>
          </a:extLst>
        </xdr:cNvPr>
        <xdr:cNvSpPr txBox="1"/>
      </xdr:nvSpPr>
      <xdr:spPr>
        <a:xfrm>
          <a:off x="16194551" y="688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132702</xdr:rowOff>
    </xdr:from>
    <xdr:ext cx="599010" cy="259045"/>
    <xdr:sp macro="" textlink="">
      <xdr:nvSpPr>
        <xdr:cNvPr id="609" name="n_1mainValue【一般廃棄物処理施設】&#10;一人当たり有形固定資産（償却資産）額">
          <a:extLst>
            <a:ext uri="{FF2B5EF4-FFF2-40B4-BE49-F238E27FC236}">
              <a16:creationId xmlns:a16="http://schemas.microsoft.com/office/drawing/2014/main" id="{9F0C72EA-7C28-4897-ABCF-3A0F0F019E53}"/>
            </a:ext>
          </a:extLst>
        </xdr:cNvPr>
        <xdr:cNvSpPr txBox="1"/>
      </xdr:nvSpPr>
      <xdr:spPr>
        <a:xfrm>
          <a:off x="18496495" y="6838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144289</xdr:rowOff>
    </xdr:from>
    <xdr:ext cx="599010" cy="259045"/>
    <xdr:sp macro="" textlink="">
      <xdr:nvSpPr>
        <xdr:cNvPr id="610" name="n_2mainValue【一般廃棄物処理施設】&#10;一人当たり有形固定資産（償却資産）額">
          <a:extLst>
            <a:ext uri="{FF2B5EF4-FFF2-40B4-BE49-F238E27FC236}">
              <a16:creationId xmlns:a16="http://schemas.microsoft.com/office/drawing/2014/main" id="{B5F155C4-111A-4723-BDE5-3298B4549875}"/>
            </a:ext>
          </a:extLst>
        </xdr:cNvPr>
        <xdr:cNvSpPr txBox="1"/>
      </xdr:nvSpPr>
      <xdr:spPr>
        <a:xfrm>
          <a:off x="17734495" y="684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158583</xdr:rowOff>
    </xdr:from>
    <xdr:ext cx="534377" cy="259045"/>
    <xdr:sp macro="" textlink="">
      <xdr:nvSpPr>
        <xdr:cNvPr id="611" name="n_3mainValue【一般廃棄物処理施設】&#10;一人当たり有形固定資産（償却資産）額">
          <a:extLst>
            <a:ext uri="{FF2B5EF4-FFF2-40B4-BE49-F238E27FC236}">
              <a16:creationId xmlns:a16="http://schemas.microsoft.com/office/drawing/2014/main" id="{65A5B9D0-C91D-41F4-9619-17B49C0F15F2}"/>
            </a:ext>
          </a:extLst>
        </xdr:cNvPr>
        <xdr:cNvSpPr txBox="1"/>
      </xdr:nvSpPr>
      <xdr:spPr>
        <a:xfrm>
          <a:off x="16969251" y="68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12624</xdr:rowOff>
    </xdr:from>
    <xdr:ext cx="534377" cy="259045"/>
    <xdr:sp macro="" textlink="">
      <xdr:nvSpPr>
        <xdr:cNvPr id="612" name="n_4mainValue【一般廃棄物処理施設】&#10;一人当たり有形固定資産（償却資産）額">
          <a:extLst>
            <a:ext uri="{FF2B5EF4-FFF2-40B4-BE49-F238E27FC236}">
              <a16:creationId xmlns:a16="http://schemas.microsoft.com/office/drawing/2014/main" id="{934CFFDB-F947-4D9C-A697-E7532DE771EB}"/>
            </a:ext>
          </a:extLst>
        </xdr:cNvPr>
        <xdr:cNvSpPr txBox="1"/>
      </xdr:nvSpPr>
      <xdr:spPr>
        <a:xfrm>
          <a:off x="16194551" y="655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556B392F-C02A-45FA-ADCB-CD1DC4C2CA2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3387F9DD-B5C7-4A5B-8F30-950F3862ED76}"/>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69CC5D7A-536D-493A-BDC6-B9FCBEA9C814}"/>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7A84E46D-E3D9-4260-89F6-BEAB85BB7674}"/>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A7D95227-E916-4D6C-BFD5-D244D279923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A752995E-6C7A-4F7E-92ED-B4996F582E73}"/>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4ABE884F-5BA8-439F-A062-41F8FE41209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8D247BF8-D452-4FA8-943F-1780663F440F}"/>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B0EDCE9C-97B7-43A6-BFF2-E7B9627E6A7A}"/>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3DFC4322-EB79-4EBC-BF00-6EA1B96C46D9}"/>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C374DDE1-BF5D-400E-98DA-2DDA209055BF}"/>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a:extLst>
            <a:ext uri="{FF2B5EF4-FFF2-40B4-BE49-F238E27FC236}">
              <a16:creationId xmlns:a16="http://schemas.microsoft.com/office/drawing/2014/main" id="{1A78D82B-B840-4345-834D-18BEAEB778FA}"/>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a:extLst>
            <a:ext uri="{FF2B5EF4-FFF2-40B4-BE49-F238E27FC236}">
              <a16:creationId xmlns:a16="http://schemas.microsoft.com/office/drawing/2014/main" id="{F70D303F-B9EC-4023-B63C-E95EA1953025}"/>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a:extLst>
            <a:ext uri="{FF2B5EF4-FFF2-40B4-BE49-F238E27FC236}">
              <a16:creationId xmlns:a16="http://schemas.microsoft.com/office/drawing/2014/main" id="{A00B6459-33D7-4E26-AAD7-D0A769674B6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a:extLst>
            <a:ext uri="{FF2B5EF4-FFF2-40B4-BE49-F238E27FC236}">
              <a16:creationId xmlns:a16="http://schemas.microsoft.com/office/drawing/2014/main" id="{81F93269-C50E-41CA-97F5-9A61B247CEB9}"/>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a:extLst>
            <a:ext uri="{FF2B5EF4-FFF2-40B4-BE49-F238E27FC236}">
              <a16:creationId xmlns:a16="http://schemas.microsoft.com/office/drawing/2014/main" id="{1BDDAD62-F90A-4E2B-8148-600BAA9CF70D}"/>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a:extLst>
            <a:ext uri="{FF2B5EF4-FFF2-40B4-BE49-F238E27FC236}">
              <a16:creationId xmlns:a16="http://schemas.microsoft.com/office/drawing/2014/main" id="{AABAAD7C-DA1F-46F6-AB5B-A3DE799CAA7A}"/>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a:extLst>
            <a:ext uri="{FF2B5EF4-FFF2-40B4-BE49-F238E27FC236}">
              <a16:creationId xmlns:a16="http://schemas.microsoft.com/office/drawing/2014/main" id="{C64C157F-B2A9-4AEF-8E09-4702DBF11B91}"/>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a:extLst>
            <a:ext uri="{FF2B5EF4-FFF2-40B4-BE49-F238E27FC236}">
              <a16:creationId xmlns:a16="http://schemas.microsoft.com/office/drawing/2014/main" id="{B13DEE56-3E82-43B5-80BA-CCCA3A9AAEEC}"/>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a:extLst>
            <a:ext uri="{FF2B5EF4-FFF2-40B4-BE49-F238E27FC236}">
              <a16:creationId xmlns:a16="http://schemas.microsoft.com/office/drawing/2014/main" id="{F65D17FF-FA3E-4F28-BAB1-6974FF3CB4C1}"/>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a:extLst>
            <a:ext uri="{FF2B5EF4-FFF2-40B4-BE49-F238E27FC236}">
              <a16:creationId xmlns:a16="http://schemas.microsoft.com/office/drawing/2014/main" id="{78C2BD01-DD22-4DE6-BB96-E8E27B37BAFF}"/>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a:extLst>
            <a:ext uri="{FF2B5EF4-FFF2-40B4-BE49-F238E27FC236}">
              <a16:creationId xmlns:a16="http://schemas.microsoft.com/office/drawing/2014/main" id="{CBEEBD3E-DB2C-4616-B778-BA623CC788DC}"/>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a:extLst>
            <a:ext uri="{FF2B5EF4-FFF2-40B4-BE49-F238E27FC236}">
              <a16:creationId xmlns:a16="http://schemas.microsoft.com/office/drawing/2014/main" id="{9940546A-0972-41F0-9A4C-C9F1DBCDCC72}"/>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3025D954-FB6D-4D21-AC2C-53B507B752D5}"/>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a:extLst>
            <a:ext uri="{FF2B5EF4-FFF2-40B4-BE49-F238E27FC236}">
              <a16:creationId xmlns:a16="http://schemas.microsoft.com/office/drawing/2014/main" id="{7BB5F016-FDD4-44DE-AAAC-DF0FBB94C133}"/>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638" name="直線コネクタ 637">
          <a:extLst>
            <a:ext uri="{FF2B5EF4-FFF2-40B4-BE49-F238E27FC236}">
              <a16:creationId xmlns:a16="http://schemas.microsoft.com/office/drawing/2014/main" id="{502F26C6-D249-4B87-AD68-B18B8DD01664}"/>
            </a:ext>
          </a:extLst>
        </xdr:cNvPr>
        <xdr:cNvCxnSpPr/>
      </xdr:nvCxnSpPr>
      <xdr:spPr>
        <a:xfrm flipV="1">
          <a:off x="14375764" y="9261022"/>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9" name="【保健センター・保健所】&#10;有形固定資産減価償却率最小値テキスト">
          <a:extLst>
            <a:ext uri="{FF2B5EF4-FFF2-40B4-BE49-F238E27FC236}">
              <a16:creationId xmlns:a16="http://schemas.microsoft.com/office/drawing/2014/main" id="{805500C0-9E9B-4B0C-8F5F-4A0B5FAD735E}"/>
            </a:ext>
          </a:extLst>
        </xdr:cNvPr>
        <xdr:cNvSpPr txBox="1"/>
      </xdr:nvSpPr>
      <xdr:spPr>
        <a:xfrm>
          <a:off x="14414500" y="10773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40" name="直線コネクタ 639">
          <a:extLst>
            <a:ext uri="{FF2B5EF4-FFF2-40B4-BE49-F238E27FC236}">
              <a16:creationId xmlns:a16="http://schemas.microsoft.com/office/drawing/2014/main" id="{9884D34B-BE8C-4362-81B7-4EF673F6B3E0}"/>
            </a:ext>
          </a:extLst>
        </xdr:cNvPr>
        <xdr:cNvCxnSpPr/>
      </xdr:nvCxnSpPr>
      <xdr:spPr>
        <a:xfrm>
          <a:off x="14287500" y="107697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1" name="【保健センター・保健所】&#10;有形固定資産減価償却率最大値テキスト">
          <a:extLst>
            <a:ext uri="{FF2B5EF4-FFF2-40B4-BE49-F238E27FC236}">
              <a16:creationId xmlns:a16="http://schemas.microsoft.com/office/drawing/2014/main" id="{1E23F149-EA35-48CF-9D9F-9949C9F71E30}"/>
            </a:ext>
          </a:extLst>
        </xdr:cNvPr>
        <xdr:cNvSpPr txBox="1"/>
      </xdr:nvSpPr>
      <xdr:spPr>
        <a:xfrm>
          <a:off x="14414500" y="9043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2" name="直線コネクタ 641">
          <a:extLst>
            <a:ext uri="{FF2B5EF4-FFF2-40B4-BE49-F238E27FC236}">
              <a16:creationId xmlns:a16="http://schemas.microsoft.com/office/drawing/2014/main" id="{B618CAE1-E409-4754-B169-50A8AB1CB1F4}"/>
            </a:ext>
          </a:extLst>
        </xdr:cNvPr>
        <xdr:cNvCxnSpPr/>
      </xdr:nvCxnSpPr>
      <xdr:spPr>
        <a:xfrm>
          <a:off x="1428750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167657</xdr:rowOff>
    </xdr:from>
    <xdr:ext cx="405111" cy="259045"/>
    <xdr:sp macro="" textlink="">
      <xdr:nvSpPr>
        <xdr:cNvPr id="643" name="【保健センター・保健所】&#10;有形固定資産減価償却率平均値テキスト">
          <a:extLst>
            <a:ext uri="{FF2B5EF4-FFF2-40B4-BE49-F238E27FC236}">
              <a16:creationId xmlns:a16="http://schemas.microsoft.com/office/drawing/2014/main" id="{1009E4A3-CF19-4A4C-99EC-4E8824747999}"/>
            </a:ext>
          </a:extLst>
        </xdr:cNvPr>
        <xdr:cNvSpPr txBox="1"/>
      </xdr:nvSpPr>
      <xdr:spPr>
        <a:xfrm>
          <a:off x="14414500" y="10058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44" name="フローチャート: 判断 643">
          <a:extLst>
            <a:ext uri="{FF2B5EF4-FFF2-40B4-BE49-F238E27FC236}">
              <a16:creationId xmlns:a16="http://schemas.microsoft.com/office/drawing/2014/main" id="{4BE88EF7-48C1-4601-B843-62077FE7975E}"/>
            </a:ext>
          </a:extLst>
        </xdr:cNvPr>
        <xdr:cNvSpPr/>
      </xdr:nvSpPr>
      <xdr:spPr>
        <a:xfrm>
          <a:off x="14325600" y="1007618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45" name="フローチャート: 判断 644">
          <a:extLst>
            <a:ext uri="{FF2B5EF4-FFF2-40B4-BE49-F238E27FC236}">
              <a16:creationId xmlns:a16="http://schemas.microsoft.com/office/drawing/2014/main" id="{C0BD7056-0553-4861-8834-DD39F0872208}"/>
            </a:ext>
          </a:extLst>
        </xdr:cNvPr>
        <xdr:cNvSpPr/>
      </xdr:nvSpPr>
      <xdr:spPr>
        <a:xfrm>
          <a:off x="1357884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646" name="フローチャート: 判断 645">
          <a:extLst>
            <a:ext uri="{FF2B5EF4-FFF2-40B4-BE49-F238E27FC236}">
              <a16:creationId xmlns:a16="http://schemas.microsoft.com/office/drawing/2014/main" id="{D45FF9A1-6DF7-4099-8EED-AE47D610593B}"/>
            </a:ext>
          </a:extLst>
        </xdr:cNvPr>
        <xdr:cNvSpPr/>
      </xdr:nvSpPr>
      <xdr:spPr>
        <a:xfrm>
          <a:off x="12804140" y="10035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647" name="フローチャート: 判断 646">
          <a:extLst>
            <a:ext uri="{FF2B5EF4-FFF2-40B4-BE49-F238E27FC236}">
              <a16:creationId xmlns:a16="http://schemas.microsoft.com/office/drawing/2014/main" id="{8BEB0AB3-7A89-4B05-A686-D189EE9CE37C}"/>
            </a:ext>
          </a:extLst>
        </xdr:cNvPr>
        <xdr:cNvSpPr/>
      </xdr:nvSpPr>
      <xdr:spPr>
        <a:xfrm>
          <a:off x="12029440" y="99967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48" name="フローチャート: 判断 647">
          <a:extLst>
            <a:ext uri="{FF2B5EF4-FFF2-40B4-BE49-F238E27FC236}">
              <a16:creationId xmlns:a16="http://schemas.microsoft.com/office/drawing/2014/main" id="{ACE4497B-3E13-4288-B524-7B8CB9D4093B}"/>
            </a:ext>
          </a:extLst>
        </xdr:cNvPr>
        <xdr:cNvSpPr/>
      </xdr:nvSpPr>
      <xdr:spPr>
        <a:xfrm>
          <a:off x="11231880" y="99836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4207C87B-70EE-42A7-B064-E4B15DE5201C}"/>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B36F0A0A-85AB-4606-AEE6-36E114605524}"/>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69C2F431-1D9E-4D45-A0AA-FB0CC1420A8E}"/>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683AC531-1105-4A06-90E1-D47D8EDD009C}"/>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11EF5A0D-CD2E-4D0A-AACD-D51FF5858414}"/>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74930</xdr:rowOff>
    </xdr:from>
    <xdr:to>
      <xdr:col>85</xdr:col>
      <xdr:colOff>177800</xdr:colOff>
      <xdr:row>59</xdr:row>
      <xdr:rowOff>5080</xdr:rowOff>
    </xdr:to>
    <xdr:sp macro="" textlink="">
      <xdr:nvSpPr>
        <xdr:cNvPr id="654" name="楕円 653">
          <a:extLst>
            <a:ext uri="{FF2B5EF4-FFF2-40B4-BE49-F238E27FC236}">
              <a16:creationId xmlns:a16="http://schemas.microsoft.com/office/drawing/2014/main" id="{1F4D8CC8-ABD3-41D9-9555-A34AB71CCC55}"/>
            </a:ext>
          </a:extLst>
        </xdr:cNvPr>
        <xdr:cNvSpPr/>
      </xdr:nvSpPr>
      <xdr:spPr>
        <a:xfrm>
          <a:off x="14325600" y="97980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97807</xdr:rowOff>
    </xdr:from>
    <xdr:ext cx="405111" cy="259045"/>
    <xdr:sp macro="" textlink="">
      <xdr:nvSpPr>
        <xdr:cNvPr id="655" name="【保健センター・保健所】&#10;有形固定資産減価償却率該当値テキスト">
          <a:extLst>
            <a:ext uri="{FF2B5EF4-FFF2-40B4-BE49-F238E27FC236}">
              <a16:creationId xmlns:a16="http://schemas.microsoft.com/office/drawing/2014/main" id="{B4F660AD-5CF6-482E-ABC6-E026C25A0F3A}"/>
            </a:ext>
          </a:extLst>
        </xdr:cNvPr>
        <xdr:cNvSpPr txBox="1"/>
      </xdr:nvSpPr>
      <xdr:spPr>
        <a:xfrm>
          <a:off x="14414500"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1451</xdr:rowOff>
    </xdr:from>
    <xdr:to>
      <xdr:col>81</xdr:col>
      <xdr:colOff>101600</xdr:colOff>
      <xdr:row>58</xdr:row>
      <xdr:rowOff>103051</xdr:rowOff>
    </xdr:to>
    <xdr:sp macro="" textlink="">
      <xdr:nvSpPr>
        <xdr:cNvPr id="656" name="楕円 655">
          <a:extLst>
            <a:ext uri="{FF2B5EF4-FFF2-40B4-BE49-F238E27FC236}">
              <a16:creationId xmlns:a16="http://schemas.microsoft.com/office/drawing/2014/main" id="{C628CE42-987A-4349-AA52-8EB84313DF58}"/>
            </a:ext>
          </a:extLst>
        </xdr:cNvPr>
        <xdr:cNvSpPr/>
      </xdr:nvSpPr>
      <xdr:spPr>
        <a:xfrm>
          <a:off x="13578840" y="972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52251</xdr:rowOff>
    </xdr:from>
    <xdr:to>
      <xdr:col>85</xdr:col>
      <xdr:colOff>127000</xdr:colOff>
      <xdr:row>58</xdr:row>
      <xdr:rowOff>125730</xdr:rowOff>
    </xdr:to>
    <xdr:cxnSp macro="">
      <xdr:nvCxnSpPr>
        <xdr:cNvPr id="657" name="直線コネクタ 656">
          <a:extLst>
            <a:ext uri="{FF2B5EF4-FFF2-40B4-BE49-F238E27FC236}">
              <a16:creationId xmlns:a16="http://schemas.microsoft.com/office/drawing/2014/main" id="{2B64F081-F152-4A6A-840D-684D6703A45B}"/>
            </a:ext>
          </a:extLst>
        </xdr:cNvPr>
        <xdr:cNvCxnSpPr/>
      </xdr:nvCxnSpPr>
      <xdr:spPr>
        <a:xfrm>
          <a:off x="13629640" y="9775371"/>
          <a:ext cx="74676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97790</xdr:rowOff>
    </xdr:from>
    <xdr:to>
      <xdr:col>76</xdr:col>
      <xdr:colOff>165100</xdr:colOff>
      <xdr:row>58</xdr:row>
      <xdr:rowOff>27940</xdr:rowOff>
    </xdr:to>
    <xdr:sp macro="" textlink="">
      <xdr:nvSpPr>
        <xdr:cNvPr id="658" name="楕円 657">
          <a:extLst>
            <a:ext uri="{FF2B5EF4-FFF2-40B4-BE49-F238E27FC236}">
              <a16:creationId xmlns:a16="http://schemas.microsoft.com/office/drawing/2014/main" id="{FE514F60-993F-40FF-922E-B70993F9FB5D}"/>
            </a:ext>
          </a:extLst>
        </xdr:cNvPr>
        <xdr:cNvSpPr/>
      </xdr:nvSpPr>
      <xdr:spPr>
        <a:xfrm>
          <a:off x="12804140" y="9653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148590</xdr:rowOff>
    </xdr:from>
    <xdr:to>
      <xdr:col>81</xdr:col>
      <xdr:colOff>50800</xdr:colOff>
      <xdr:row>58</xdr:row>
      <xdr:rowOff>52251</xdr:rowOff>
    </xdr:to>
    <xdr:cxnSp macro="">
      <xdr:nvCxnSpPr>
        <xdr:cNvPr id="659" name="直線コネクタ 658">
          <a:extLst>
            <a:ext uri="{FF2B5EF4-FFF2-40B4-BE49-F238E27FC236}">
              <a16:creationId xmlns:a16="http://schemas.microsoft.com/office/drawing/2014/main" id="{DC66B5F0-4A65-47FC-B404-99DBA1D6D18E}"/>
            </a:ext>
          </a:extLst>
        </xdr:cNvPr>
        <xdr:cNvCxnSpPr/>
      </xdr:nvCxnSpPr>
      <xdr:spPr>
        <a:xfrm>
          <a:off x="12854940" y="9704070"/>
          <a:ext cx="774700" cy="7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24312</xdr:rowOff>
    </xdr:from>
    <xdr:to>
      <xdr:col>72</xdr:col>
      <xdr:colOff>38100</xdr:colOff>
      <xdr:row>57</xdr:row>
      <xdr:rowOff>125912</xdr:rowOff>
    </xdr:to>
    <xdr:sp macro="" textlink="">
      <xdr:nvSpPr>
        <xdr:cNvPr id="660" name="楕円 659">
          <a:extLst>
            <a:ext uri="{FF2B5EF4-FFF2-40B4-BE49-F238E27FC236}">
              <a16:creationId xmlns:a16="http://schemas.microsoft.com/office/drawing/2014/main" id="{659BBAF7-1638-43F9-855A-0D105A183FD8}"/>
            </a:ext>
          </a:extLst>
        </xdr:cNvPr>
        <xdr:cNvSpPr/>
      </xdr:nvSpPr>
      <xdr:spPr>
        <a:xfrm>
          <a:off x="12029440" y="95797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75112</xdr:rowOff>
    </xdr:from>
    <xdr:to>
      <xdr:col>76</xdr:col>
      <xdr:colOff>114300</xdr:colOff>
      <xdr:row>57</xdr:row>
      <xdr:rowOff>148590</xdr:rowOff>
    </xdr:to>
    <xdr:cxnSp macro="">
      <xdr:nvCxnSpPr>
        <xdr:cNvPr id="661" name="直線コネクタ 660">
          <a:extLst>
            <a:ext uri="{FF2B5EF4-FFF2-40B4-BE49-F238E27FC236}">
              <a16:creationId xmlns:a16="http://schemas.microsoft.com/office/drawing/2014/main" id="{9409F4DB-E30D-49EE-8A2B-F2AD97D9277E}"/>
            </a:ext>
          </a:extLst>
        </xdr:cNvPr>
        <xdr:cNvCxnSpPr/>
      </xdr:nvCxnSpPr>
      <xdr:spPr>
        <a:xfrm>
          <a:off x="12072620" y="9630592"/>
          <a:ext cx="78232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120650</xdr:rowOff>
    </xdr:from>
    <xdr:to>
      <xdr:col>67</xdr:col>
      <xdr:colOff>101600</xdr:colOff>
      <xdr:row>57</xdr:row>
      <xdr:rowOff>50800</xdr:rowOff>
    </xdr:to>
    <xdr:sp macro="" textlink="">
      <xdr:nvSpPr>
        <xdr:cNvPr id="662" name="楕円 661">
          <a:extLst>
            <a:ext uri="{FF2B5EF4-FFF2-40B4-BE49-F238E27FC236}">
              <a16:creationId xmlns:a16="http://schemas.microsoft.com/office/drawing/2014/main" id="{A2129291-66FA-4261-A116-3AF08E132F9F}"/>
            </a:ext>
          </a:extLst>
        </xdr:cNvPr>
        <xdr:cNvSpPr/>
      </xdr:nvSpPr>
      <xdr:spPr>
        <a:xfrm>
          <a:off x="11231880" y="9508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0</xdr:rowOff>
    </xdr:from>
    <xdr:to>
      <xdr:col>71</xdr:col>
      <xdr:colOff>177800</xdr:colOff>
      <xdr:row>57</xdr:row>
      <xdr:rowOff>75112</xdr:rowOff>
    </xdr:to>
    <xdr:cxnSp macro="">
      <xdr:nvCxnSpPr>
        <xdr:cNvPr id="663" name="直線コネクタ 662">
          <a:extLst>
            <a:ext uri="{FF2B5EF4-FFF2-40B4-BE49-F238E27FC236}">
              <a16:creationId xmlns:a16="http://schemas.microsoft.com/office/drawing/2014/main" id="{452E58B5-AB7E-41C2-A4C4-5F87342928FF}"/>
            </a:ext>
          </a:extLst>
        </xdr:cNvPr>
        <xdr:cNvCxnSpPr/>
      </xdr:nvCxnSpPr>
      <xdr:spPr>
        <a:xfrm>
          <a:off x="11282680" y="9555480"/>
          <a:ext cx="78994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110507</xdr:rowOff>
    </xdr:from>
    <xdr:ext cx="405111" cy="259045"/>
    <xdr:sp macro="" textlink="">
      <xdr:nvSpPr>
        <xdr:cNvPr id="664" name="n_1aveValue【保健センター・保健所】&#10;有形固定資産減価償却率">
          <a:extLst>
            <a:ext uri="{FF2B5EF4-FFF2-40B4-BE49-F238E27FC236}">
              <a16:creationId xmlns:a16="http://schemas.microsoft.com/office/drawing/2014/main" id="{5AB9ACA7-DADA-4171-AA39-C7F339DFD1DA}"/>
            </a:ext>
          </a:extLst>
        </xdr:cNvPr>
        <xdr:cNvSpPr txBox="1"/>
      </xdr:nvSpPr>
      <xdr:spPr>
        <a:xfrm>
          <a:off x="134372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66420</xdr:rowOff>
    </xdr:from>
    <xdr:ext cx="405111" cy="259045"/>
    <xdr:sp macro="" textlink="">
      <xdr:nvSpPr>
        <xdr:cNvPr id="665" name="n_2aveValue【保健センター・保健所】&#10;有形固定資産減価償却率">
          <a:extLst>
            <a:ext uri="{FF2B5EF4-FFF2-40B4-BE49-F238E27FC236}">
              <a16:creationId xmlns:a16="http://schemas.microsoft.com/office/drawing/2014/main" id="{E278C86E-ADCA-44B9-AA8C-8B8B65DE16D1}"/>
            </a:ext>
          </a:extLst>
        </xdr:cNvPr>
        <xdr:cNvSpPr txBox="1"/>
      </xdr:nvSpPr>
      <xdr:spPr>
        <a:xfrm>
          <a:off x="12675244" y="1012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27231</xdr:rowOff>
    </xdr:from>
    <xdr:ext cx="405111" cy="259045"/>
    <xdr:sp macro="" textlink="">
      <xdr:nvSpPr>
        <xdr:cNvPr id="666" name="n_3aveValue【保健センター・保健所】&#10;有形固定資産減価償却率">
          <a:extLst>
            <a:ext uri="{FF2B5EF4-FFF2-40B4-BE49-F238E27FC236}">
              <a16:creationId xmlns:a16="http://schemas.microsoft.com/office/drawing/2014/main" id="{E6793788-8835-4642-9DAC-DBF3161DF94E}"/>
            </a:ext>
          </a:extLst>
        </xdr:cNvPr>
        <xdr:cNvSpPr txBox="1"/>
      </xdr:nvSpPr>
      <xdr:spPr>
        <a:xfrm>
          <a:off x="11900544" y="10085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14168</xdr:rowOff>
    </xdr:from>
    <xdr:ext cx="405111" cy="259045"/>
    <xdr:sp macro="" textlink="">
      <xdr:nvSpPr>
        <xdr:cNvPr id="667" name="n_4aveValue【保健センター・保健所】&#10;有形固定資産減価償却率">
          <a:extLst>
            <a:ext uri="{FF2B5EF4-FFF2-40B4-BE49-F238E27FC236}">
              <a16:creationId xmlns:a16="http://schemas.microsoft.com/office/drawing/2014/main" id="{DF0C6F1F-656A-4B0B-A9DA-20E37114A690}"/>
            </a:ext>
          </a:extLst>
        </xdr:cNvPr>
        <xdr:cNvSpPr txBox="1"/>
      </xdr:nvSpPr>
      <xdr:spPr>
        <a:xfrm>
          <a:off x="11102984" y="10072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119578</xdr:rowOff>
    </xdr:from>
    <xdr:ext cx="405111" cy="259045"/>
    <xdr:sp macro="" textlink="">
      <xdr:nvSpPr>
        <xdr:cNvPr id="668" name="n_1mainValue【保健センター・保健所】&#10;有形固定資産減価償却率">
          <a:extLst>
            <a:ext uri="{FF2B5EF4-FFF2-40B4-BE49-F238E27FC236}">
              <a16:creationId xmlns:a16="http://schemas.microsoft.com/office/drawing/2014/main" id="{BCEBE098-ED4E-4B81-BDF4-CD69E927D300}"/>
            </a:ext>
          </a:extLst>
        </xdr:cNvPr>
        <xdr:cNvSpPr txBox="1"/>
      </xdr:nvSpPr>
      <xdr:spPr>
        <a:xfrm>
          <a:off x="13437244" y="9507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44467</xdr:rowOff>
    </xdr:from>
    <xdr:ext cx="405111" cy="259045"/>
    <xdr:sp macro="" textlink="">
      <xdr:nvSpPr>
        <xdr:cNvPr id="669" name="n_2mainValue【保健センター・保健所】&#10;有形固定資産減価償却率">
          <a:extLst>
            <a:ext uri="{FF2B5EF4-FFF2-40B4-BE49-F238E27FC236}">
              <a16:creationId xmlns:a16="http://schemas.microsoft.com/office/drawing/2014/main" id="{0E241266-6197-4926-B2A5-F7332CDA7DF7}"/>
            </a:ext>
          </a:extLst>
        </xdr:cNvPr>
        <xdr:cNvSpPr txBox="1"/>
      </xdr:nvSpPr>
      <xdr:spPr>
        <a:xfrm>
          <a:off x="12675244" y="943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142439</xdr:rowOff>
    </xdr:from>
    <xdr:ext cx="405111" cy="259045"/>
    <xdr:sp macro="" textlink="">
      <xdr:nvSpPr>
        <xdr:cNvPr id="670" name="n_3mainValue【保健センター・保健所】&#10;有形固定資産減価償却率">
          <a:extLst>
            <a:ext uri="{FF2B5EF4-FFF2-40B4-BE49-F238E27FC236}">
              <a16:creationId xmlns:a16="http://schemas.microsoft.com/office/drawing/2014/main" id="{34A76E45-401F-41F7-84FC-C25F02C2F50A}"/>
            </a:ext>
          </a:extLst>
        </xdr:cNvPr>
        <xdr:cNvSpPr txBox="1"/>
      </xdr:nvSpPr>
      <xdr:spPr>
        <a:xfrm>
          <a:off x="11900544" y="936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67327</xdr:rowOff>
    </xdr:from>
    <xdr:ext cx="405111" cy="259045"/>
    <xdr:sp macro="" textlink="">
      <xdr:nvSpPr>
        <xdr:cNvPr id="671" name="n_4mainValue【保健センター・保健所】&#10;有形固定資産減価償却率">
          <a:extLst>
            <a:ext uri="{FF2B5EF4-FFF2-40B4-BE49-F238E27FC236}">
              <a16:creationId xmlns:a16="http://schemas.microsoft.com/office/drawing/2014/main" id="{AB9407E2-D1B4-4BBB-A016-D1AEFA4A4EE2}"/>
            </a:ext>
          </a:extLst>
        </xdr:cNvPr>
        <xdr:cNvSpPr txBox="1"/>
      </xdr:nvSpPr>
      <xdr:spPr>
        <a:xfrm>
          <a:off x="11102984" y="928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DD011FBA-BDA9-471B-9E4A-A247572F2A8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0529B7AE-B22B-41A4-B3FB-4025CD3B48E6}"/>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A928461B-53B1-4F5B-8F7B-06F9F9BEDC86}"/>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07F7DB94-8845-44AD-AB19-7072B06F414B}"/>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F733ACDB-570E-4B12-AE54-3326047AD56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9B65C438-A9F9-46BE-AA28-4A2FD9993ECD}"/>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58B68130-DBF1-48E1-9185-D3B63EFAD5C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68667593-256F-404B-AC21-68F08C870642}"/>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6AFE89A5-A424-4941-AAAE-84A4824C9787}"/>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5DE3DD2E-B90C-44C3-B652-FBDD72F0990C}"/>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2" name="直線コネクタ 681">
          <a:extLst>
            <a:ext uri="{FF2B5EF4-FFF2-40B4-BE49-F238E27FC236}">
              <a16:creationId xmlns:a16="http://schemas.microsoft.com/office/drawing/2014/main" id="{F8FA9BE7-66F2-4F81-B6BF-24338C42CF71}"/>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3" name="テキスト ボックス 682">
          <a:extLst>
            <a:ext uri="{FF2B5EF4-FFF2-40B4-BE49-F238E27FC236}">
              <a16:creationId xmlns:a16="http://schemas.microsoft.com/office/drawing/2014/main" id="{085C1661-BE58-4CD0-B2C3-01135E672ACB}"/>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a:extLst>
            <a:ext uri="{FF2B5EF4-FFF2-40B4-BE49-F238E27FC236}">
              <a16:creationId xmlns:a16="http://schemas.microsoft.com/office/drawing/2014/main" id="{29329CCB-882D-487E-AA2B-781E3F446CDD}"/>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5" name="テキスト ボックス 684">
          <a:extLst>
            <a:ext uri="{FF2B5EF4-FFF2-40B4-BE49-F238E27FC236}">
              <a16:creationId xmlns:a16="http://schemas.microsoft.com/office/drawing/2014/main" id="{6A1CF276-3918-4E2B-8CAC-F72334E686B2}"/>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a:extLst>
            <a:ext uri="{FF2B5EF4-FFF2-40B4-BE49-F238E27FC236}">
              <a16:creationId xmlns:a16="http://schemas.microsoft.com/office/drawing/2014/main" id="{DF7C5BA0-A9F3-42E5-A73C-4F8D6A70A0B4}"/>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7" name="テキスト ボックス 686">
          <a:extLst>
            <a:ext uri="{FF2B5EF4-FFF2-40B4-BE49-F238E27FC236}">
              <a16:creationId xmlns:a16="http://schemas.microsoft.com/office/drawing/2014/main" id="{DF988975-7201-43A8-93CA-D30152F7CE34}"/>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8" name="直線コネクタ 687">
          <a:extLst>
            <a:ext uri="{FF2B5EF4-FFF2-40B4-BE49-F238E27FC236}">
              <a16:creationId xmlns:a16="http://schemas.microsoft.com/office/drawing/2014/main" id="{2F7E4A95-8E24-4963-80AD-282B16CE4372}"/>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9" name="テキスト ボックス 688">
          <a:extLst>
            <a:ext uri="{FF2B5EF4-FFF2-40B4-BE49-F238E27FC236}">
              <a16:creationId xmlns:a16="http://schemas.microsoft.com/office/drawing/2014/main" id="{FA02FDA6-41AB-4981-BE53-08132D68A5DC}"/>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a:extLst>
            <a:ext uri="{FF2B5EF4-FFF2-40B4-BE49-F238E27FC236}">
              <a16:creationId xmlns:a16="http://schemas.microsoft.com/office/drawing/2014/main" id="{1FEB81A4-C9A0-4FC3-995D-B092B6DC6E18}"/>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1" name="テキスト ボックス 690">
          <a:extLst>
            <a:ext uri="{FF2B5EF4-FFF2-40B4-BE49-F238E27FC236}">
              <a16:creationId xmlns:a16="http://schemas.microsoft.com/office/drawing/2014/main" id="{32B2AD47-C6F8-46C8-9E16-B8475426F86E}"/>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E73C2226-7CAC-4343-9587-CD75FF7DD16D}"/>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1E9A8818-FE0A-42DA-A892-F6E04CAED24A}"/>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A44597F0-1A5F-4F1C-A779-7F15B28AE65F}"/>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695" name="直線コネクタ 694">
          <a:extLst>
            <a:ext uri="{FF2B5EF4-FFF2-40B4-BE49-F238E27FC236}">
              <a16:creationId xmlns:a16="http://schemas.microsoft.com/office/drawing/2014/main" id="{59C53CF1-4AAE-4FA1-ABBD-C17F93F5829B}"/>
            </a:ext>
          </a:extLst>
        </xdr:cNvPr>
        <xdr:cNvCxnSpPr/>
      </xdr:nvCxnSpPr>
      <xdr:spPr>
        <a:xfrm flipV="1">
          <a:off x="19509104" y="92202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0BB3A086-7DFC-41EA-B2CD-5C8A4E514E63}"/>
            </a:ext>
          </a:extLst>
        </xdr:cNvPr>
        <xdr:cNvSpPr txBox="1"/>
      </xdr:nvSpPr>
      <xdr:spPr>
        <a:xfrm>
          <a:off x="19547840"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7" name="直線コネクタ 696">
          <a:extLst>
            <a:ext uri="{FF2B5EF4-FFF2-40B4-BE49-F238E27FC236}">
              <a16:creationId xmlns:a16="http://schemas.microsoft.com/office/drawing/2014/main" id="{E96F0D5F-8439-4593-8123-40AC3A672DC3}"/>
            </a:ext>
          </a:extLst>
        </xdr:cNvPr>
        <xdr:cNvCxnSpPr/>
      </xdr:nvCxnSpPr>
      <xdr:spPr>
        <a:xfrm>
          <a:off x="1944370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9FBAE327-8258-40B7-81FF-196FF3480E4B}"/>
            </a:ext>
          </a:extLst>
        </xdr:cNvPr>
        <xdr:cNvSpPr txBox="1"/>
      </xdr:nvSpPr>
      <xdr:spPr>
        <a:xfrm>
          <a:off x="19547840" y="899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699" name="直線コネクタ 698">
          <a:extLst>
            <a:ext uri="{FF2B5EF4-FFF2-40B4-BE49-F238E27FC236}">
              <a16:creationId xmlns:a16="http://schemas.microsoft.com/office/drawing/2014/main" id="{80F42412-E2F7-4F59-998B-57A62EF19114}"/>
            </a:ext>
          </a:extLst>
        </xdr:cNvPr>
        <xdr:cNvCxnSpPr/>
      </xdr:nvCxnSpPr>
      <xdr:spPr>
        <a:xfrm>
          <a:off x="19443700" y="922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162577</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591C2E24-19C1-4308-B260-6E1E6B052619}"/>
            </a:ext>
          </a:extLst>
        </xdr:cNvPr>
        <xdr:cNvSpPr txBox="1"/>
      </xdr:nvSpPr>
      <xdr:spPr>
        <a:xfrm>
          <a:off x="19547840" y="10388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701" name="フローチャート: 判断 700">
          <a:extLst>
            <a:ext uri="{FF2B5EF4-FFF2-40B4-BE49-F238E27FC236}">
              <a16:creationId xmlns:a16="http://schemas.microsoft.com/office/drawing/2014/main" id="{4698B31A-6A16-45F2-B86C-924828E715D2}"/>
            </a:ext>
          </a:extLst>
        </xdr:cNvPr>
        <xdr:cNvSpPr/>
      </xdr:nvSpPr>
      <xdr:spPr>
        <a:xfrm>
          <a:off x="19458940" y="10533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702" name="フローチャート: 判断 701">
          <a:extLst>
            <a:ext uri="{FF2B5EF4-FFF2-40B4-BE49-F238E27FC236}">
              <a16:creationId xmlns:a16="http://schemas.microsoft.com/office/drawing/2014/main" id="{AC608767-6A06-4333-8386-420D83CC1DF6}"/>
            </a:ext>
          </a:extLst>
        </xdr:cNvPr>
        <xdr:cNvSpPr/>
      </xdr:nvSpPr>
      <xdr:spPr>
        <a:xfrm>
          <a:off x="18735040" y="105295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703" name="フローチャート: 判断 702">
          <a:extLst>
            <a:ext uri="{FF2B5EF4-FFF2-40B4-BE49-F238E27FC236}">
              <a16:creationId xmlns:a16="http://schemas.microsoft.com/office/drawing/2014/main" id="{7030EEFC-8B47-4078-9757-20DACE8BA251}"/>
            </a:ext>
          </a:extLst>
        </xdr:cNvPr>
        <xdr:cNvSpPr/>
      </xdr:nvSpPr>
      <xdr:spPr>
        <a:xfrm>
          <a:off x="17937480" y="10533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704" name="フローチャート: 判断 703">
          <a:extLst>
            <a:ext uri="{FF2B5EF4-FFF2-40B4-BE49-F238E27FC236}">
              <a16:creationId xmlns:a16="http://schemas.microsoft.com/office/drawing/2014/main" id="{16338BAC-251C-4EC0-A6F6-7BD7A1494B81}"/>
            </a:ext>
          </a:extLst>
        </xdr:cNvPr>
        <xdr:cNvSpPr/>
      </xdr:nvSpPr>
      <xdr:spPr>
        <a:xfrm>
          <a:off x="17162780" y="10544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705" name="フローチャート: 判断 704">
          <a:extLst>
            <a:ext uri="{FF2B5EF4-FFF2-40B4-BE49-F238E27FC236}">
              <a16:creationId xmlns:a16="http://schemas.microsoft.com/office/drawing/2014/main" id="{6CC19380-6A46-48B3-A99C-86BE49F0543D}"/>
            </a:ext>
          </a:extLst>
        </xdr:cNvPr>
        <xdr:cNvSpPr/>
      </xdr:nvSpPr>
      <xdr:spPr>
        <a:xfrm>
          <a:off x="16388080" y="10560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AD6FD4A4-4999-4113-BE76-049566C0E4FB}"/>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4BFF8271-73C0-4A28-97A1-214A9DF8E55B}"/>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3502D931-3E87-4305-9A4C-3125C6A4CBD8}"/>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2AB4B3A7-9576-4F0D-AC62-D4DB059D45F2}"/>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1AFF8A11-6E6E-4782-8799-B0EDF91A7559}"/>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78740</xdr:rowOff>
    </xdr:from>
    <xdr:to>
      <xdr:col>116</xdr:col>
      <xdr:colOff>114300</xdr:colOff>
      <xdr:row>64</xdr:row>
      <xdr:rowOff>8890</xdr:rowOff>
    </xdr:to>
    <xdr:sp macro="" textlink="">
      <xdr:nvSpPr>
        <xdr:cNvPr id="711" name="楕円 710">
          <a:extLst>
            <a:ext uri="{FF2B5EF4-FFF2-40B4-BE49-F238E27FC236}">
              <a16:creationId xmlns:a16="http://schemas.microsoft.com/office/drawing/2014/main" id="{E54BACB0-0522-4A31-8618-54612F804318}"/>
            </a:ext>
          </a:extLst>
        </xdr:cNvPr>
        <xdr:cNvSpPr/>
      </xdr:nvSpPr>
      <xdr:spPr>
        <a:xfrm>
          <a:off x="19458940" y="10640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165117</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52ABCA8B-8726-4F20-B9C6-6F012B3B9269}"/>
            </a:ext>
          </a:extLst>
        </xdr:cNvPr>
        <xdr:cNvSpPr txBox="1"/>
      </xdr:nvSpPr>
      <xdr:spPr>
        <a:xfrm>
          <a:off x="19547840" y="1055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82550</xdr:rowOff>
    </xdr:from>
    <xdr:to>
      <xdr:col>112</xdr:col>
      <xdr:colOff>38100</xdr:colOff>
      <xdr:row>64</xdr:row>
      <xdr:rowOff>12700</xdr:rowOff>
    </xdr:to>
    <xdr:sp macro="" textlink="">
      <xdr:nvSpPr>
        <xdr:cNvPr id="713" name="楕円 712">
          <a:extLst>
            <a:ext uri="{FF2B5EF4-FFF2-40B4-BE49-F238E27FC236}">
              <a16:creationId xmlns:a16="http://schemas.microsoft.com/office/drawing/2014/main" id="{179CBC88-CC1C-4167-A559-04FDB5C3EF26}"/>
            </a:ext>
          </a:extLst>
        </xdr:cNvPr>
        <xdr:cNvSpPr/>
      </xdr:nvSpPr>
      <xdr:spPr>
        <a:xfrm>
          <a:off x="18735040" y="10643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129540</xdr:rowOff>
    </xdr:from>
    <xdr:to>
      <xdr:col>116</xdr:col>
      <xdr:colOff>63500</xdr:colOff>
      <xdr:row>63</xdr:row>
      <xdr:rowOff>133350</xdr:rowOff>
    </xdr:to>
    <xdr:cxnSp macro="">
      <xdr:nvCxnSpPr>
        <xdr:cNvPr id="714" name="直線コネクタ 713">
          <a:extLst>
            <a:ext uri="{FF2B5EF4-FFF2-40B4-BE49-F238E27FC236}">
              <a16:creationId xmlns:a16="http://schemas.microsoft.com/office/drawing/2014/main" id="{800DE6A8-2130-49B1-A97B-822AB2E5D234}"/>
            </a:ext>
          </a:extLst>
        </xdr:cNvPr>
        <xdr:cNvCxnSpPr/>
      </xdr:nvCxnSpPr>
      <xdr:spPr>
        <a:xfrm flipV="1">
          <a:off x="18778220" y="1069086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82550</xdr:rowOff>
    </xdr:from>
    <xdr:to>
      <xdr:col>107</xdr:col>
      <xdr:colOff>101600</xdr:colOff>
      <xdr:row>64</xdr:row>
      <xdr:rowOff>12700</xdr:rowOff>
    </xdr:to>
    <xdr:sp macro="" textlink="">
      <xdr:nvSpPr>
        <xdr:cNvPr id="715" name="楕円 714">
          <a:extLst>
            <a:ext uri="{FF2B5EF4-FFF2-40B4-BE49-F238E27FC236}">
              <a16:creationId xmlns:a16="http://schemas.microsoft.com/office/drawing/2014/main" id="{FA5A58C8-76E6-47CA-9852-3F4115C39A18}"/>
            </a:ext>
          </a:extLst>
        </xdr:cNvPr>
        <xdr:cNvSpPr/>
      </xdr:nvSpPr>
      <xdr:spPr>
        <a:xfrm>
          <a:off x="17937480" y="10643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133350</xdr:rowOff>
    </xdr:from>
    <xdr:to>
      <xdr:col>111</xdr:col>
      <xdr:colOff>177800</xdr:colOff>
      <xdr:row>63</xdr:row>
      <xdr:rowOff>133350</xdr:rowOff>
    </xdr:to>
    <xdr:cxnSp macro="">
      <xdr:nvCxnSpPr>
        <xdr:cNvPr id="716" name="直線コネクタ 715">
          <a:extLst>
            <a:ext uri="{FF2B5EF4-FFF2-40B4-BE49-F238E27FC236}">
              <a16:creationId xmlns:a16="http://schemas.microsoft.com/office/drawing/2014/main" id="{319BDB4D-575D-43BF-BFB1-A4E77E396B65}"/>
            </a:ext>
          </a:extLst>
        </xdr:cNvPr>
        <xdr:cNvCxnSpPr/>
      </xdr:nvCxnSpPr>
      <xdr:spPr>
        <a:xfrm>
          <a:off x="17988280" y="1069467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82550</xdr:rowOff>
    </xdr:from>
    <xdr:to>
      <xdr:col>102</xdr:col>
      <xdr:colOff>165100</xdr:colOff>
      <xdr:row>64</xdr:row>
      <xdr:rowOff>12700</xdr:rowOff>
    </xdr:to>
    <xdr:sp macro="" textlink="">
      <xdr:nvSpPr>
        <xdr:cNvPr id="717" name="楕円 716">
          <a:extLst>
            <a:ext uri="{FF2B5EF4-FFF2-40B4-BE49-F238E27FC236}">
              <a16:creationId xmlns:a16="http://schemas.microsoft.com/office/drawing/2014/main" id="{8B2602EB-560B-4EE9-8E12-E0EC09B9BB70}"/>
            </a:ext>
          </a:extLst>
        </xdr:cNvPr>
        <xdr:cNvSpPr/>
      </xdr:nvSpPr>
      <xdr:spPr>
        <a:xfrm>
          <a:off x="17162780" y="10643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133350</xdr:rowOff>
    </xdr:from>
    <xdr:to>
      <xdr:col>107</xdr:col>
      <xdr:colOff>50800</xdr:colOff>
      <xdr:row>63</xdr:row>
      <xdr:rowOff>133350</xdr:rowOff>
    </xdr:to>
    <xdr:cxnSp macro="">
      <xdr:nvCxnSpPr>
        <xdr:cNvPr id="718" name="直線コネクタ 717">
          <a:extLst>
            <a:ext uri="{FF2B5EF4-FFF2-40B4-BE49-F238E27FC236}">
              <a16:creationId xmlns:a16="http://schemas.microsoft.com/office/drawing/2014/main" id="{6E38B1B7-6AC4-4F4D-A9A8-31A766642EA8}"/>
            </a:ext>
          </a:extLst>
        </xdr:cNvPr>
        <xdr:cNvCxnSpPr/>
      </xdr:nvCxnSpPr>
      <xdr:spPr>
        <a:xfrm>
          <a:off x="17213580" y="1069467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82550</xdr:rowOff>
    </xdr:from>
    <xdr:to>
      <xdr:col>98</xdr:col>
      <xdr:colOff>38100</xdr:colOff>
      <xdr:row>64</xdr:row>
      <xdr:rowOff>12700</xdr:rowOff>
    </xdr:to>
    <xdr:sp macro="" textlink="">
      <xdr:nvSpPr>
        <xdr:cNvPr id="719" name="楕円 718">
          <a:extLst>
            <a:ext uri="{FF2B5EF4-FFF2-40B4-BE49-F238E27FC236}">
              <a16:creationId xmlns:a16="http://schemas.microsoft.com/office/drawing/2014/main" id="{1067135C-0A3A-48AA-9BE4-50097B06B890}"/>
            </a:ext>
          </a:extLst>
        </xdr:cNvPr>
        <xdr:cNvSpPr/>
      </xdr:nvSpPr>
      <xdr:spPr>
        <a:xfrm>
          <a:off x="16388080" y="10643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133350</xdr:rowOff>
    </xdr:from>
    <xdr:to>
      <xdr:col>102</xdr:col>
      <xdr:colOff>114300</xdr:colOff>
      <xdr:row>63</xdr:row>
      <xdr:rowOff>133350</xdr:rowOff>
    </xdr:to>
    <xdr:cxnSp macro="">
      <xdr:nvCxnSpPr>
        <xdr:cNvPr id="720" name="直線コネクタ 719">
          <a:extLst>
            <a:ext uri="{FF2B5EF4-FFF2-40B4-BE49-F238E27FC236}">
              <a16:creationId xmlns:a16="http://schemas.microsoft.com/office/drawing/2014/main" id="{24AB72B7-75EA-4E03-9CC9-7508548E4EEA}"/>
            </a:ext>
          </a:extLst>
        </xdr:cNvPr>
        <xdr:cNvCxnSpPr/>
      </xdr:nvCxnSpPr>
      <xdr:spPr>
        <a:xfrm>
          <a:off x="16431260" y="106946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82567</xdr:rowOff>
    </xdr:from>
    <xdr:ext cx="469744" cy="259045"/>
    <xdr:sp macro="" textlink="">
      <xdr:nvSpPr>
        <xdr:cNvPr id="721" name="n_1aveValue【保健センター・保健所】&#10;一人当たり面積">
          <a:extLst>
            <a:ext uri="{FF2B5EF4-FFF2-40B4-BE49-F238E27FC236}">
              <a16:creationId xmlns:a16="http://schemas.microsoft.com/office/drawing/2014/main" id="{874557BF-24D8-479E-A104-783D79EF3F70}"/>
            </a:ext>
          </a:extLst>
        </xdr:cNvPr>
        <xdr:cNvSpPr txBox="1"/>
      </xdr:nvSpPr>
      <xdr:spPr>
        <a:xfrm>
          <a:off x="185611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86377</xdr:rowOff>
    </xdr:from>
    <xdr:ext cx="469744" cy="259045"/>
    <xdr:sp macro="" textlink="">
      <xdr:nvSpPr>
        <xdr:cNvPr id="722" name="n_2aveValue【保健センター・保健所】&#10;一人当たり面積">
          <a:extLst>
            <a:ext uri="{FF2B5EF4-FFF2-40B4-BE49-F238E27FC236}">
              <a16:creationId xmlns:a16="http://schemas.microsoft.com/office/drawing/2014/main" id="{48EB38C9-6052-42EC-A169-ED82B8E29CAE}"/>
            </a:ext>
          </a:extLst>
        </xdr:cNvPr>
        <xdr:cNvSpPr txBox="1"/>
      </xdr:nvSpPr>
      <xdr:spPr>
        <a:xfrm>
          <a:off x="1777626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97807</xdr:rowOff>
    </xdr:from>
    <xdr:ext cx="469744" cy="259045"/>
    <xdr:sp macro="" textlink="">
      <xdr:nvSpPr>
        <xdr:cNvPr id="723" name="n_3aveValue【保健センター・保健所】&#10;一人当たり面積">
          <a:extLst>
            <a:ext uri="{FF2B5EF4-FFF2-40B4-BE49-F238E27FC236}">
              <a16:creationId xmlns:a16="http://schemas.microsoft.com/office/drawing/2014/main" id="{0973B493-9057-413B-AE36-AD25B474692E}"/>
            </a:ext>
          </a:extLst>
        </xdr:cNvPr>
        <xdr:cNvSpPr txBox="1"/>
      </xdr:nvSpPr>
      <xdr:spPr>
        <a:xfrm>
          <a:off x="1700156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113047</xdr:rowOff>
    </xdr:from>
    <xdr:ext cx="469744" cy="259045"/>
    <xdr:sp macro="" textlink="">
      <xdr:nvSpPr>
        <xdr:cNvPr id="724" name="n_4aveValue【保健センター・保健所】&#10;一人当たり面積">
          <a:extLst>
            <a:ext uri="{FF2B5EF4-FFF2-40B4-BE49-F238E27FC236}">
              <a16:creationId xmlns:a16="http://schemas.microsoft.com/office/drawing/2014/main" id="{FB4B1D89-4459-4D9D-82E4-6F265DB8486A}"/>
            </a:ext>
          </a:extLst>
        </xdr:cNvPr>
        <xdr:cNvSpPr txBox="1"/>
      </xdr:nvSpPr>
      <xdr:spPr>
        <a:xfrm>
          <a:off x="16226867"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3827</xdr:rowOff>
    </xdr:from>
    <xdr:ext cx="469744" cy="259045"/>
    <xdr:sp macro="" textlink="">
      <xdr:nvSpPr>
        <xdr:cNvPr id="725" name="n_1mainValue【保健センター・保健所】&#10;一人当たり面積">
          <a:extLst>
            <a:ext uri="{FF2B5EF4-FFF2-40B4-BE49-F238E27FC236}">
              <a16:creationId xmlns:a16="http://schemas.microsoft.com/office/drawing/2014/main" id="{17B4C6C9-92C1-4851-BD13-88B5B1893268}"/>
            </a:ext>
          </a:extLst>
        </xdr:cNvPr>
        <xdr:cNvSpPr txBox="1"/>
      </xdr:nvSpPr>
      <xdr:spPr>
        <a:xfrm>
          <a:off x="185611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3827</xdr:rowOff>
    </xdr:from>
    <xdr:ext cx="469744" cy="259045"/>
    <xdr:sp macro="" textlink="">
      <xdr:nvSpPr>
        <xdr:cNvPr id="726" name="n_2mainValue【保健センター・保健所】&#10;一人当たり面積">
          <a:extLst>
            <a:ext uri="{FF2B5EF4-FFF2-40B4-BE49-F238E27FC236}">
              <a16:creationId xmlns:a16="http://schemas.microsoft.com/office/drawing/2014/main" id="{F26BBE30-89DA-4A72-8707-AC4871101EDE}"/>
            </a:ext>
          </a:extLst>
        </xdr:cNvPr>
        <xdr:cNvSpPr txBox="1"/>
      </xdr:nvSpPr>
      <xdr:spPr>
        <a:xfrm>
          <a:off x="1777626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3827</xdr:rowOff>
    </xdr:from>
    <xdr:ext cx="469744" cy="259045"/>
    <xdr:sp macro="" textlink="">
      <xdr:nvSpPr>
        <xdr:cNvPr id="727" name="n_3mainValue【保健センター・保健所】&#10;一人当たり面積">
          <a:extLst>
            <a:ext uri="{FF2B5EF4-FFF2-40B4-BE49-F238E27FC236}">
              <a16:creationId xmlns:a16="http://schemas.microsoft.com/office/drawing/2014/main" id="{DA728E86-48D5-4F01-8F30-1233C6584CAB}"/>
            </a:ext>
          </a:extLst>
        </xdr:cNvPr>
        <xdr:cNvSpPr txBox="1"/>
      </xdr:nvSpPr>
      <xdr:spPr>
        <a:xfrm>
          <a:off x="1700156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3827</xdr:rowOff>
    </xdr:from>
    <xdr:ext cx="469744" cy="259045"/>
    <xdr:sp macro="" textlink="">
      <xdr:nvSpPr>
        <xdr:cNvPr id="728" name="n_4mainValue【保健センター・保健所】&#10;一人当たり面積">
          <a:extLst>
            <a:ext uri="{FF2B5EF4-FFF2-40B4-BE49-F238E27FC236}">
              <a16:creationId xmlns:a16="http://schemas.microsoft.com/office/drawing/2014/main" id="{1E5D4533-FA1D-4C6C-A5F9-99DFB5FAF1DB}"/>
            </a:ext>
          </a:extLst>
        </xdr:cNvPr>
        <xdr:cNvSpPr txBox="1"/>
      </xdr:nvSpPr>
      <xdr:spPr>
        <a:xfrm>
          <a:off x="1622686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29F0048C-6262-45AF-98F8-A4A404989442}"/>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B708D050-1100-48E8-AD2D-5378FB351014}"/>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2FF9889B-4AC8-492C-B8CB-9627336BC825}"/>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C38F35D0-6B22-422A-B3A7-5433A19B5F35}"/>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40D8B3E3-7B0D-417A-9659-2756192C2EF4}"/>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2D14983F-02AE-4354-A28E-3FF522071BE6}"/>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2DE5DD1D-BEC7-4D6D-B494-14DAB8D30185}"/>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E495E455-7E5F-45BB-ACB2-0B5500D2E13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0A02529A-10F4-4D8F-BB71-D4FE1824D78B}"/>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D461C72A-B7ED-4C05-8B76-3028288474DD}"/>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68822638-A8EA-419A-BECC-62925E379604}"/>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5AACC458-2179-434E-8A95-943418242496}"/>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5F1735DB-FD80-441A-9471-3D924CF3EF6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E386D5FC-62A1-41A1-A172-9EFDEA9BCCA6}"/>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193A1116-4816-4072-99D1-8A73F0560EF3}"/>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E2AD21C4-1429-42F2-885F-E387F4DC4EB3}"/>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9E3EE563-84D8-4AAB-8726-FA7817E2FE54}"/>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6BB7BE9F-E236-440F-BB30-A081B19DEE55}"/>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34689458-A5D6-486E-9F92-CDCD7B225E4A}"/>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B174E5C6-2684-48B8-A2F3-6C2ED2A96744}"/>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4D703143-513E-402D-8C24-EE9B2C4FB57D}"/>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DB9DFE5A-398B-439E-958B-EDDE733A4F15}"/>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901AC59F-573C-4B90-9784-256927809452}"/>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54EF55B5-455E-47DA-B32D-86204E80512B}"/>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753" name="直線コネクタ 752">
          <a:extLst>
            <a:ext uri="{FF2B5EF4-FFF2-40B4-BE49-F238E27FC236}">
              <a16:creationId xmlns:a16="http://schemas.microsoft.com/office/drawing/2014/main" id="{97224FBC-646A-4E95-A9D3-B179190E73B5}"/>
            </a:ext>
          </a:extLst>
        </xdr:cNvPr>
        <xdr:cNvCxnSpPr/>
      </xdr:nvCxnSpPr>
      <xdr:spPr>
        <a:xfrm flipV="1">
          <a:off x="14375764" y="132092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754" name="【消防施設】&#10;有形固定資産減価償却率最小値テキスト">
          <a:extLst>
            <a:ext uri="{FF2B5EF4-FFF2-40B4-BE49-F238E27FC236}">
              <a16:creationId xmlns:a16="http://schemas.microsoft.com/office/drawing/2014/main" id="{5F418C38-3A28-47F9-BEDF-53296419651D}"/>
            </a:ext>
          </a:extLst>
        </xdr:cNvPr>
        <xdr:cNvSpPr txBox="1"/>
      </xdr:nvSpPr>
      <xdr:spPr>
        <a:xfrm>
          <a:off x="14414500"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755" name="直線コネクタ 754">
          <a:extLst>
            <a:ext uri="{FF2B5EF4-FFF2-40B4-BE49-F238E27FC236}">
              <a16:creationId xmlns:a16="http://schemas.microsoft.com/office/drawing/2014/main" id="{C63EE877-FCCE-4023-BDAF-B1D7C0C25939}"/>
            </a:ext>
          </a:extLst>
        </xdr:cNvPr>
        <xdr:cNvCxnSpPr/>
      </xdr:nvCxnSpPr>
      <xdr:spPr>
        <a:xfrm>
          <a:off x="14287500" y="1448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BCC25BB2-2874-4428-B2DF-A28F36BE149B}"/>
            </a:ext>
          </a:extLst>
        </xdr:cNvPr>
        <xdr:cNvSpPr txBox="1"/>
      </xdr:nvSpPr>
      <xdr:spPr>
        <a:xfrm>
          <a:off x="14414500" y="1298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57" name="直線コネクタ 756">
          <a:extLst>
            <a:ext uri="{FF2B5EF4-FFF2-40B4-BE49-F238E27FC236}">
              <a16:creationId xmlns:a16="http://schemas.microsoft.com/office/drawing/2014/main" id="{03531FDE-5AC9-4D74-A341-6A58B8EA3218}"/>
            </a:ext>
          </a:extLst>
        </xdr:cNvPr>
        <xdr:cNvCxnSpPr/>
      </xdr:nvCxnSpPr>
      <xdr:spPr>
        <a:xfrm>
          <a:off x="14287500" y="1320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40022</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9937AF6B-C3ED-4B48-933F-DB77C8F7E394}"/>
            </a:ext>
          </a:extLst>
        </xdr:cNvPr>
        <xdr:cNvSpPr txBox="1"/>
      </xdr:nvSpPr>
      <xdr:spPr>
        <a:xfrm>
          <a:off x="14414500" y="13786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759" name="フローチャート: 判断 758">
          <a:extLst>
            <a:ext uri="{FF2B5EF4-FFF2-40B4-BE49-F238E27FC236}">
              <a16:creationId xmlns:a16="http://schemas.microsoft.com/office/drawing/2014/main" id="{43EDF862-06F1-4F6C-89AE-A2ABF2F66806}"/>
            </a:ext>
          </a:extLst>
        </xdr:cNvPr>
        <xdr:cNvSpPr/>
      </xdr:nvSpPr>
      <xdr:spPr>
        <a:xfrm>
          <a:off x="14325600" y="1380807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760" name="フローチャート: 判断 759">
          <a:extLst>
            <a:ext uri="{FF2B5EF4-FFF2-40B4-BE49-F238E27FC236}">
              <a16:creationId xmlns:a16="http://schemas.microsoft.com/office/drawing/2014/main" id="{DE24F31D-9955-46F0-B03D-D33A66257F22}"/>
            </a:ext>
          </a:extLst>
        </xdr:cNvPr>
        <xdr:cNvSpPr/>
      </xdr:nvSpPr>
      <xdr:spPr>
        <a:xfrm>
          <a:off x="13578840" y="13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761" name="フローチャート: 判断 760">
          <a:extLst>
            <a:ext uri="{FF2B5EF4-FFF2-40B4-BE49-F238E27FC236}">
              <a16:creationId xmlns:a16="http://schemas.microsoft.com/office/drawing/2014/main" id="{A577FD9C-FB4F-4252-BDC9-06192E841335}"/>
            </a:ext>
          </a:extLst>
        </xdr:cNvPr>
        <xdr:cNvSpPr/>
      </xdr:nvSpPr>
      <xdr:spPr>
        <a:xfrm>
          <a:off x="12804140" y="13737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762" name="フローチャート: 判断 761">
          <a:extLst>
            <a:ext uri="{FF2B5EF4-FFF2-40B4-BE49-F238E27FC236}">
              <a16:creationId xmlns:a16="http://schemas.microsoft.com/office/drawing/2014/main" id="{6D774F97-05F4-46A0-9574-2DEA8DA4F9D3}"/>
            </a:ext>
          </a:extLst>
        </xdr:cNvPr>
        <xdr:cNvSpPr/>
      </xdr:nvSpPr>
      <xdr:spPr>
        <a:xfrm>
          <a:off x="12029440" y="13731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763" name="フローチャート: 判断 762">
          <a:extLst>
            <a:ext uri="{FF2B5EF4-FFF2-40B4-BE49-F238E27FC236}">
              <a16:creationId xmlns:a16="http://schemas.microsoft.com/office/drawing/2014/main" id="{2F58191C-4639-4504-A625-44803B7F2B96}"/>
            </a:ext>
          </a:extLst>
        </xdr:cNvPr>
        <xdr:cNvSpPr/>
      </xdr:nvSpPr>
      <xdr:spPr>
        <a:xfrm>
          <a:off x="11231880" y="1368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5B161B5-462B-434A-92D4-FD6947731C6D}"/>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97E4B6A8-6184-45C0-9ABE-94BC9EB525BD}"/>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73E8723A-69D0-4784-846E-5D4FD3F0EBA2}"/>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BBB2E0A8-44BC-49A8-B7CA-75EF953DB886}"/>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2B3B2065-B9A5-44B0-B5EB-0CBCDB63A7F2}"/>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137795</xdr:rowOff>
    </xdr:from>
    <xdr:to>
      <xdr:col>85</xdr:col>
      <xdr:colOff>177800</xdr:colOff>
      <xdr:row>82</xdr:row>
      <xdr:rowOff>67945</xdr:rowOff>
    </xdr:to>
    <xdr:sp macro="" textlink="">
      <xdr:nvSpPr>
        <xdr:cNvPr id="769" name="楕円 768">
          <a:extLst>
            <a:ext uri="{FF2B5EF4-FFF2-40B4-BE49-F238E27FC236}">
              <a16:creationId xmlns:a16="http://schemas.microsoft.com/office/drawing/2014/main" id="{A719BD27-DD56-4674-BBBE-C6C0B9F4429C}"/>
            </a:ext>
          </a:extLst>
        </xdr:cNvPr>
        <xdr:cNvSpPr/>
      </xdr:nvSpPr>
      <xdr:spPr>
        <a:xfrm>
          <a:off x="14325600" y="1371663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160672</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C8AD0F0B-A1E7-48DB-9ABC-C567147A8496}"/>
            </a:ext>
          </a:extLst>
        </xdr:cNvPr>
        <xdr:cNvSpPr txBox="1"/>
      </xdr:nvSpPr>
      <xdr:spPr>
        <a:xfrm>
          <a:off x="14414500"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84455</xdr:rowOff>
    </xdr:from>
    <xdr:to>
      <xdr:col>81</xdr:col>
      <xdr:colOff>101600</xdr:colOff>
      <xdr:row>82</xdr:row>
      <xdr:rowOff>14605</xdr:rowOff>
    </xdr:to>
    <xdr:sp macro="" textlink="">
      <xdr:nvSpPr>
        <xdr:cNvPr id="771" name="楕円 770">
          <a:extLst>
            <a:ext uri="{FF2B5EF4-FFF2-40B4-BE49-F238E27FC236}">
              <a16:creationId xmlns:a16="http://schemas.microsoft.com/office/drawing/2014/main" id="{3F1D4B91-5A2D-4B38-B216-60CCB49A612C}"/>
            </a:ext>
          </a:extLst>
        </xdr:cNvPr>
        <xdr:cNvSpPr/>
      </xdr:nvSpPr>
      <xdr:spPr>
        <a:xfrm>
          <a:off x="13578840" y="136632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135255</xdr:rowOff>
    </xdr:from>
    <xdr:to>
      <xdr:col>85</xdr:col>
      <xdr:colOff>127000</xdr:colOff>
      <xdr:row>82</xdr:row>
      <xdr:rowOff>17145</xdr:rowOff>
    </xdr:to>
    <xdr:cxnSp macro="">
      <xdr:nvCxnSpPr>
        <xdr:cNvPr id="772" name="直線コネクタ 771">
          <a:extLst>
            <a:ext uri="{FF2B5EF4-FFF2-40B4-BE49-F238E27FC236}">
              <a16:creationId xmlns:a16="http://schemas.microsoft.com/office/drawing/2014/main" id="{53570C34-8407-4EEF-9BC9-E1252804F519}"/>
            </a:ext>
          </a:extLst>
        </xdr:cNvPr>
        <xdr:cNvCxnSpPr/>
      </xdr:nvCxnSpPr>
      <xdr:spPr>
        <a:xfrm>
          <a:off x="13629640" y="13714095"/>
          <a:ext cx="74676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74930</xdr:rowOff>
    </xdr:from>
    <xdr:to>
      <xdr:col>76</xdr:col>
      <xdr:colOff>165100</xdr:colOff>
      <xdr:row>82</xdr:row>
      <xdr:rowOff>5080</xdr:rowOff>
    </xdr:to>
    <xdr:sp macro="" textlink="">
      <xdr:nvSpPr>
        <xdr:cNvPr id="773" name="楕円 772">
          <a:extLst>
            <a:ext uri="{FF2B5EF4-FFF2-40B4-BE49-F238E27FC236}">
              <a16:creationId xmlns:a16="http://schemas.microsoft.com/office/drawing/2014/main" id="{1C52B354-8269-4AA1-9221-20814A24C52C}"/>
            </a:ext>
          </a:extLst>
        </xdr:cNvPr>
        <xdr:cNvSpPr/>
      </xdr:nvSpPr>
      <xdr:spPr>
        <a:xfrm>
          <a:off x="12804140" y="13653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125730</xdr:rowOff>
    </xdr:from>
    <xdr:to>
      <xdr:col>81</xdr:col>
      <xdr:colOff>50800</xdr:colOff>
      <xdr:row>81</xdr:row>
      <xdr:rowOff>135255</xdr:rowOff>
    </xdr:to>
    <xdr:cxnSp macro="">
      <xdr:nvCxnSpPr>
        <xdr:cNvPr id="774" name="直線コネクタ 773">
          <a:extLst>
            <a:ext uri="{FF2B5EF4-FFF2-40B4-BE49-F238E27FC236}">
              <a16:creationId xmlns:a16="http://schemas.microsoft.com/office/drawing/2014/main" id="{8B82C277-7C49-4C12-B20C-BE9746D9147E}"/>
            </a:ext>
          </a:extLst>
        </xdr:cNvPr>
        <xdr:cNvCxnSpPr/>
      </xdr:nvCxnSpPr>
      <xdr:spPr>
        <a:xfrm>
          <a:off x="12854940" y="13704570"/>
          <a:ext cx="7747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55880</xdr:rowOff>
    </xdr:from>
    <xdr:to>
      <xdr:col>72</xdr:col>
      <xdr:colOff>38100</xdr:colOff>
      <xdr:row>81</xdr:row>
      <xdr:rowOff>157480</xdr:rowOff>
    </xdr:to>
    <xdr:sp macro="" textlink="">
      <xdr:nvSpPr>
        <xdr:cNvPr id="775" name="楕円 774">
          <a:extLst>
            <a:ext uri="{FF2B5EF4-FFF2-40B4-BE49-F238E27FC236}">
              <a16:creationId xmlns:a16="http://schemas.microsoft.com/office/drawing/2014/main" id="{A9F8DF5C-5908-48D5-8B2C-1585E5D80272}"/>
            </a:ext>
          </a:extLst>
        </xdr:cNvPr>
        <xdr:cNvSpPr/>
      </xdr:nvSpPr>
      <xdr:spPr>
        <a:xfrm>
          <a:off x="12029440" y="136347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106680</xdr:rowOff>
    </xdr:from>
    <xdr:to>
      <xdr:col>76</xdr:col>
      <xdr:colOff>114300</xdr:colOff>
      <xdr:row>81</xdr:row>
      <xdr:rowOff>125730</xdr:rowOff>
    </xdr:to>
    <xdr:cxnSp macro="">
      <xdr:nvCxnSpPr>
        <xdr:cNvPr id="776" name="直線コネクタ 775">
          <a:extLst>
            <a:ext uri="{FF2B5EF4-FFF2-40B4-BE49-F238E27FC236}">
              <a16:creationId xmlns:a16="http://schemas.microsoft.com/office/drawing/2014/main" id="{39664689-1E70-413D-BE7D-6A17CDE31885}"/>
            </a:ext>
          </a:extLst>
        </xdr:cNvPr>
        <xdr:cNvCxnSpPr/>
      </xdr:nvCxnSpPr>
      <xdr:spPr>
        <a:xfrm>
          <a:off x="12072620" y="1368552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636</xdr:rowOff>
    </xdr:from>
    <xdr:to>
      <xdr:col>67</xdr:col>
      <xdr:colOff>101600</xdr:colOff>
      <xdr:row>81</xdr:row>
      <xdr:rowOff>102236</xdr:rowOff>
    </xdr:to>
    <xdr:sp macro="" textlink="">
      <xdr:nvSpPr>
        <xdr:cNvPr id="777" name="楕円 776">
          <a:extLst>
            <a:ext uri="{FF2B5EF4-FFF2-40B4-BE49-F238E27FC236}">
              <a16:creationId xmlns:a16="http://schemas.microsoft.com/office/drawing/2014/main" id="{CF841460-7F7F-489C-998B-AFAD8E356D5E}"/>
            </a:ext>
          </a:extLst>
        </xdr:cNvPr>
        <xdr:cNvSpPr/>
      </xdr:nvSpPr>
      <xdr:spPr>
        <a:xfrm>
          <a:off x="11231880" y="1357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51436</xdr:rowOff>
    </xdr:from>
    <xdr:to>
      <xdr:col>71</xdr:col>
      <xdr:colOff>177800</xdr:colOff>
      <xdr:row>81</xdr:row>
      <xdr:rowOff>106680</xdr:rowOff>
    </xdr:to>
    <xdr:cxnSp macro="">
      <xdr:nvCxnSpPr>
        <xdr:cNvPr id="778" name="直線コネクタ 777">
          <a:extLst>
            <a:ext uri="{FF2B5EF4-FFF2-40B4-BE49-F238E27FC236}">
              <a16:creationId xmlns:a16="http://schemas.microsoft.com/office/drawing/2014/main" id="{27400487-E40B-4C19-8C2B-9A56742C3880}"/>
            </a:ext>
          </a:extLst>
        </xdr:cNvPr>
        <xdr:cNvCxnSpPr/>
      </xdr:nvCxnSpPr>
      <xdr:spPr>
        <a:xfrm>
          <a:off x="11282680" y="13630276"/>
          <a:ext cx="78994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127652</xdr:rowOff>
    </xdr:from>
    <xdr:ext cx="405111" cy="259045"/>
    <xdr:sp macro="" textlink="">
      <xdr:nvSpPr>
        <xdr:cNvPr id="779" name="n_1aveValue【消防施設】&#10;有形固定資産減価償却率">
          <a:extLst>
            <a:ext uri="{FF2B5EF4-FFF2-40B4-BE49-F238E27FC236}">
              <a16:creationId xmlns:a16="http://schemas.microsoft.com/office/drawing/2014/main" id="{9BCB4431-F558-4A32-8587-98E0630E948A}"/>
            </a:ext>
          </a:extLst>
        </xdr:cNvPr>
        <xdr:cNvSpPr txBox="1"/>
      </xdr:nvSpPr>
      <xdr:spPr>
        <a:xfrm>
          <a:off x="13437244" y="1387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80027</xdr:rowOff>
    </xdr:from>
    <xdr:ext cx="405111" cy="259045"/>
    <xdr:sp macro="" textlink="">
      <xdr:nvSpPr>
        <xdr:cNvPr id="780" name="n_2aveValue【消防施設】&#10;有形固定資産減価償却率">
          <a:extLst>
            <a:ext uri="{FF2B5EF4-FFF2-40B4-BE49-F238E27FC236}">
              <a16:creationId xmlns:a16="http://schemas.microsoft.com/office/drawing/2014/main" id="{0371BA72-B26E-41E2-9DA0-ADD4A10B76FB}"/>
            </a:ext>
          </a:extLst>
        </xdr:cNvPr>
        <xdr:cNvSpPr txBox="1"/>
      </xdr:nvSpPr>
      <xdr:spPr>
        <a:xfrm>
          <a:off x="12675244" y="1382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74313</xdr:rowOff>
    </xdr:from>
    <xdr:ext cx="405111" cy="259045"/>
    <xdr:sp macro="" textlink="">
      <xdr:nvSpPr>
        <xdr:cNvPr id="781" name="n_3aveValue【消防施設】&#10;有形固定資産減価償却率">
          <a:extLst>
            <a:ext uri="{FF2B5EF4-FFF2-40B4-BE49-F238E27FC236}">
              <a16:creationId xmlns:a16="http://schemas.microsoft.com/office/drawing/2014/main" id="{BC076CEA-DCC1-4453-88A8-68923ED2D584}"/>
            </a:ext>
          </a:extLst>
        </xdr:cNvPr>
        <xdr:cNvSpPr txBox="1"/>
      </xdr:nvSpPr>
      <xdr:spPr>
        <a:xfrm>
          <a:off x="11900544" y="1382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22877</xdr:rowOff>
    </xdr:from>
    <xdr:ext cx="405111" cy="259045"/>
    <xdr:sp macro="" textlink="">
      <xdr:nvSpPr>
        <xdr:cNvPr id="782" name="n_4aveValue【消防施設】&#10;有形固定資産減価償却率">
          <a:extLst>
            <a:ext uri="{FF2B5EF4-FFF2-40B4-BE49-F238E27FC236}">
              <a16:creationId xmlns:a16="http://schemas.microsoft.com/office/drawing/2014/main" id="{C87D9001-E696-4B11-AAD7-CA412E13E195}"/>
            </a:ext>
          </a:extLst>
        </xdr:cNvPr>
        <xdr:cNvSpPr txBox="1"/>
      </xdr:nvSpPr>
      <xdr:spPr>
        <a:xfrm>
          <a:off x="11102984" y="1376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31132</xdr:rowOff>
    </xdr:from>
    <xdr:ext cx="405111" cy="259045"/>
    <xdr:sp macro="" textlink="">
      <xdr:nvSpPr>
        <xdr:cNvPr id="783" name="n_1mainValue【消防施設】&#10;有形固定資産減価償却率">
          <a:extLst>
            <a:ext uri="{FF2B5EF4-FFF2-40B4-BE49-F238E27FC236}">
              <a16:creationId xmlns:a16="http://schemas.microsoft.com/office/drawing/2014/main" id="{BCF0620A-B16C-4919-913E-6033AE941CA3}"/>
            </a:ext>
          </a:extLst>
        </xdr:cNvPr>
        <xdr:cNvSpPr txBox="1"/>
      </xdr:nvSpPr>
      <xdr:spPr>
        <a:xfrm>
          <a:off x="13437244" y="1344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21607</xdr:rowOff>
    </xdr:from>
    <xdr:ext cx="405111" cy="259045"/>
    <xdr:sp macro="" textlink="">
      <xdr:nvSpPr>
        <xdr:cNvPr id="784" name="n_2mainValue【消防施設】&#10;有形固定資産減価償却率">
          <a:extLst>
            <a:ext uri="{FF2B5EF4-FFF2-40B4-BE49-F238E27FC236}">
              <a16:creationId xmlns:a16="http://schemas.microsoft.com/office/drawing/2014/main" id="{F101328B-9435-49D0-98DC-36397EF3B585}"/>
            </a:ext>
          </a:extLst>
        </xdr:cNvPr>
        <xdr:cNvSpPr txBox="1"/>
      </xdr:nvSpPr>
      <xdr:spPr>
        <a:xfrm>
          <a:off x="1267524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2557</xdr:rowOff>
    </xdr:from>
    <xdr:ext cx="405111" cy="259045"/>
    <xdr:sp macro="" textlink="">
      <xdr:nvSpPr>
        <xdr:cNvPr id="785" name="n_3mainValue【消防施設】&#10;有形固定資産減価償却率">
          <a:extLst>
            <a:ext uri="{FF2B5EF4-FFF2-40B4-BE49-F238E27FC236}">
              <a16:creationId xmlns:a16="http://schemas.microsoft.com/office/drawing/2014/main" id="{0692A011-E34A-4C49-ADAA-6F16E47392E0}"/>
            </a:ext>
          </a:extLst>
        </xdr:cNvPr>
        <xdr:cNvSpPr txBox="1"/>
      </xdr:nvSpPr>
      <xdr:spPr>
        <a:xfrm>
          <a:off x="119005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118763</xdr:rowOff>
    </xdr:from>
    <xdr:ext cx="405111" cy="259045"/>
    <xdr:sp macro="" textlink="">
      <xdr:nvSpPr>
        <xdr:cNvPr id="786" name="n_4mainValue【消防施設】&#10;有形固定資産減価償却率">
          <a:extLst>
            <a:ext uri="{FF2B5EF4-FFF2-40B4-BE49-F238E27FC236}">
              <a16:creationId xmlns:a16="http://schemas.microsoft.com/office/drawing/2014/main" id="{90A77F4F-86B5-41F6-B89D-7A121720CC4D}"/>
            </a:ext>
          </a:extLst>
        </xdr:cNvPr>
        <xdr:cNvSpPr txBox="1"/>
      </xdr:nvSpPr>
      <xdr:spPr>
        <a:xfrm>
          <a:off x="11102984" y="1336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9334C1AF-743E-4AE9-A76C-C0CEC6F18F2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5FC9ECE4-C8C4-4726-97AB-CA0A5C8FC4DE}"/>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D35BE639-1321-4AEA-8537-8003D46CEA68}"/>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598B2A9B-5D92-4481-A090-20269E212A22}"/>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4EDC0B84-A513-4698-8C3C-B02FAB7B63FB}"/>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37CF93CA-0001-45C9-9814-3EE5DB5B439E}"/>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D4326D98-3A7B-4027-A2A8-090392FA04C9}"/>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D9D852E9-9063-487B-AF07-26DC597F8C93}"/>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41067FC8-CE38-4564-A664-AB746AF37393}"/>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E8192F59-F782-4AF8-8793-DAB915E8DC7B}"/>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a:extLst>
            <a:ext uri="{FF2B5EF4-FFF2-40B4-BE49-F238E27FC236}">
              <a16:creationId xmlns:a16="http://schemas.microsoft.com/office/drawing/2014/main" id="{09869618-EDD7-45E7-A388-5EEFC4AC0210}"/>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a:extLst>
            <a:ext uri="{FF2B5EF4-FFF2-40B4-BE49-F238E27FC236}">
              <a16:creationId xmlns:a16="http://schemas.microsoft.com/office/drawing/2014/main" id="{D905B802-8622-4FC9-97DB-39F7FFD25D4C}"/>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a:extLst>
            <a:ext uri="{FF2B5EF4-FFF2-40B4-BE49-F238E27FC236}">
              <a16:creationId xmlns:a16="http://schemas.microsoft.com/office/drawing/2014/main" id="{FE28CDE1-D70A-4290-8BBC-EB4FB304D173}"/>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a:extLst>
            <a:ext uri="{FF2B5EF4-FFF2-40B4-BE49-F238E27FC236}">
              <a16:creationId xmlns:a16="http://schemas.microsoft.com/office/drawing/2014/main" id="{179900B6-286B-4FD7-8C5A-1FA06322F689}"/>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a:extLst>
            <a:ext uri="{FF2B5EF4-FFF2-40B4-BE49-F238E27FC236}">
              <a16:creationId xmlns:a16="http://schemas.microsoft.com/office/drawing/2014/main" id="{ADED766F-3215-43FA-9F0F-7CEE237A66A7}"/>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a:extLst>
            <a:ext uri="{FF2B5EF4-FFF2-40B4-BE49-F238E27FC236}">
              <a16:creationId xmlns:a16="http://schemas.microsoft.com/office/drawing/2014/main" id="{1AE8F6A4-495F-4B53-A089-24D24EE0E9F6}"/>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a:extLst>
            <a:ext uri="{FF2B5EF4-FFF2-40B4-BE49-F238E27FC236}">
              <a16:creationId xmlns:a16="http://schemas.microsoft.com/office/drawing/2014/main" id="{A4FF5B80-745A-4BFC-B2D7-69DB7815191A}"/>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a:extLst>
            <a:ext uri="{FF2B5EF4-FFF2-40B4-BE49-F238E27FC236}">
              <a16:creationId xmlns:a16="http://schemas.microsoft.com/office/drawing/2014/main" id="{4AF9DC3C-C7D6-4C37-8ECD-40B9A1CA4934}"/>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a:extLst>
            <a:ext uri="{FF2B5EF4-FFF2-40B4-BE49-F238E27FC236}">
              <a16:creationId xmlns:a16="http://schemas.microsoft.com/office/drawing/2014/main" id="{CA3AD552-4C2C-4D2C-9B35-CDFBE5C8CC6B}"/>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a:extLst>
            <a:ext uri="{FF2B5EF4-FFF2-40B4-BE49-F238E27FC236}">
              <a16:creationId xmlns:a16="http://schemas.microsoft.com/office/drawing/2014/main" id="{B1951E84-F353-4254-BCE7-48859EAB9DF2}"/>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a:extLst>
            <a:ext uri="{FF2B5EF4-FFF2-40B4-BE49-F238E27FC236}">
              <a16:creationId xmlns:a16="http://schemas.microsoft.com/office/drawing/2014/main" id="{2D665AD1-345D-49C6-854D-24AF4AD3DA71}"/>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a:extLst>
            <a:ext uri="{FF2B5EF4-FFF2-40B4-BE49-F238E27FC236}">
              <a16:creationId xmlns:a16="http://schemas.microsoft.com/office/drawing/2014/main" id="{FEB3ABB6-339A-4E91-8612-260B21C37C78}"/>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5FB8BBB6-D4C6-4ECD-8669-937A959108D9}"/>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id="{74926220-EF79-482E-A795-2DC5D3786645}"/>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a:extLst>
            <a:ext uri="{FF2B5EF4-FFF2-40B4-BE49-F238E27FC236}">
              <a16:creationId xmlns:a16="http://schemas.microsoft.com/office/drawing/2014/main" id="{841FFA7D-C94C-42C1-9BB4-E164300EA88B}"/>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812" name="直線コネクタ 811">
          <a:extLst>
            <a:ext uri="{FF2B5EF4-FFF2-40B4-BE49-F238E27FC236}">
              <a16:creationId xmlns:a16="http://schemas.microsoft.com/office/drawing/2014/main" id="{29FFC3A4-F752-4295-A1C2-001248AE2F1B}"/>
            </a:ext>
          </a:extLst>
        </xdr:cNvPr>
        <xdr:cNvCxnSpPr/>
      </xdr:nvCxnSpPr>
      <xdr:spPr>
        <a:xfrm flipV="1">
          <a:off x="19509104" y="13148854"/>
          <a:ext cx="0" cy="141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13" name="【消防施設】&#10;一人当たり面積最小値テキスト">
          <a:extLst>
            <a:ext uri="{FF2B5EF4-FFF2-40B4-BE49-F238E27FC236}">
              <a16:creationId xmlns:a16="http://schemas.microsoft.com/office/drawing/2014/main" id="{61E215D0-262F-4D83-AE11-F0F63618D0E3}"/>
            </a:ext>
          </a:extLst>
        </xdr:cNvPr>
        <xdr:cNvSpPr txBox="1"/>
      </xdr:nvSpPr>
      <xdr:spPr>
        <a:xfrm>
          <a:off x="19547840" y="1456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14" name="直線コネクタ 813">
          <a:extLst>
            <a:ext uri="{FF2B5EF4-FFF2-40B4-BE49-F238E27FC236}">
              <a16:creationId xmlns:a16="http://schemas.microsoft.com/office/drawing/2014/main" id="{B1F3C77A-0892-4CFD-BE72-0EBBE0012EC7}"/>
            </a:ext>
          </a:extLst>
        </xdr:cNvPr>
        <xdr:cNvCxnSpPr/>
      </xdr:nvCxnSpPr>
      <xdr:spPr>
        <a:xfrm>
          <a:off x="19443700" y="145650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815" name="【消防施設】&#10;一人当たり面積最大値テキスト">
          <a:extLst>
            <a:ext uri="{FF2B5EF4-FFF2-40B4-BE49-F238E27FC236}">
              <a16:creationId xmlns:a16="http://schemas.microsoft.com/office/drawing/2014/main" id="{84F36154-2D0A-4D43-8C8E-13C53F70AB5B}"/>
            </a:ext>
          </a:extLst>
        </xdr:cNvPr>
        <xdr:cNvSpPr txBox="1"/>
      </xdr:nvSpPr>
      <xdr:spPr>
        <a:xfrm>
          <a:off x="19547840" y="1292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816" name="直線コネクタ 815">
          <a:extLst>
            <a:ext uri="{FF2B5EF4-FFF2-40B4-BE49-F238E27FC236}">
              <a16:creationId xmlns:a16="http://schemas.microsoft.com/office/drawing/2014/main" id="{7BF16303-9C02-4F5C-9EBD-5F30D912BDD6}"/>
            </a:ext>
          </a:extLst>
        </xdr:cNvPr>
        <xdr:cNvCxnSpPr/>
      </xdr:nvCxnSpPr>
      <xdr:spPr>
        <a:xfrm>
          <a:off x="19443700" y="131488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131734</xdr:rowOff>
    </xdr:from>
    <xdr:ext cx="469744" cy="259045"/>
    <xdr:sp macro="" textlink="">
      <xdr:nvSpPr>
        <xdr:cNvPr id="817" name="【消防施設】&#10;一人当たり面積平均値テキスト">
          <a:extLst>
            <a:ext uri="{FF2B5EF4-FFF2-40B4-BE49-F238E27FC236}">
              <a16:creationId xmlns:a16="http://schemas.microsoft.com/office/drawing/2014/main" id="{84947201-48EF-4CA3-9A0A-66A36774C100}"/>
            </a:ext>
          </a:extLst>
        </xdr:cNvPr>
        <xdr:cNvSpPr txBox="1"/>
      </xdr:nvSpPr>
      <xdr:spPr>
        <a:xfrm>
          <a:off x="19547840" y="14381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818" name="フローチャート: 判断 817">
          <a:extLst>
            <a:ext uri="{FF2B5EF4-FFF2-40B4-BE49-F238E27FC236}">
              <a16:creationId xmlns:a16="http://schemas.microsoft.com/office/drawing/2014/main" id="{280275F4-BF41-4D12-A3DF-D5E32F0E6C25}"/>
            </a:ext>
          </a:extLst>
        </xdr:cNvPr>
        <xdr:cNvSpPr/>
      </xdr:nvSpPr>
      <xdr:spPr>
        <a:xfrm>
          <a:off x="19458940" y="144027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819" name="フローチャート: 判断 818">
          <a:extLst>
            <a:ext uri="{FF2B5EF4-FFF2-40B4-BE49-F238E27FC236}">
              <a16:creationId xmlns:a16="http://schemas.microsoft.com/office/drawing/2014/main" id="{645C829F-CD99-48A9-A521-E93966CC885F}"/>
            </a:ext>
          </a:extLst>
        </xdr:cNvPr>
        <xdr:cNvSpPr/>
      </xdr:nvSpPr>
      <xdr:spPr>
        <a:xfrm>
          <a:off x="18735040" y="144027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820" name="フローチャート: 判断 819">
          <a:extLst>
            <a:ext uri="{FF2B5EF4-FFF2-40B4-BE49-F238E27FC236}">
              <a16:creationId xmlns:a16="http://schemas.microsoft.com/office/drawing/2014/main" id="{3B9557FA-473C-4626-8EBE-1817E385E99B}"/>
            </a:ext>
          </a:extLst>
        </xdr:cNvPr>
        <xdr:cNvSpPr/>
      </xdr:nvSpPr>
      <xdr:spPr>
        <a:xfrm>
          <a:off x="17937480" y="143983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821" name="フローチャート: 判断 820">
          <a:extLst>
            <a:ext uri="{FF2B5EF4-FFF2-40B4-BE49-F238E27FC236}">
              <a16:creationId xmlns:a16="http://schemas.microsoft.com/office/drawing/2014/main" id="{7CF96293-74E1-42DB-8862-06BC6C48A75D}"/>
            </a:ext>
          </a:extLst>
        </xdr:cNvPr>
        <xdr:cNvSpPr/>
      </xdr:nvSpPr>
      <xdr:spPr>
        <a:xfrm>
          <a:off x="17162780" y="144070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822" name="フローチャート: 判断 821">
          <a:extLst>
            <a:ext uri="{FF2B5EF4-FFF2-40B4-BE49-F238E27FC236}">
              <a16:creationId xmlns:a16="http://schemas.microsoft.com/office/drawing/2014/main" id="{6C8C714C-A4F3-481C-8F5A-71DC284F067A}"/>
            </a:ext>
          </a:extLst>
        </xdr:cNvPr>
        <xdr:cNvSpPr/>
      </xdr:nvSpPr>
      <xdr:spPr>
        <a:xfrm>
          <a:off x="16388080" y="144135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9A9EFC73-E879-4D75-AF4A-A622F7BA5644}"/>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37565D6B-8404-4172-BC89-431D6072C11E}"/>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84222B44-E43E-4F4D-BAD2-1EBBA41E93CE}"/>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7FFB52C1-4D64-4EFC-8857-DB3E9033B034}"/>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053E539D-3348-4BE1-9E3E-E034CEB687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125005</xdr:rowOff>
    </xdr:from>
    <xdr:to>
      <xdr:col>116</xdr:col>
      <xdr:colOff>114300</xdr:colOff>
      <xdr:row>86</xdr:row>
      <xdr:rowOff>55155</xdr:rowOff>
    </xdr:to>
    <xdr:sp macro="" textlink="">
      <xdr:nvSpPr>
        <xdr:cNvPr id="828" name="楕円 827">
          <a:extLst>
            <a:ext uri="{FF2B5EF4-FFF2-40B4-BE49-F238E27FC236}">
              <a16:creationId xmlns:a16="http://schemas.microsoft.com/office/drawing/2014/main" id="{2FA5E0DA-AA6B-4CCA-9C2B-62E696BFEA2F}"/>
            </a:ext>
          </a:extLst>
        </xdr:cNvPr>
        <xdr:cNvSpPr/>
      </xdr:nvSpPr>
      <xdr:spPr>
        <a:xfrm>
          <a:off x="19458940" y="143744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147882</xdr:rowOff>
    </xdr:from>
    <xdr:ext cx="469744" cy="259045"/>
    <xdr:sp macro="" textlink="">
      <xdr:nvSpPr>
        <xdr:cNvPr id="829" name="【消防施設】&#10;一人当たり面積該当値テキスト">
          <a:extLst>
            <a:ext uri="{FF2B5EF4-FFF2-40B4-BE49-F238E27FC236}">
              <a16:creationId xmlns:a16="http://schemas.microsoft.com/office/drawing/2014/main" id="{ECB7D379-AC7B-4264-A306-20180805DF8F}"/>
            </a:ext>
          </a:extLst>
        </xdr:cNvPr>
        <xdr:cNvSpPr txBox="1"/>
      </xdr:nvSpPr>
      <xdr:spPr>
        <a:xfrm>
          <a:off x="19547840" y="1422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134801</xdr:rowOff>
    </xdr:from>
    <xdr:to>
      <xdr:col>112</xdr:col>
      <xdr:colOff>38100</xdr:colOff>
      <xdr:row>86</xdr:row>
      <xdr:rowOff>64951</xdr:rowOff>
    </xdr:to>
    <xdr:sp macro="" textlink="">
      <xdr:nvSpPr>
        <xdr:cNvPr id="830" name="楕円 829">
          <a:extLst>
            <a:ext uri="{FF2B5EF4-FFF2-40B4-BE49-F238E27FC236}">
              <a16:creationId xmlns:a16="http://schemas.microsoft.com/office/drawing/2014/main" id="{CD3105C7-3245-4154-9082-E4D65EEB5A43}"/>
            </a:ext>
          </a:extLst>
        </xdr:cNvPr>
        <xdr:cNvSpPr/>
      </xdr:nvSpPr>
      <xdr:spPr>
        <a:xfrm>
          <a:off x="18735040" y="143842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4355</xdr:rowOff>
    </xdr:from>
    <xdr:to>
      <xdr:col>116</xdr:col>
      <xdr:colOff>63500</xdr:colOff>
      <xdr:row>86</xdr:row>
      <xdr:rowOff>14151</xdr:rowOff>
    </xdr:to>
    <xdr:cxnSp macro="">
      <xdr:nvCxnSpPr>
        <xdr:cNvPr id="831" name="直線コネクタ 830">
          <a:extLst>
            <a:ext uri="{FF2B5EF4-FFF2-40B4-BE49-F238E27FC236}">
              <a16:creationId xmlns:a16="http://schemas.microsoft.com/office/drawing/2014/main" id="{6F09AABD-8E7E-4981-93DE-E564B23C19B4}"/>
            </a:ext>
          </a:extLst>
        </xdr:cNvPr>
        <xdr:cNvCxnSpPr/>
      </xdr:nvCxnSpPr>
      <xdr:spPr>
        <a:xfrm flipV="1">
          <a:off x="18778220" y="14421395"/>
          <a:ext cx="73152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136979</xdr:rowOff>
    </xdr:from>
    <xdr:to>
      <xdr:col>107</xdr:col>
      <xdr:colOff>101600</xdr:colOff>
      <xdr:row>86</xdr:row>
      <xdr:rowOff>67129</xdr:rowOff>
    </xdr:to>
    <xdr:sp macro="" textlink="">
      <xdr:nvSpPr>
        <xdr:cNvPr id="832" name="楕円 831">
          <a:extLst>
            <a:ext uri="{FF2B5EF4-FFF2-40B4-BE49-F238E27FC236}">
              <a16:creationId xmlns:a16="http://schemas.microsoft.com/office/drawing/2014/main" id="{D7B5D4C4-E7E5-40B2-BFF6-0C6E0EA7305D}"/>
            </a:ext>
          </a:extLst>
        </xdr:cNvPr>
        <xdr:cNvSpPr/>
      </xdr:nvSpPr>
      <xdr:spPr>
        <a:xfrm>
          <a:off x="17937480" y="143863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14151</xdr:rowOff>
    </xdr:from>
    <xdr:to>
      <xdr:col>111</xdr:col>
      <xdr:colOff>177800</xdr:colOff>
      <xdr:row>86</xdr:row>
      <xdr:rowOff>16329</xdr:rowOff>
    </xdr:to>
    <xdr:cxnSp macro="">
      <xdr:nvCxnSpPr>
        <xdr:cNvPr id="833" name="直線コネクタ 832">
          <a:extLst>
            <a:ext uri="{FF2B5EF4-FFF2-40B4-BE49-F238E27FC236}">
              <a16:creationId xmlns:a16="http://schemas.microsoft.com/office/drawing/2014/main" id="{7D699E9D-6CA3-47F7-811F-AE8DEF92449C}"/>
            </a:ext>
          </a:extLst>
        </xdr:cNvPr>
        <xdr:cNvCxnSpPr/>
      </xdr:nvCxnSpPr>
      <xdr:spPr>
        <a:xfrm flipV="1">
          <a:off x="17988280" y="14431191"/>
          <a:ext cx="78994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139156</xdr:rowOff>
    </xdr:from>
    <xdr:to>
      <xdr:col>102</xdr:col>
      <xdr:colOff>165100</xdr:colOff>
      <xdr:row>86</xdr:row>
      <xdr:rowOff>69306</xdr:rowOff>
    </xdr:to>
    <xdr:sp macro="" textlink="">
      <xdr:nvSpPr>
        <xdr:cNvPr id="834" name="楕円 833">
          <a:extLst>
            <a:ext uri="{FF2B5EF4-FFF2-40B4-BE49-F238E27FC236}">
              <a16:creationId xmlns:a16="http://schemas.microsoft.com/office/drawing/2014/main" id="{B2F86EB5-5ABE-4B7D-8966-3E562D6F3B01}"/>
            </a:ext>
          </a:extLst>
        </xdr:cNvPr>
        <xdr:cNvSpPr/>
      </xdr:nvSpPr>
      <xdr:spPr>
        <a:xfrm>
          <a:off x="17162780" y="143885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16329</xdr:rowOff>
    </xdr:from>
    <xdr:to>
      <xdr:col>107</xdr:col>
      <xdr:colOff>50800</xdr:colOff>
      <xdr:row>86</xdr:row>
      <xdr:rowOff>18506</xdr:rowOff>
    </xdr:to>
    <xdr:cxnSp macro="">
      <xdr:nvCxnSpPr>
        <xdr:cNvPr id="835" name="直線コネクタ 834">
          <a:extLst>
            <a:ext uri="{FF2B5EF4-FFF2-40B4-BE49-F238E27FC236}">
              <a16:creationId xmlns:a16="http://schemas.microsoft.com/office/drawing/2014/main" id="{E75E4FC8-D2AB-4D6B-B8B1-DEF91184C1A7}"/>
            </a:ext>
          </a:extLst>
        </xdr:cNvPr>
        <xdr:cNvCxnSpPr/>
      </xdr:nvCxnSpPr>
      <xdr:spPr>
        <a:xfrm flipV="1">
          <a:off x="17213580" y="14433369"/>
          <a:ext cx="7747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119562</xdr:rowOff>
    </xdr:from>
    <xdr:to>
      <xdr:col>98</xdr:col>
      <xdr:colOff>38100</xdr:colOff>
      <xdr:row>86</xdr:row>
      <xdr:rowOff>49712</xdr:rowOff>
    </xdr:to>
    <xdr:sp macro="" textlink="">
      <xdr:nvSpPr>
        <xdr:cNvPr id="836" name="楕円 835">
          <a:extLst>
            <a:ext uri="{FF2B5EF4-FFF2-40B4-BE49-F238E27FC236}">
              <a16:creationId xmlns:a16="http://schemas.microsoft.com/office/drawing/2014/main" id="{D9542834-CC11-4AE2-A6BB-8CDCF274F457}"/>
            </a:ext>
          </a:extLst>
        </xdr:cNvPr>
        <xdr:cNvSpPr/>
      </xdr:nvSpPr>
      <xdr:spPr>
        <a:xfrm>
          <a:off x="16388080" y="143689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170362</xdr:rowOff>
    </xdr:from>
    <xdr:to>
      <xdr:col>102</xdr:col>
      <xdr:colOff>114300</xdr:colOff>
      <xdr:row>86</xdr:row>
      <xdr:rowOff>18506</xdr:rowOff>
    </xdr:to>
    <xdr:cxnSp macro="">
      <xdr:nvCxnSpPr>
        <xdr:cNvPr id="837" name="直線コネクタ 836">
          <a:extLst>
            <a:ext uri="{FF2B5EF4-FFF2-40B4-BE49-F238E27FC236}">
              <a16:creationId xmlns:a16="http://schemas.microsoft.com/office/drawing/2014/main" id="{327D26CE-0663-4D2E-AB72-2AA8B3CD8A08}"/>
            </a:ext>
          </a:extLst>
        </xdr:cNvPr>
        <xdr:cNvCxnSpPr/>
      </xdr:nvCxnSpPr>
      <xdr:spPr>
        <a:xfrm>
          <a:off x="16431260" y="14419762"/>
          <a:ext cx="782320" cy="1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74584</xdr:rowOff>
    </xdr:from>
    <xdr:ext cx="469744" cy="259045"/>
    <xdr:sp macro="" textlink="">
      <xdr:nvSpPr>
        <xdr:cNvPr id="838" name="n_1aveValue【消防施設】&#10;一人当たり面積">
          <a:extLst>
            <a:ext uri="{FF2B5EF4-FFF2-40B4-BE49-F238E27FC236}">
              <a16:creationId xmlns:a16="http://schemas.microsoft.com/office/drawing/2014/main" id="{2942E738-540C-46D5-A6F1-61FE12DFFDB0}"/>
            </a:ext>
          </a:extLst>
        </xdr:cNvPr>
        <xdr:cNvSpPr txBox="1"/>
      </xdr:nvSpPr>
      <xdr:spPr>
        <a:xfrm>
          <a:off x="18561127" y="1449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70229</xdr:rowOff>
    </xdr:from>
    <xdr:ext cx="469744" cy="259045"/>
    <xdr:sp macro="" textlink="">
      <xdr:nvSpPr>
        <xdr:cNvPr id="839" name="n_2aveValue【消防施設】&#10;一人当たり面積">
          <a:extLst>
            <a:ext uri="{FF2B5EF4-FFF2-40B4-BE49-F238E27FC236}">
              <a16:creationId xmlns:a16="http://schemas.microsoft.com/office/drawing/2014/main" id="{E4BC102D-CAAB-4890-A4EE-E1B005D08875}"/>
            </a:ext>
          </a:extLst>
        </xdr:cNvPr>
        <xdr:cNvSpPr txBox="1"/>
      </xdr:nvSpPr>
      <xdr:spPr>
        <a:xfrm>
          <a:off x="17776267" y="1448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78939</xdr:rowOff>
    </xdr:from>
    <xdr:ext cx="469744" cy="259045"/>
    <xdr:sp macro="" textlink="">
      <xdr:nvSpPr>
        <xdr:cNvPr id="840" name="n_3aveValue【消防施設】&#10;一人当たり面積">
          <a:extLst>
            <a:ext uri="{FF2B5EF4-FFF2-40B4-BE49-F238E27FC236}">
              <a16:creationId xmlns:a16="http://schemas.microsoft.com/office/drawing/2014/main" id="{2C33C564-A8F8-427F-9DDD-B87CFC7B8028}"/>
            </a:ext>
          </a:extLst>
        </xdr:cNvPr>
        <xdr:cNvSpPr txBox="1"/>
      </xdr:nvSpPr>
      <xdr:spPr>
        <a:xfrm>
          <a:off x="17001567" y="1449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85470</xdr:rowOff>
    </xdr:from>
    <xdr:ext cx="469744" cy="259045"/>
    <xdr:sp macro="" textlink="">
      <xdr:nvSpPr>
        <xdr:cNvPr id="841" name="n_4aveValue【消防施設】&#10;一人当たり面積">
          <a:extLst>
            <a:ext uri="{FF2B5EF4-FFF2-40B4-BE49-F238E27FC236}">
              <a16:creationId xmlns:a16="http://schemas.microsoft.com/office/drawing/2014/main" id="{8318D8C1-A97D-47A6-ADF9-29FD4E8727D6}"/>
            </a:ext>
          </a:extLst>
        </xdr:cNvPr>
        <xdr:cNvSpPr txBox="1"/>
      </xdr:nvSpPr>
      <xdr:spPr>
        <a:xfrm>
          <a:off x="16226867" y="1450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81478</xdr:rowOff>
    </xdr:from>
    <xdr:ext cx="469744" cy="259045"/>
    <xdr:sp macro="" textlink="">
      <xdr:nvSpPr>
        <xdr:cNvPr id="842" name="n_1mainValue【消防施設】&#10;一人当たり面積">
          <a:extLst>
            <a:ext uri="{FF2B5EF4-FFF2-40B4-BE49-F238E27FC236}">
              <a16:creationId xmlns:a16="http://schemas.microsoft.com/office/drawing/2014/main" id="{A7834C04-EE8E-4A57-9558-A8F3851F8C63}"/>
            </a:ext>
          </a:extLst>
        </xdr:cNvPr>
        <xdr:cNvSpPr txBox="1"/>
      </xdr:nvSpPr>
      <xdr:spPr>
        <a:xfrm>
          <a:off x="18561127" y="1416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83656</xdr:rowOff>
    </xdr:from>
    <xdr:ext cx="469744" cy="259045"/>
    <xdr:sp macro="" textlink="">
      <xdr:nvSpPr>
        <xdr:cNvPr id="843" name="n_2mainValue【消防施設】&#10;一人当たり面積">
          <a:extLst>
            <a:ext uri="{FF2B5EF4-FFF2-40B4-BE49-F238E27FC236}">
              <a16:creationId xmlns:a16="http://schemas.microsoft.com/office/drawing/2014/main" id="{2521AE2E-8369-4CC6-895E-B5530CFD624A}"/>
            </a:ext>
          </a:extLst>
        </xdr:cNvPr>
        <xdr:cNvSpPr txBox="1"/>
      </xdr:nvSpPr>
      <xdr:spPr>
        <a:xfrm>
          <a:off x="17776267" y="1416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85833</xdr:rowOff>
    </xdr:from>
    <xdr:ext cx="469744" cy="259045"/>
    <xdr:sp macro="" textlink="">
      <xdr:nvSpPr>
        <xdr:cNvPr id="844" name="n_3mainValue【消防施設】&#10;一人当たり面積">
          <a:extLst>
            <a:ext uri="{FF2B5EF4-FFF2-40B4-BE49-F238E27FC236}">
              <a16:creationId xmlns:a16="http://schemas.microsoft.com/office/drawing/2014/main" id="{48D64E3E-1608-46F3-B01D-1AD251739259}"/>
            </a:ext>
          </a:extLst>
        </xdr:cNvPr>
        <xdr:cNvSpPr txBox="1"/>
      </xdr:nvSpPr>
      <xdr:spPr>
        <a:xfrm>
          <a:off x="17001567" y="1416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66239</xdr:rowOff>
    </xdr:from>
    <xdr:ext cx="469744" cy="259045"/>
    <xdr:sp macro="" textlink="">
      <xdr:nvSpPr>
        <xdr:cNvPr id="845" name="n_4mainValue【消防施設】&#10;一人当たり面積">
          <a:extLst>
            <a:ext uri="{FF2B5EF4-FFF2-40B4-BE49-F238E27FC236}">
              <a16:creationId xmlns:a16="http://schemas.microsoft.com/office/drawing/2014/main" id="{9789FC7F-1BC4-4D84-9428-CDF1BA38352C}"/>
            </a:ext>
          </a:extLst>
        </xdr:cNvPr>
        <xdr:cNvSpPr txBox="1"/>
      </xdr:nvSpPr>
      <xdr:spPr>
        <a:xfrm>
          <a:off x="16226867" y="1414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id="{6E1D8A08-D11D-4249-9AAC-9DB1ED17B8BE}"/>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id="{E3F0BA02-F9D1-4C5C-A58C-E7D14E2AEEC3}"/>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id="{57CB4B42-A90B-4706-9F3F-9FEA05AACC22}"/>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id="{C2231289-D9C8-4A33-B633-CAE60AE57ED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id="{93940DB7-D8BF-40DA-A780-FFED2347E28B}"/>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id="{5E4CBA72-F1DB-4286-8EFF-1147D36CCE68}"/>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id="{FEE7F48E-32C1-4428-A40F-23D882A6C39E}"/>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id="{B1CBB89E-6EA4-4E44-9C89-3BEAE144D9EB}"/>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a:extLst>
            <a:ext uri="{FF2B5EF4-FFF2-40B4-BE49-F238E27FC236}">
              <a16:creationId xmlns:a16="http://schemas.microsoft.com/office/drawing/2014/main" id="{1B8F064F-DA9E-439D-A59B-A681FD493D0C}"/>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D92CFE62-EB74-4D24-B5BD-5F2902318D1A}"/>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6" name="テキスト ボックス 855">
          <a:extLst>
            <a:ext uri="{FF2B5EF4-FFF2-40B4-BE49-F238E27FC236}">
              <a16:creationId xmlns:a16="http://schemas.microsoft.com/office/drawing/2014/main" id="{256E5B41-3C38-45D1-933D-0C959197D9FF}"/>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7" name="直線コネクタ 856">
          <a:extLst>
            <a:ext uri="{FF2B5EF4-FFF2-40B4-BE49-F238E27FC236}">
              <a16:creationId xmlns:a16="http://schemas.microsoft.com/office/drawing/2014/main" id="{8B4DA078-9944-4B91-A731-F88F37B35FA6}"/>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8" name="テキスト ボックス 857">
          <a:extLst>
            <a:ext uri="{FF2B5EF4-FFF2-40B4-BE49-F238E27FC236}">
              <a16:creationId xmlns:a16="http://schemas.microsoft.com/office/drawing/2014/main" id="{DC5D520C-244B-4190-B832-93E51325DC49}"/>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9" name="直線コネクタ 858">
          <a:extLst>
            <a:ext uri="{FF2B5EF4-FFF2-40B4-BE49-F238E27FC236}">
              <a16:creationId xmlns:a16="http://schemas.microsoft.com/office/drawing/2014/main" id="{56297DDE-E742-47B1-95E8-154062DCDF76}"/>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0" name="テキスト ボックス 859">
          <a:extLst>
            <a:ext uri="{FF2B5EF4-FFF2-40B4-BE49-F238E27FC236}">
              <a16:creationId xmlns:a16="http://schemas.microsoft.com/office/drawing/2014/main" id="{D6EDD281-1D8D-493C-A202-53CF278FA64A}"/>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1" name="直線コネクタ 860">
          <a:extLst>
            <a:ext uri="{FF2B5EF4-FFF2-40B4-BE49-F238E27FC236}">
              <a16:creationId xmlns:a16="http://schemas.microsoft.com/office/drawing/2014/main" id="{C26CE9F6-2B8F-4E39-8BB5-35BDD4919105}"/>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2" name="テキスト ボックス 861">
          <a:extLst>
            <a:ext uri="{FF2B5EF4-FFF2-40B4-BE49-F238E27FC236}">
              <a16:creationId xmlns:a16="http://schemas.microsoft.com/office/drawing/2014/main" id="{35BAB9D3-C105-4802-BB22-105A48AB431E}"/>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3" name="直線コネクタ 862">
          <a:extLst>
            <a:ext uri="{FF2B5EF4-FFF2-40B4-BE49-F238E27FC236}">
              <a16:creationId xmlns:a16="http://schemas.microsoft.com/office/drawing/2014/main" id="{D00910BF-DE45-4709-8828-F297415CE2AA}"/>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4" name="テキスト ボックス 863">
          <a:extLst>
            <a:ext uri="{FF2B5EF4-FFF2-40B4-BE49-F238E27FC236}">
              <a16:creationId xmlns:a16="http://schemas.microsoft.com/office/drawing/2014/main" id="{B892848D-9AE2-456A-B403-9A2EBA0065D1}"/>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5" name="直線コネクタ 864">
          <a:extLst>
            <a:ext uri="{FF2B5EF4-FFF2-40B4-BE49-F238E27FC236}">
              <a16:creationId xmlns:a16="http://schemas.microsoft.com/office/drawing/2014/main" id="{66B4281A-DB34-4F71-A8E2-D7E2FADE2FB3}"/>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6" name="テキスト ボックス 865">
          <a:extLst>
            <a:ext uri="{FF2B5EF4-FFF2-40B4-BE49-F238E27FC236}">
              <a16:creationId xmlns:a16="http://schemas.microsoft.com/office/drawing/2014/main" id="{9176862A-C167-4609-B29B-CC525FD9BC56}"/>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7" name="直線コネクタ 866">
          <a:extLst>
            <a:ext uri="{FF2B5EF4-FFF2-40B4-BE49-F238E27FC236}">
              <a16:creationId xmlns:a16="http://schemas.microsoft.com/office/drawing/2014/main" id="{C3F5339B-0027-4A01-946C-3B4DED070BF7}"/>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8" name="テキスト ボックス 867">
          <a:extLst>
            <a:ext uri="{FF2B5EF4-FFF2-40B4-BE49-F238E27FC236}">
              <a16:creationId xmlns:a16="http://schemas.microsoft.com/office/drawing/2014/main" id="{5E4BAC91-60AE-40AD-AEBC-7FE3D300C9B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BB4C0902-19FB-4A55-83B5-BB5A0AC95FF1}"/>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0" name="【庁舎】&#10;有形固定資産減価償却率グラフ枠">
          <a:extLst>
            <a:ext uri="{FF2B5EF4-FFF2-40B4-BE49-F238E27FC236}">
              <a16:creationId xmlns:a16="http://schemas.microsoft.com/office/drawing/2014/main" id="{7FBF7D8B-943D-4547-AB47-26DDFB5BCDD5}"/>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871" name="直線コネクタ 870">
          <a:extLst>
            <a:ext uri="{FF2B5EF4-FFF2-40B4-BE49-F238E27FC236}">
              <a16:creationId xmlns:a16="http://schemas.microsoft.com/office/drawing/2014/main" id="{EA24D7B6-43B1-4649-8C5C-AB27FCDE8BE1}"/>
            </a:ext>
          </a:extLst>
        </xdr:cNvPr>
        <xdr:cNvCxnSpPr/>
      </xdr:nvCxnSpPr>
      <xdr:spPr>
        <a:xfrm flipV="1">
          <a:off x="14375764" y="16791214"/>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72" name="【庁舎】&#10;有形固定資産減価償却率最小値テキスト">
          <a:extLst>
            <a:ext uri="{FF2B5EF4-FFF2-40B4-BE49-F238E27FC236}">
              <a16:creationId xmlns:a16="http://schemas.microsoft.com/office/drawing/2014/main" id="{620A734D-10F7-460B-9FB7-5BC50780E832}"/>
            </a:ext>
          </a:extLst>
        </xdr:cNvPr>
        <xdr:cNvSpPr txBox="1"/>
      </xdr:nvSpPr>
      <xdr:spPr>
        <a:xfrm>
          <a:off x="14414500" y="1830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73" name="直線コネクタ 872">
          <a:extLst>
            <a:ext uri="{FF2B5EF4-FFF2-40B4-BE49-F238E27FC236}">
              <a16:creationId xmlns:a16="http://schemas.microsoft.com/office/drawing/2014/main" id="{983BDB2E-975D-4F05-947A-8892780EF14A}"/>
            </a:ext>
          </a:extLst>
        </xdr:cNvPr>
        <xdr:cNvCxnSpPr/>
      </xdr:nvCxnSpPr>
      <xdr:spPr>
        <a:xfrm>
          <a:off x="142875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874" name="【庁舎】&#10;有形固定資産減価償却率最大値テキスト">
          <a:extLst>
            <a:ext uri="{FF2B5EF4-FFF2-40B4-BE49-F238E27FC236}">
              <a16:creationId xmlns:a16="http://schemas.microsoft.com/office/drawing/2014/main" id="{0A5EF6A6-91B7-44CF-8221-69857669BDE2}"/>
            </a:ext>
          </a:extLst>
        </xdr:cNvPr>
        <xdr:cNvSpPr txBox="1"/>
      </xdr:nvSpPr>
      <xdr:spPr>
        <a:xfrm>
          <a:off x="14414500" y="165740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875" name="直線コネクタ 874">
          <a:extLst>
            <a:ext uri="{FF2B5EF4-FFF2-40B4-BE49-F238E27FC236}">
              <a16:creationId xmlns:a16="http://schemas.microsoft.com/office/drawing/2014/main" id="{2BBD8139-C74D-4338-A123-3B2953F7DBEA}"/>
            </a:ext>
          </a:extLst>
        </xdr:cNvPr>
        <xdr:cNvCxnSpPr/>
      </xdr:nvCxnSpPr>
      <xdr:spPr>
        <a:xfrm>
          <a:off x="14287500" y="167912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876" name="【庁舎】&#10;有形固定資産減価償却率平均値テキスト">
          <a:extLst>
            <a:ext uri="{FF2B5EF4-FFF2-40B4-BE49-F238E27FC236}">
              <a16:creationId xmlns:a16="http://schemas.microsoft.com/office/drawing/2014/main" id="{1863BEDA-AE0D-4B7F-9FC4-F7083711952F}"/>
            </a:ext>
          </a:extLst>
        </xdr:cNvPr>
        <xdr:cNvSpPr txBox="1"/>
      </xdr:nvSpPr>
      <xdr:spPr>
        <a:xfrm>
          <a:off x="14414500" y="174873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77" name="フローチャート: 判断 876">
          <a:extLst>
            <a:ext uri="{FF2B5EF4-FFF2-40B4-BE49-F238E27FC236}">
              <a16:creationId xmlns:a16="http://schemas.microsoft.com/office/drawing/2014/main" id="{75FE0D90-BBA5-4C77-9E12-0E1F36DA63D5}"/>
            </a:ext>
          </a:extLst>
        </xdr:cNvPr>
        <xdr:cNvSpPr/>
      </xdr:nvSpPr>
      <xdr:spPr>
        <a:xfrm>
          <a:off x="14325600" y="1750894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78" name="フローチャート: 判断 877">
          <a:extLst>
            <a:ext uri="{FF2B5EF4-FFF2-40B4-BE49-F238E27FC236}">
              <a16:creationId xmlns:a16="http://schemas.microsoft.com/office/drawing/2014/main" id="{83B6D86A-902C-448E-A0EB-C36820FF2154}"/>
            </a:ext>
          </a:extLst>
        </xdr:cNvPr>
        <xdr:cNvSpPr/>
      </xdr:nvSpPr>
      <xdr:spPr>
        <a:xfrm>
          <a:off x="13578840" y="17510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79" name="フローチャート: 判断 878">
          <a:extLst>
            <a:ext uri="{FF2B5EF4-FFF2-40B4-BE49-F238E27FC236}">
              <a16:creationId xmlns:a16="http://schemas.microsoft.com/office/drawing/2014/main" id="{A1CAB125-A543-4F0E-9634-E0AE11F984B6}"/>
            </a:ext>
          </a:extLst>
        </xdr:cNvPr>
        <xdr:cNvSpPr/>
      </xdr:nvSpPr>
      <xdr:spPr>
        <a:xfrm>
          <a:off x="12804140" y="1749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880" name="フローチャート: 判断 879">
          <a:extLst>
            <a:ext uri="{FF2B5EF4-FFF2-40B4-BE49-F238E27FC236}">
              <a16:creationId xmlns:a16="http://schemas.microsoft.com/office/drawing/2014/main" id="{C33DEA50-30CB-4A31-905A-6B5C0020256F}"/>
            </a:ext>
          </a:extLst>
        </xdr:cNvPr>
        <xdr:cNvSpPr/>
      </xdr:nvSpPr>
      <xdr:spPr>
        <a:xfrm>
          <a:off x="12029440" y="174975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881" name="フローチャート: 判断 880">
          <a:extLst>
            <a:ext uri="{FF2B5EF4-FFF2-40B4-BE49-F238E27FC236}">
              <a16:creationId xmlns:a16="http://schemas.microsoft.com/office/drawing/2014/main" id="{B8300570-AF02-41AC-A4E3-D626B1875A92}"/>
            </a:ext>
          </a:extLst>
        </xdr:cNvPr>
        <xdr:cNvSpPr/>
      </xdr:nvSpPr>
      <xdr:spPr>
        <a:xfrm>
          <a:off x="1123188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D64FA963-4B4B-4E60-BB9B-CD19EB0DCE7D}"/>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197A467A-F9D9-4A27-B5CB-9ED1E79BE86C}"/>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F7378304-1D6E-4305-94B0-9764B58D88D9}"/>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99DA6A87-A55B-4868-B57E-FCEE2BC6A9AE}"/>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66256BCE-CDFB-4439-A369-B5100493338D}"/>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887" name="楕円 886">
          <a:extLst>
            <a:ext uri="{FF2B5EF4-FFF2-40B4-BE49-F238E27FC236}">
              <a16:creationId xmlns:a16="http://schemas.microsoft.com/office/drawing/2014/main" id="{25C5025C-ABA9-45EF-9596-EE42F2AE4E88}"/>
            </a:ext>
          </a:extLst>
        </xdr:cNvPr>
        <xdr:cNvSpPr/>
      </xdr:nvSpPr>
      <xdr:spPr>
        <a:xfrm>
          <a:off x="14325600" y="1747302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61340</xdr:rowOff>
    </xdr:from>
    <xdr:ext cx="405111" cy="259045"/>
    <xdr:sp macro="" textlink="">
      <xdr:nvSpPr>
        <xdr:cNvPr id="888" name="【庁舎】&#10;有形固定資産減価償却率該当値テキスト">
          <a:extLst>
            <a:ext uri="{FF2B5EF4-FFF2-40B4-BE49-F238E27FC236}">
              <a16:creationId xmlns:a16="http://schemas.microsoft.com/office/drawing/2014/main" id="{E8F1DA55-5E58-4A03-A461-84020B5DA65F}"/>
            </a:ext>
          </a:extLst>
        </xdr:cNvPr>
        <xdr:cNvSpPr txBox="1"/>
      </xdr:nvSpPr>
      <xdr:spPr>
        <a:xfrm>
          <a:off x="14414500" y="1732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167458</xdr:rowOff>
    </xdr:from>
    <xdr:to>
      <xdr:col>81</xdr:col>
      <xdr:colOff>101600</xdr:colOff>
      <xdr:row>104</xdr:row>
      <xdr:rowOff>97608</xdr:rowOff>
    </xdr:to>
    <xdr:sp macro="" textlink="">
      <xdr:nvSpPr>
        <xdr:cNvPr id="889" name="楕円 888">
          <a:extLst>
            <a:ext uri="{FF2B5EF4-FFF2-40B4-BE49-F238E27FC236}">
              <a16:creationId xmlns:a16="http://schemas.microsoft.com/office/drawing/2014/main" id="{AD088F38-FC24-4A2F-AD12-0D014643B997}"/>
            </a:ext>
          </a:extLst>
        </xdr:cNvPr>
        <xdr:cNvSpPr/>
      </xdr:nvSpPr>
      <xdr:spPr>
        <a:xfrm>
          <a:off x="13578840" y="174343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46808</xdr:rowOff>
    </xdr:from>
    <xdr:to>
      <xdr:col>85</xdr:col>
      <xdr:colOff>127000</xdr:colOff>
      <xdr:row>104</xdr:row>
      <xdr:rowOff>89263</xdr:rowOff>
    </xdr:to>
    <xdr:cxnSp macro="">
      <xdr:nvCxnSpPr>
        <xdr:cNvPr id="890" name="直線コネクタ 889">
          <a:extLst>
            <a:ext uri="{FF2B5EF4-FFF2-40B4-BE49-F238E27FC236}">
              <a16:creationId xmlns:a16="http://schemas.microsoft.com/office/drawing/2014/main" id="{B1FA3C24-30A2-48B3-B76B-B0A68D61A99F}"/>
            </a:ext>
          </a:extLst>
        </xdr:cNvPr>
        <xdr:cNvCxnSpPr/>
      </xdr:nvCxnSpPr>
      <xdr:spPr>
        <a:xfrm>
          <a:off x="13629640" y="17481368"/>
          <a:ext cx="74676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102144</xdr:rowOff>
    </xdr:from>
    <xdr:to>
      <xdr:col>76</xdr:col>
      <xdr:colOff>165100</xdr:colOff>
      <xdr:row>105</xdr:row>
      <xdr:rowOff>32294</xdr:rowOff>
    </xdr:to>
    <xdr:sp macro="" textlink="">
      <xdr:nvSpPr>
        <xdr:cNvPr id="891" name="楕円 890">
          <a:extLst>
            <a:ext uri="{FF2B5EF4-FFF2-40B4-BE49-F238E27FC236}">
              <a16:creationId xmlns:a16="http://schemas.microsoft.com/office/drawing/2014/main" id="{074C71E1-4FBC-4B04-B7FE-4A42E4743AA0}"/>
            </a:ext>
          </a:extLst>
        </xdr:cNvPr>
        <xdr:cNvSpPr/>
      </xdr:nvSpPr>
      <xdr:spPr>
        <a:xfrm>
          <a:off x="12804140" y="175367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46808</xdr:rowOff>
    </xdr:from>
    <xdr:to>
      <xdr:col>81</xdr:col>
      <xdr:colOff>50800</xdr:colOff>
      <xdr:row>104</xdr:row>
      <xdr:rowOff>152944</xdr:rowOff>
    </xdr:to>
    <xdr:cxnSp macro="">
      <xdr:nvCxnSpPr>
        <xdr:cNvPr id="892" name="直線コネクタ 891">
          <a:extLst>
            <a:ext uri="{FF2B5EF4-FFF2-40B4-BE49-F238E27FC236}">
              <a16:creationId xmlns:a16="http://schemas.microsoft.com/office/drawing/2014/main" id="{F7A5066E-9241-487C-B3B1-2AC4D52CBE2B}"/>
            </a:ext>
          </a:extLst>
        </xdr:cNvPr>
        <xdr:cNvCxnSpPr/>
      </xdr:nvCxnSpPr>
      <xdr:spPr>
        <a:xfrm flipV="1">
          <a:off x="12854940" y="17481368"/>
          <a:ext cx="7747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15602</xdr:rowOff>
    </xdr:from>
    <xdr:to>
      <xdr:col>72</xdr:col>
      <xdr:colOff>38100</xdr:colOff>
      <xdr:row>105</xdr:row>
      <xdr:rowOff>117202</xdr:rowOff>
    </xdr:to>
    <xdr:sp macro="" textlink="">
      <xdr:nvSpPr>
        <xdr:cNvPr id="893" name="楕円 892">
          <a:extLst>
            <a:ext uri="{FF2B5EF4-FFF2-40B4-BE49-F238E27FC236}">
              <a16:creationId xmlns:a16="http://schemas.microsoft.com/office/drawing/2014/main" id="{6E9C278C-FB38-4CDB-A12D-DF27EC601EB2}"/>
            </a:ext>
          </a:extLst>
        </xdr:cNvPr>
        <xdr:cNvSpPr/>
      </xdr:nvSpPr>
      <xdr:spPr>
        <a:xfrm>
          <a:off x="12029440" y="176178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152944</xdr:rowOff>
    </xdr:from>
    <xdr:to>
      <xdr:col>76</xdr:col>
      <xdr:colOff>114300</xdr:colOff>
      <xdr:row>105</xdr:row>
      <xdr:rowOff>66402</xdr:rowOff>
    </xdr:to>
    <xdr:cxnSp macro="">
      <xdr:nvCxnSpPr>
        <xdr:cNvPr id="894" name="直線コネクタ 893">
          <a:extLst>
            <a:ext uri="{FF2B5EF4-FFF2-40B4-BE49-F238E27FC236}">
              <a16:creationId xmlns:a16="http://schemas.microsoft.com/office/drawing/2014/main" id="{4561EEA5-4FAA-4C69-AC36-D3A64F8D08A5}"/>
            </a:ext>
          </a:extLst>
        </xdr:cNvPr>
        <xdr:cNvCxnSpPr/>
      </xdr:nvCxnSpPr>
      <xdr:spPr>
        <a:xfrm flipV="1">
          <a:off x="12072620" y="17587504"/>
          <a:ext cx="782320" cy="8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142966</xdr:rowOff>
    </xdr:from>
    <xdr:to>
      <xdr:col>67</xdr:col>
      <xdr:colOff>101600</xdr:colOff>
      <xdr:row>105</xdr:row>
      <xdr:rowOff>73116</xdr:rowOff>
    </xdr:to>
    <xdr:sp macro="" textlink="">
      <xdr:nvSpPr>
        <xdr:cNvPr id="895" name="楕円 894">
          <a:extLst>
            <a:ext uri="{FF2B5EF4-FFF2-40B4-BE49-F238E27FC236}">
              <a16:creationId xmlns:a16="http://schemas.microsoft.com/office/drawing/2014/main" id="{303A9E64-F2B0-4D08-B853-23DB6AA411E0}"/>
            </a:ext>
          </a:extLst>
        </xdr:cNvPr>
        <xdr:cNvSpPr/>
      </xdr:nvSpPr>
      <xdr:spPr>
        <a:xfrm>
          <a:off x="11231880" y="175775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22316</xdr:rowOff>
    </xdr:from>
    <xdr:to>
      <xdr:col>71</xdr:col>
      <xdr:colOff>177800</xdr:colOff>
      <xdr:row>105</xdr:row>
      <xdr:rowOff>66402</xdr:rowOff>
    </xdr:to>
    <xdr:cxnSp macro="">
      <xdr:nvCxnSpPr>
        <xdr:cNvPr id="896" name="直線コネクタ 895">
          <a:extLst>
            <a:ext uri="{FF2B5EF4-FFF2-40B4-BE49-F238E27FC236}">
              <a16:creationId xmlns:a16="http://schemas.microsoft.com/office/drawing/2014/main" id="{ED52AA23-F173-4AD6-8BD6-37A5A9491CF7}"/>
            </a:ext>
          </a:extLst>
        </xdr:cNvPr>
        <xdr:cNvCxnSpPr/>
      </xdr:nvCxnSpPr>
      <xdr:spPr>
        <a:xfrm>
          <a:off x="11282680" y="17624516"/>
          <a:ext cx="78994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897" name="n_1aveValue【庁舎】&#10;有形固定資産減価償却率">
          <a:extLst>
            <a:ext uri="{FF2B5EF4-FFF2-40B4-BE49-F238E27FC236}">
              <a16:creationId xmlns:a16="http://schemas.microsoft.com/office/drawing/2014/main" id="{27F5EF05-4D55-4BA6-83BB-76DD50558562}"/>
            </a:ext>
          </a:extLst>
        </xdr:cNvPr>
        <xdr:cNvSpPr txBox="1"/>
      </xdr:nvSpPr>
      <xdr:spPr>
        <a:xfrm>
          <a:off x="13437244" y="17603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898" name="n_2aveValue【庁舎】&#10;有形固定資産減価償却率">
          <a:extLst>
            <a:ext uri="{FF2B5EF4-FFF2-40B4-BE49-F238E27FC236}">
              <a16:creationId xmlns:a16="http://schemas.microsoft.com/office/drawing/2014/main" id="{C1D6A846-466F-4128-9807-8F303E8D25D7}"/>
            </a:ext>
          </a:extLst>
        </xdr:cNvPr>
        <xdr:cNvSpPr txBox="1"/>
      </xdr:nvSpPr>
      <xdr:spPr>
        <a:xfrm>
          <a:off x="12675244" y="17273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9633</xdr:rowOff>
    </xdr:from>
    <xdr:ext cx="405111" cy="259045"/>
    <xdr:sp macro="" textlink="">
      <xdr:nvSpPr>
        <xdr:cNvPr id="899" name="n_3aveValue【庁舎】&#10;有形固定資産減価償却率">
          <a:extLst>
            <a:ext uri="{FF2B5EF4-FFF2-40B4-BE49-F238E27FC236}">
              <a16:creationId xmlns:a16="http://schemas.microsoft.com/office/drawing/2014/main" id="{68862D82-C0D5-4838-9069-71FA5954D20E}"/>
            </a:ext>
          </a:extLst>
        </xdr:cNvPr>
        <xdr:cNvSpPr txBox="1"/>
      </xdr:nvSpPr>
      <xdr:spPr>
        <a:xfrm>
          <a:off x="11900544" y="172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164754</xdr:rowOff>
    </xdr:from>
    <xdr:ext cx="405111" cy="259045"/>
    <xdr:sp macro="" textlink="">
      <xdr:nvSpPr>
        <xdr:cNvPr id="900" name="n_4aveValue【庁舎】&#10;有形固定資産減価償却率">
          <a:extLst>
            <a:ext uri="{FF2B5EF4-FFF2-40B4-BE49-F238E27FC236}">
              <a16:creationId xmlns:a16="http://schemas.microsoft.com/office/drawing/2014/main" id="{D58025C6-A005-454D-AC49-CE91C9DD23C4}"/>
            </a:ext>
          </a:extLst>
        </xdr:cNvPr>
        <xdr:cNvSpPr txBox="1"/>
      </xdr:nvSpPr>
      <xdr:spPr>
        <a:xfrm>
          <a:off x="1110298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114135</xdr:rowOff>
    </xdr:from>
    <xdr:ext cx="405111" cy="259045"/>
    <xdr:sp macro="" textlink="">
      <xdr:nvSpPr>
        <xdr:cNvPr id="901" name="n_1mainValue【庁舎】&#10;有形固定資産減価償却率">
          <a:extLst>
            <a:ext uri="{FF2B5EF4-FFF2-40B4-BE49-F238E27FC236}">
              <a16:creationId xmlns:a16="http://schemas.microsoft.com/office/drawing/2014/main" id="{F9CF9E1D-0018-41BA-9C88-E70674F3C27F}"/>
            </a:ext>
          </a:extLst>
        </xdr:cNvPr>
        <xdr:cNvSpPr txBox="1"/>
      </xdr:nvSpPr>
      <xdr:spPr>
        <a:xfrm>
          <a:off x="13437244" y="1721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23421</xdr:rowOff>
    </xdr:from>
    <xdr:ext cx="405111" cy="259045"/>
    <xdr:sp macro="" textlink="">
      <xdr:nvSpPr>
        <xdr:cNvPr id="902" name="n_2mainValue【庁舎】&#10;有形固定資産減価償却率">
          <a:extLst>
            <a:ext uri="{FF2B5EF4-FFF2-40B4-BE49-F238E27FC236}">
              <a16:creationId xmlns:a16="http://schemas.microsoft.com/office/drawing/2014/main" id="{82B3C299-8C97-42CC-9C38-3569C0F212B9}"/>
            </a:ext>
          </a:extLst>
        </xdr:cNvPr>
        <xdr:cNvSpPr txBox="1"/>
      </xdr:nvSpPr>
      <xdr:spPr>
        <a:xfrm>
          <a:off x="12675244" y="17625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108329</xdr:rowOff>
    </xdr:from>
    <xdr:ext cx="405111" cy="259045"/>
    <xdr:sp macro="" textlink="">
      <xdr:nvSpPr>
        <xdr:cNvPr id="903" name="n_3mainValue【庁舎】&#10;有形固定資産減価償却率">
          <a:extLst>
            <a:ext uri="{FF2B5EF4-FFF2-40B4-BE49-F238E27FC236}">
              <a16:creationId xmlns:a16="http://schemas.microsoft.com/office/drawing/2014/main" id="{EAC27B4F-0BC4-42DD-909F-18EE05504955}"/>
            </a:ext>
          </a:extLst>
        </xdr:cNvPr>
        <xdr:cNvSpPr txBox="1"/>
      </xdr:nvSpPr>
      <xdr:spPr>
        <a:xfrm>
          <a:off x="11900544" y="17710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64243</xdr:rowOff>
    </xdr:from>
    <xdr:ext cx="405111" cy="259045"/>
    <xdr:sp macro="" textlink="">
      <xdr:nvSpPr>
        <xdr:cNvPr id="904" name="n_4mainValue【庁舎】&#10;有形固定資産減価償却率">
          <a:extLst>
            <a:ext uri="{FF2B5EF4-FFF2-40B4-BE49-F238E27FC236}">
              <a16:creationId xmlns:a16="http://schemas.microsoft.com/office/drawing/2014/main" id="{88B9816B-F2B5-4A4E-8713-3147663518D7}"/>
            </a:ext>
          </a:extLst>
        </xdr:cNvPr>
        <xdr:cNvSpPr txBox="1"/>
      </xdr:nvSpPr>
      <xdr:spPr>
        <a:xfrm>
          <a:off x="11102984" y="17666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a:extLst>
            <a:ext uri="{FF2B5EF4-FFF2-40B4-BE49-F238E27FC236}">
              <a16:creationId xmlns:a16="http://schemas.microsoft.com/office/drawing/2014/main" id="{624416C8-0266-4124-8E70-3A1609835141}"/>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a:extLst>
            <a:ext uri="{FF2B5EF4-FFF2-40B4-BE49-F238E27FC236}">
              <a16:creationId xmlns:a16="http://schemas.microsoft.com/office/drawing/2014/main" id="{04E4A818-DEAC-45A5-BC17-BCFF14A0B70E}"/>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a:extLst>
            <a:ext uri="{FF2B5EF4-FFF2-40B4-BE49-F238E27FC236}">
              <a16:creationId xmlns:a16="http://schemas.microsoft.com/office/drawing/2014/main" id="{25819226-9931-40C9-AE12-635A2CB394D8}"/>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a:extLst>
            <a:ext uri="{FF2B5EF4-FFF2-40B4-BE49-F238E27FC236}">
              <a16:creationId xmlns:a16="http://schemas.microsoft.com/office/drawing/2014/main" id="{BF6B9F36-03EF-4409-9BB4-3AD75998C097}"/>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a:extLst>
            <a:ext uri="{FF2B5EF4-FFF2-40B4-BE49-F238E27FC236}">
              <a16:creationId xmlns:a16="http://schemas.microsoft.com/office/drawing/2014/main" id="{7EF8E615-8CE4-4F7E-8789-E4D6D666538D}"/>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a:extLst>
            <a:ext uri="{FF2B5EF4-FFF2-40B4-BE49-F238E27FC236}">
              <a16:creationId xmlns:a16="http://schemas.microsoft.com/office/drawing/2014/main" id="{B789631B-6FBF-424E-AF98-07AFB8E2E84D}"/>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a:extLst>
            <a:ext uri="{FF2B5EF4-FFF2-40B4-BE49-F238E27FC236}">
              <a16:creationId xmlns:a16="http://schemas.microsoft.com/office/drawing/2014/main" id="{39C598AA-56CE-4A3A-A0BD-7D993259A4E3}"/>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a:extLst>
            <a:ext uri="{FF2B5EF4-FFF2-40B4-BE49-F238E27FC236}">
              <a16:creationId xmlns:a16="http://schemas.microsoft.com/office/drawing/2014/main" id="{69E2F0B1-0780-4B1E-8951-5FCE87A3A495}"/>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a:extLst>
            <a:ext uri="{FF2B5EF4-FFF2-40B4-BE49-F238E27FC236}">
              <a16:creationId xmlns:a16="http://schemas.microsoft.com/office/drawing/2014/main" id="{5FE9504C-DE26-4325-A6F3-372A91CC93BF}"/>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a:extLst>
            <a:ext uri="{FF2B5EF4-FFF2-40B4-BE49-F238E27FC236}">
              <a16:creationId xmlns:a16="http://schemas.microsoft.com/office/drawing/2014/main" id="{6B98B92A-2641-4C30-9C69-3EACB7D69E3B}"/>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5" name="直線コネクタ 914">
          <a:extLst>
            <a:ext uri="{FF2B5EF4-FFF2-40B4-BE49-F238E27FC236}">
              <a16:creationId xmlns:a16="http://schemas.microsoft.com/office/drawing/2014/main" id="{7AE0CBA5-F5B3-4840-B7F7-5E27DAB321DD}"/>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6" name="テキスト ボックス 915">
          <a:extLst>
            <a:ext uri="{FF2B5EF4-FFF2-40B4-BE49-F238E27FC236}">
              <a16:creationId xmlns:a16="http://schemas.microsoft.com/office/drawing/2014/main" id="{FC70B547-DF7D-4693-9938-302BB1E6362C}"/>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7" name="直線コネクタ 916">
          <a:extLst>
            <a:ext uri="{FF2B5EF4-FFF2-40B4-BE49-F238E27FC236}">
              <a16:creationId xmlns:a16="http://schemas.microsoft.com/office/drawing/2014/main" id="{931515EB-9276-43CB-B877-75810D241346}"/>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8" name="テキスト ボックス 917">
          <a:extLst>
            <a:ext uri="{FF2B5EF4-FFF2-40B4-BE49-F238E27FC236}">
              <a16:creationId xmlns:a16="http://schemas.microsoft.com/office/drawing/2014/main" id="{CCE70D3A-B13D-4427-98C1-1BCFE2DEAA13}"/>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9" name="直線コネクタ 918">
          <a:extLst>
            <a:ext uri="{FF2B5EF4-FFF2-40B4-BE49-F238E27FC236}">
              <a16:creationId xmlns:a16="http://schemas.microsoft.com/office/drawing/2014/main" id="{87AC7AC9-94EF-4C68-9733-43FA1CD080DE}"/>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0" name="テキスト ボックス 919">
          <a:extLst>
            <a:ext uri="{FF2B5EF4-FFF2-40B4-BE49-F238E27FC236}">
              <a16:creationId xmlns:a16="http://schemas.microsoft.com/office/drawing/2014/main" id="{844A544E-F896-4168-BBF3-FC6D127379CD}"/>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1" name="直線コネクタ 920">
          <a:extLst>
            <a:ext uri="{FF2B5EF4-FFF2-40B4-BE49-F238E27FC236}">
              <a16:creationId xmlns:a16="http://schemas.microsoft.com/office/drawing/2014/main" id="{98FC509D-3DF7-4FC9-B7B9-AC133377083F}"/>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2" name="テキスト ボックス 921">
          <a:extLst>
            <a:ext uri="{FF2B5EF4-FFF2-40B4-BE49-F238E27FC236}">
              <a16:creationId xmlns:a16="http://schemas.microsoft.com/office/drawing/2014/main" id="{9AE1A739-17A1-451E-BC1C-13071DC48B99}"/>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3" name="直線コネクタ 922">
          <a:extLst>
            <a:ext uri="{FF2B5EF4-FFF2-40B4-BE49-F238E27FC236}">
              <a16:creationId xmlns:a16="http://schemas.microsoft.com/office/drawing/2014/main" id="{63A0417C-CA56-4C96-802A-6528BB8876AF}"/>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4" name="テキスト ボックス 923">
          <a:extLst>
            <a:ext uri="{FF2B5EF4-FFF2-40B4-BE49-F238E27FC236}">
              <a16:creationId xmlns:a16="http://schemas.microsoft.com/office/drawing/2014/main" id="{6EB894BE-CC71-4E8F-8A74-E67BEC15BE14}"/>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a:extLst>
            <a:ext uri="{FF2B5EF4-FFF2-40B4-BE49-F238E27FC236}">
              <a16:creationId xmlns:a16="http://schemas.microsoft.com/office/drawing/2014/main" id="{A4FB12F0-EDBF-414F-A680-2819B1917B18}"/>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a:extLst>
            <a:ext uri="{FF2B5EF4-FFF2-40B4-BE49-F238E27FC236}">
              <a16:creationId xmlns:a16="http://schemas.microsoft.com/office/drawing/2014/main" id="{55D6D5F6-CDDF-466D-A66F-A6ECEB53EC6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a:extLst>
            <a:ext uri="{FF2B5EF4-FFF2-40B4-BE49-F238E27FC236}">
              <a16:creationId xmlns:a16="http://schemas.microsoft.com/office/drawing/2014/main" id="{4A52B5AD-DB7E-4D5D-BDBE-BC1A441771EC}"/>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928" name="直線コネクタ 927">
          <a:extLst>
            <a:ext uri="{FF2B5EF4-FFF2-40B4-BE49-F238E27FC236}">
              <a16:creationId xmlns:a16="http://schemas.microsoft.com/office/drawing/2014/main" id="{1CBF0BE1-3F54-435A-BD2C-88775F43ED59}"/>
            </a:ext>
          </a:extLst>
        </xdr:cNvPr>
        <xdr:cNvCxnSpPr/>
      </xdr:nvCxnSpPr>
      <xdr:spPr>
        <a:xfrm flipV="1">
          <a:off x="19509104" y="16920211"/>
          <a:ext cx="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29" name="【庁舎】&#10;一人当たり面積最小値テキスト">
          <a:extLst>
            <a:ext uri="{FF2B5EF4-FFF2-40B4-BE49-F238E27FC236}">
              <a16:creationId xmlns:a16="http://schemas.microsoft.com/office/drawing/2014/main" id="{21D3AB20-27AA-40CA-A797-D092D21BD5FA}"/>
            </a:ext>
          </a:extLst>
        </xdr:cNvPr>
        <xdr:cNvSpPr txBox="1"/>
      </xdr:nvSpPr>
      <xdr:spPr>
        <a:xfrm>
          <a:off x="19547840"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30" name="直線コネクタ 929">
          <a:extLst>
            <a:ext uri="{FF2B5EF4-FFF2-40B4-BE49-F238E27FC236}">
              <a16:creationId xmlns:a16="http://schemas.microsoft.com/office/drawing/2014/main" id="{9B3AB5FD-EEE7-4A6F-9F1F-5DFC03F7A340}"/>
            </a:ext>
          </a:extLst>
        </xdr:cNvPr>
        <xdr:cNvCxnSpPr/>
      </xdr:nvCxnSpPr>
      <xdr:spPr>
        <a:xfrm>
          <a:off x="19443700" y="18211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31" name="【庁舎】&#10;一人当たり面積最大値テキスト">
          <a:extLst>
            <a:ext uri="{FF2B5EF4-FFF2-40B4-BE49-F238E27FC236}">
              <a16:creationId xmlns:a16="http://schemas.microsoft.com/office/drawing/2014/main" id="{B276E55E-221E-430B-BF1E-B97D88F21EA6}"/>
            </a:ext>
          </a:extLst>
        </xdr:cNvPr>
        <xdr:cNvSpPr txBox="1"/>
      </xdr:nvSpPr>
      <xdr:spPr>
        <a:xfrm>
          <a:off x="19547840" y="1669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32" name="直線コネクタ 931">
          <a:extLst>
            <a:ext uri="{FF2B5EF4-FFF2-40B4-BE49-F238E27FC236}">
              <a16:creationId xmlns:a16="http://schemas.microsoft.com/office/drawing/2014/main" id="{73CFDCD4-AAA9-409F-8A9C-828252C12C73}"/>
            </a:ext>
          </a:extLst>
        </xdr:cNvPr>
        <xdr:cNvCxnSpPr/>
      </xdr:nvCxnSpPr>
      <xdr:spPr>
        <a:xfrm>
          <a:off x="19443700" y="169202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73041</xdr:rowOff>
    </xdr:from>
    <xdr:ext cx="469744" cy="259045"/>
    <xdr:sp macro="" textlink="">
      <xdr:nvSpPr>
        <xdr:cNvPr id="933" name="【庁舎】&#10;一人当たり面積平均値テキスト">
          <a:extLst>
            <a:ext uri="{FF2B5EF4-FFF2-40B4-BE49-F238E27FC236}">
              <a16:creationId xmlns:a16="http://schemas.microsoft.com/office/drawing/2014/main" id="{CA6DA250-5789-4BD8-8743-6FE5ADB5978E}"/>
            </a:ext>
          </a:extLst>
        </xdr:cNvPr>
        <xdr:cNvSpPr txBox="1"/>
      </xdr:nvSpPr>
      <xdr:spPr>
        <a:xfrm>
          <a:off x="19547840" y="17507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934" name="フローチャート: 判断 933">
          <a:extLst>
            <a:ext uri="{FF2B5EF4-FFF2-40B4-BE49-F238E27FC236}">
              <a16:creationId xmlns:a16="http://schemas.microsoft.com/office/drawing/2014/main" id="{A8C089D8-AB0D-4D24-B3B1-1DC220A74104}"/>
            </a:ext>
          </a:extLst>
        </xdr:cNvPr>
        <xdr:cNvSpPr/>
      </xdr:nvSpPr>
      <xdr:spPr>
        <a:xfrm>
          <a:off x="1945894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935" name="フローチャート: 判断 934">
          <a:extLst>
            <a:ext uri="{FF2B5EF4-FFF2-40B4-BE49-F238E27FC236}">
              <a16:creationId xmlns:a16="http://schemas.microsoft.com/office/drawing/2014/main" id="{6804D863-CE4B-44EA-8D33-E67282F2445B}"/>
            </a:ext>
          </a:extLst>
        </xdr:cNvPr>
        <xdr:cNvSpPr/>
      </xdr:nvSpPr>
      <xdr:spPr>
        <a:xfrm>
          <a:off x="18735040" y="17648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36" name="フローチャート: 判断 935">
          <a:extLst>
            <a:ext uri="{FF2B5EF4-FFF2-40B4-BE49-F238E27FC236}">
              <a16:creationId xmlns:a16="http://schemas.microsoft.com/office/drawing/2014/main" id="{1994B930-D323-47ED-8504-57D68DEC05DF}"/>
            </a:ext>
          </a:extLst>
        </xdr:cNvPr>
        <xdr:cNvSpPr/>
      </xdr:nvSpPr>
      <xdr:spPr>
        <a:xfrm>
          <a:off x="1793748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937" name="フローチャート: 判断 936">
          <a:extLst>
            <a:ext uri="{FF2B5EF4-FFF2-40B4-BE49-F238E27FC236}">
              <a16:creationId xmlns:a16="http://schemas.microsoft.com/office/drawing/2014/main" id="{FDC969F7-6F28-445A-8532-C8CD6EFA7FA2}"/>
            </a:ext>
          </a:extLst>
        </xdr:cNvPr>
        <xdr:cNvSpPr/>
      </xdr:nvSpPr>
      <xdr:spPr>
        <a:xfrm>
          <a:off x="1716278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938" name="フローチャート: 判断 937">
          <a:extLst>
            <a:ext uri="{FF2B5EF4-FFF2-40B4-BE49-F238E27FC236}">
              <a16:creationId xmlns:a16="http://schemas.microsoft.com/office/drawing/2014/main" id="{3D0DFD0F-2E47-4E64-99FF-467FE1D9254E}"/>
            </a:ext>
          </a:extLst>
        </xdr:cNvPr>
        <xdr:cNvSpPr/>
      </xdr:nvSpPr>
      <xdr:spPr>
        <a:xfrm>
          <a:off x="16388080" y="177114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74E9933E-676D-452B-BD44-D81886B3ED62}"/>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5DD0CBE1-08D3-4E57-A442-DB3656091401}"/>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2FD7271B-CC32-479B-BCFD-7E11F2BE0E77}"/>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3499730E-913A-49E0-B3BE-521ED0352C9F}"/>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211CBDB3-55D2-4AC8-8B2C-8A4593B794DD}"/>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29211</xdr:rowOff>
    </xdr:from>
    <xdr:to>
      <xdr:col>116</xdr:col>
      <xdr:colOff>114300</xdr:colOff>
      <xdr:row>106</xdr:row>
      <xdr:rowOff>130811</xdr:rowOff>
    </xdr:to>
    <xdr:sp macro="" textlink="">
      <xdr:nvSpPr>
        <xdr:cNvPr id="944" name="楕円 943">
          <a:extLst>
            <a:ext uri="{FF2B5EF4-FFF2-40B4-BE49-F238E27FC236}">
              <a16:creationId xmlns:a16="http://schemas.microsoft.com/office/drawing/2014/main" id="{22B8EA36-E99F-4928-AA1E-C91BAFD07EA5}"/>
            </a:ext>
          </a:extLst>
        </xdr:cNvPr>
        <xdr:cNvSpPr/>
      </xdr:nvSpPr>
      <xdr:spPr>
        <a:xfrm>
          <a:off x="19458940" y="1779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7638</xdr:rowOff>
    </xdr:from>
    <xdr:ext cx="469744" cy="259045"/>
    <xdr:sp macro="" textlink="">
      <xdr:nvSpPr>
        <xdr:cNvPr id="945" name="【庁舎】&#10;一人当たり面積該当値テキスト">
          <a:extLst>
            <a:ext uri="{FF2B5EF4-FFF2-40B4-BE49-F238E27FC236}">
              <a16:creationId xmlns:a16="http://schemas.microsoft.com/office/drawing/2014/main" id="{7C675A0F-6367-4C65-97A0-63201D3DF3D1}"/>
            </a:ext>
          </a:extLst>
        </xdr:cNvPr>
        <xdr:cNvSpPr txBox="1"/>
      </xdr:nvSpPr>
      <xdr:spPr>
        <a:xfrm>
          <a:off x="19547840" y="1777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29211</xdr:rowOff>
    </xdr:from>
    <xdr:to>
      <xdr:col>112</xdr:col>
      <xdr:colOff>38100</xdr:colOff>
      <xdr:row>106</xdr:row>
      <xdr:rowOff>130811</xdr:rowOff>
    </xdr:to>
    <xdr:sp macro="" textlink="">
      <xdr:nvSpPr>
        <xdr:cNvPr id="946" name="楕円 945">
          <a:extLst>
            <a:ext uri="{FF2B5EF4-FFF2-40B4-BE49-F238E27FC236}">
              <a16:creationId xmlns:a16="http://schemas.microsoft.com/office/drawing/2014/main" id="{651F957D-7AE7-4912-95A3-A6476D1EF7EC}"/>
            </a:ext>
          </a:extLst>
        </xdr:cNvPr>
        <xdr:cNvSpPr/>
      </xdr:nvSpPr>
      <xdr:spPr>
        <a:xfrm>
          <a:off x="18735040" y="177990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80011</xdr:rowOff>
    </xdr:from>
    <xdr:to>
      <xdr:col>116</xdr:col>
      <xdr:colOff>63500</xdr:colOff>
      <xdr:row>106</xdr:row>
      <xdr:rowOff>80011</xdr:rowOff>
    </xdr:to>
    <xdr:cxnSp macro="">
      <xdr:nvCxnSpPr>
        <xdr:cNvPr id="947" name="直線コネクタ 946">
          <a:extLst>
            <a:ext uri="{FF2B5EF4-FFF2-40B4-BE49-F238E27FC236}">
              <a16:creationId xmlns:a16="http://schemas.microsoft.com/office/drawing/2014/main" id="{68B66101-14C9-4177-A43C-523BF23418DE}"/>
            </a:ext>
          </a:extLst>
        </xdr:cNvPr>
        <xdr:cNvCxnSpPr/>
      </xdr:nvCxnSpPr>
      <xdr:spPr>
        <a:xfrm>
          <a:off x="18778220" y="17849851"/>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33020</xdr:rowOff>
    </xdr:from>
    <xdr:to>
      <xdr:col>107</xdr:col>
      <xdr:colOff>101600</xdr:colOff>
      <xdr:row>106</xdr:row>
      <xdr:rowOff>134620</xdr:rowOff>
    </xdr:to>
    <xdr:sp macro="" textlink="">
      <xdr:nvSpPr>
        <xdr:cNvPr id="948" name="楕円 947">
          <a:extLst>
            <a:ext uri="{FF2B5EF4-FFF2-40B4-BE49-F238E27FC236}">
              <a16:creationId xmlns:a16="http://schemas.microsoft.com/office/drawing/2014/main" id="{81D078C9-6374-4945-BF5C-5A67CE670ADA}"/>
            </a:ext>
          </a:extLst>
        </xdr:cNvPr>
        <xdr:cNvSpPr/>
      </xdr:nvSpPr>
      <xdr:spPr>
        <a:xfrm>
          <a:off x="17937480" y="1780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80011</xdr:rowOff>
    </xdr:from>
    <xdr:to>
      <xdr:col>111</xdr:col>
      <xdr:colOff>177800</xdr:colOff>
      <xdr:row>106</xdr:row>
      <xdr:rowOff>83820</xdr:rowOff>
    </xdr:to>
    <xdr:cxnSp macro="">
      <xdr:nvCxnSpPr>
        <xdr:cNvPr id="949" name="直線コネクタ 948">
          <a:extLst>
            <a:ext uri="{FF2B5EF4-FFF2-40B4-BE49-F238E27FC236}">
              <a16:creationId xmlns:a16="http://schemas.microsoft.com/office/drawing/2014/main" id="{61D00A41-3A68-4726-90F3-7D4C2EA58D79}"/>
            </a:ext>
          </a:extLst>
        </xdr:cNvPr>
        <xdr:cNvCxnSpPr/>
      </xdr:nvCxnSpPr>
      <xdr:spPr>
        <a:xfrm flipV="1">
          <a:off x="17988280" y="17849851"/>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38736</xdr:rowOff>
    </xdr:from>
    <xdr:to>
      <xdr:col>102</xdr:col>
      <xdr:colOff>165100</xdr:colOff>
      <xdr:row>106</xdr:row>
      <xdr:rowOff>140336</xdr:rowOff>
    </xdr:to>
    <xdr:sp macro="" textlink="">
      <xdr:nvSpPr>
        <xdr:cNvPr id="950" name="楕円 949">
          <a:extLst>
            <a:ext uri="{FF2B5EF4-FFF2-40B4-BE49-F238E27FC236}">
              <a16:creationId xmlns:a16="http://schemas.microsoft.com/office/drawing/2014/main" id="{9298A278-B4C5-4B1B-BC5F-119E94BCF3ED}"/>
            </a:ext>
          </a:extLst>
        </xdr:cNvPr>
        <xdr:cNvSpPr/>
      </xdr:nvSpPr>
      <xdr:spPr>
        <a:xfrm>
          <a:off x="17162780" y="1780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83820</xdr:rowOff>
    </xdr:from>
    <xdr:to>
      <xdr:col>107</xdr:col>
      <xdr:colOff>50800</xdr:colOff>
      <xdr:row>106</xdr:row>
      <xdr:rowOff>89536</xdr:rowOff>
    </xdr:to>
    <xdr:cxnSp macro="">
      <xdr:nvCxnSpPr>
        <xdr:cNvPr id="951" name="直線コネクタ 950">
          <a:extLst>
            <a:ext uri="{FF2B5EF4-FFF2-40B4-BE49-F238E27FC236}">
              <a16:creationId xmlns:a16="http://schemas.microsoft.com/office/drawing/2014/main" id="{1E42D562-E2F5-4A11-9563-14579E37D114}"/>
            </a:ext>
          </a:extLst>
        </xdr:cNvPr>
        <xdr:cNvCxnSpPr/>
      </xdr:nvCxnSpPr>
      <xdr:spPr>
        <a:xfrm flipV="1">
          <a:off x="17213580" y="17853660"/>
          <a:ext cx="7747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42545</xdr:rowOff>
    </xdr:from>
    <xdr:to>
      <xdr:col>98</xdr:col>
      <xdr:colOff>38100</xdr:colOff>
      <xdr:row>106</xdr:row>
      <xdr:rowOff>144145</xdr:rowOff>
    </xdr:to>
    <xdr:sp macro="" textlink="">
      <xdr:nvSpPr>
        <xdr:cNvPr id="952" name="楕円 951">
          <a:extLst>
            <a:ext uri="{FF2B5EF4-FFF2-40B4-BE49-F238E27FC236}">
              <a16:creationId xmlns:a16="http://schemas.microsoft.com/office/drawing/2014/main" id="{1AE4C3BD-9B5E-417D-9CD7-4DECD5A0D8F8}"/>
            </a:ext>
          </a:extLst>
        </xdr:cNvPr>
        <xdr:cNvSpPr/>
      </xdr:nvSpPr>
      <xdr:spPr>
        <a:xfrm>
          <a:off x="16388080" y="178123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89536</xdr:rowOff>
    </xdr:from>
    <xdr:to>
      <xdr:col>102</xdr:col>
      <xdr:colOff>114300</xdr:colOff>
      <xdr:row>106</xdr:row>
      <xdr:rowOff>93345</xdr:rowOff>
    </xdr:to>
    <xdr:cxnSp macro="">
      <xdr:nvCxnSpPr>
        <xdr:cNvPr id="953" name="直線コネクタ 952">
          <a:extLst>
            <a:ext uri="{FF2B5EF4-FFF2-40B4-BE49-F238E27FC236}">
              <a16:creationId xmlns:a16="http://schemas.microsoft.com/office/drawing/2014/main" id="{A76DCBD4-E5F5-42BD-8796-7DD4E0799F14}"/>
            </a:ext>
          </a:extLst>
        </xdr:cNvPr>
        <xdr:cNvCxnSpPr/>
      </xdr:nvCxnSpPr>
      <xdr:spPr>
        <a:xfrm flipV="1">
          <a:off x="16431260" y="17859376"/>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164482</xdr:rowOff>
    </xdr:from>
    <xdr:ext cx="469744" cy="259045"/>
    <xdr:sp macro="" textlink="">
      <xdr:nvSpPr>
        <xdr:cNvPr id="954" name="n_1aveValue【庁舎】&#10;一人当たり面積">
          <a:extLst>
            <a:ext uri="{FF2B5EF4-FFF2-40B4-BE49-F238E27FC236}">
              <a16:creationId xmlns:a16="http://schemas.microsoft.com/office/drawing/2014/main" id="{766DA39C-5B6C-440C-8BF1-9DB835F5CA12}"/>
            </a:ext>
          </a:extLst>
        </xdr:cNvPr>
        <xdr:cNvSpPr txBox="1"/>
      </xdr:nvSpPr>
      <xdr:spPr>
        <a:xfrm>
          <a:off x="18561127" y="1743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955" name="n_2aveValue【庁舎】&#10;一人当たり面積">
          <a:extLst>
            <a:ext uri="{FF2B5EF4-FFF2-40B4-BE49-F238E27FC236}">
              <a16:creationId xmlns:a16="http://schemas.microsoft.com/office/drawing/2014/main" id="{1585B594-D6C1-427F-A2CE-F6562D898E56}"/>
            </a:ext>
          </a:extLst>
        </xdr:cNvPr>
        <xdr:cNvSpPr txBox="1"/>
      </xdr:nvSpPr>
      <xdr:spPr>
        <a:xfrm>
          <a:off x="17776267" y="1742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956" name="n_3aveValue【庁舎】&#10;一人当たり面積">
          <a:extLst>
            <a:ext uri="{FF2B5EF4-FFF2-40B4-BE49-F238E27FC236}">
              <a16:creationId xmlns:a16="http://schemas.microsoft.com/office/drawing/2014/main" id="{046D0CEB-A2BD-4605-82C9-5D067F816C5E}"/>
            </a:ext>
          </a:extLst>
        </xdr:cNvPr>
        <xdr:cNvSpPr txBox="1"/>
      </xdr:nvSpPr>
      <xdr:spPr>
        <a:xfrm>
          <a:off x="17001567" y="1742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55897</xdr:rowOff>
    </xdr:from>
    <xdr:ext cx="469744" cy="259045"/>
    <xdr:sp macro="" textlink="">
      <xdr:nvSpPr>
        <xdr:cNvPr id="957" name="n_4aveValue【庁舎】&#10;一人当たり面積">
          <a:extLst>
            <a:ext uri="{FF2B5EF4-FFF2-40B4-BE49-F238E27FC236}">
              <a16:creationId xmlns:a16="http://schemas.microsoft.com/office/drawing/2014/main" id="{50F7038A-7990-49F5-95C0-A937FDE71B82}"/>
            </a:ext>
          </a:extLst>
        </xdr:cNvPr>
        <xdr:cNvSpPr txBox="1"/>
      </xdr:nvSpPr>
      <xdr:spPr>
        <a:xfrm>
          <a:off x="16226867" y="1749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121938</xdr:rowOff>
    </xdr:from>
    <xdr:ext cx="469744" cy="259045"/>
    <xdr:sp macro="" textlink="">
      <xdr:nvSpPr>
        <xdr:cNvPr id="958" name="n_1mainValue【庁舎】&#10;一人当たり面積">
          <a:extLst>
            <a:ext uri="{FF2B5EF4-FFF2-40B4-BE49-F238E27FC236}">
              <a16:creationId xmlns:a16="http://schemas.microsoft.com/office/drawing/2014/main" id="{077A193E-6DF8-4609-8626-36F79FCE0880}"/>
            </a:ext>
          </a:extLst>
        </xdr:cNvPr>
        <xdr:cNvSpPr txBox="1"/>
      </xdr:nvSpPr>
      <xdr:spPr>
        <a:xfrm>
          <a:off x="18561127" y="1789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125747</xdr:rowOff>
    </xdr:from>
    <xdr:ext cx="469744" cy="259045"/>
    <xdr:sp macro="" textlink="">
      <xdr:nvSpPr>
        <xdr:cNvPr id="959" name="n_2mainValue【庁舎】&#10;一人当たり面積">
          <a:extLst>
            <a:ext uri="{FF2B5EF4-FFF2-40B4-BE49-F238E27FC236}">
              <a16:creationId xmlns:a16="http://schemas.microsoft.com/office/drawing/2014/main" id="{1C353491-E5F0-4041-BF0A-71D82148E208}"/>
            </a:ext>
          </a:extLst>
        </xdr:cNvPr>
        <xdr:cNvSpPr txBox="1"/>
      </xdr:nvSpPr>
      <xdr:spPr>
        <a:xfrm>
          <a:off x="17776267" y="1789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131463</xdr:rowOff>
    </xdr:from>
    <xdr:ext cx="469744" cy="259045"/>
    <xdr:sp macro="" textlink="">
      <xdr:nvSpPr>
        <xdr:cNvPr id="960" name="n_3mainValue【庁舎】&#10;一人当たり面積">
          <a:extLst>
            <a:ext uri="{FF2B5EF4-FFF2-40B4-BE49-F238E27FC236}">
              <a16:creationId xmlns:a16="http://schemas.microsoft.com/office/drawing/2014/main" id="{740FB917-F9E2-4E79-9F5F-7C3C379F26DF}"/>
            </a:ext>
          </a:extLst>
        </xdr:cNvPr>
        <xdr:cNvSpPr txBox="1"/>
      </xdr:nvSpPr>
      <xdr:spPr>
        <a:xfrm>
          <a:off x="17001567" y="1790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135272</xdr:rowOff>
    </xdr:from>
    <xdr:ext cx="469744" cy="259045"/>
    <xdr:sp macro="" textlink="">
      <xdr:nvSpPr>
        <xdr:cNvPr id="961" name="n_4mainValue【庁舎】&#10;一人当たり面積">
          <a:extLst>
            <a:ext uri="{FF2B5EF4-FFF2-40B4-BE49-F238E27FC236}">
              <a16:creationId xmlns:a16="http://schemas.microsoft.com/office/drawing/2014/main" id="{F2218FD7-F1F2-44CE-9923-5EAC86B3BA43}"/>
            </a:ext>
          </a:extLst>
        </xdr:cNvPr>
        <xdr:cNvSpPr txBox="1"/>
      </xdr:nvSpPr>
      <xdr:spPr>
        <a:xfrm>
          <a:off x="16226867" y="1790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a:extLst>
            <a:ext uri="{FF2B5EF4-FFF2-40B4-BE49-F238E27FC236}">
              <a16:creationId xmlns:a16="http://schemas.microsoft.com/office/drawing/2014/main" id="{952A2AEE-23A7-4F41-99A0-7587D10D3258}"/>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a:extLst>
            <a:ext uri="{FF2B5EF4-FFF2-40B4-BE49-F238E27FC236}">
              <a16:creationId xmlns:a16="http://schemas.microsoft.com/office/drawing/2014/main" id="{4D934EA3-6DE6-4246-8370-8A51F05F953F}"/>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a:extLst>
            <a:ext uri="{FF2B5EF4-FFF2-40B4-BE49-F238E27FC236}">
              <a16:creationId xmlns:a16="http://schemas.microsoft.com/office/drawing/2014/main" id="{FFD9FAF7-26CA-483A-8854-44AEE91BE687}"/>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である。</a:t>
          </a:r>
        </a:p>
        <a:p>
          <a:r>
            <a:rPr kumimoji="1" lang="ja-JP" altLang="en-US" sz="1300">
              <a:latin typeface="ＭＳ Ｐゴシック" panose="020B0600070205080204" pitchFamily="50" charset="-128"/>
              <a:ea typeface="ＭＳ Ｐゴシック" panose="020B0600070205080204" pitchFamily="50" charset="-128"/>
            </a:rPr>
            <a:t>図書館については、昭和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７年に竣工しており、瑞浪駅北の複合公共施設が完成するまでは、今後も高い水準で推移することが想定される。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福祉施設については、老人憩いの家の改修修繕のため償却率が下がり、類似団体との乖離が小さくなった。</a:t>
          </a:r>
        </a:p>
        <a:p>
          <a:r>
            <a:rPr kumimoji="1" lang="ja-JP" altLang="en-US" sz="1300">
              <a:latin typeface="ＭＳ Ｐゴシック" panose="020B0600070205080204" pitchFamily="50" charset="-128"/>
              <a:ea typeface="ＭＳ Ｐゴシック" panose="020B0600070205080204" pitchFamily="50" charset="-128"/>
            </a:rPr>
            <a:t>一方で、類似団体と比較して特に有形固定資産減価償却率が低くなっている施設は、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である。</a:t>
          </a:r>
        </a:p>
        <a:p>
          <a:r>
            <a:rPr kumimoji="1" lang="ja-JP" altLang="en-US" sz="1300">
              <a:latin typeface="ＭＳ Ｐゴシック" panose="020B0600070205080204" pitchFamily="50" charset="-128"/>
              <a:ea typeface="ＭＳ Ｐゴシック" panose="020B0600070205080204" pitchFamily="50" charset="-128"/>
            </a:rPr>
            <a:t>保健センターについては、平成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年度に新築され、今後も低水準で推移することが想定される。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岐阜県瑞浪市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35,731
34,461
174.86
18,198,250
17,244,570
755,939
9,874,639
12,464,587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類似団体平均を上回っているものの、高齢化による社会保障関係経費の一層の増加は不可避であるため、財政基盤の安定化の取り組みとして、企業誘致による雇用拡大や産業構造の複合化、市債権の徴収体制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127000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4478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46567</xdr:rowOff>
    </xdr:from>
    <xdr:to>
      <xdr:col>19</xdr:col>
      <xdr:colOff>133350</xdr:colOff>
      <xdr:row>40</xdr:row>
      <xdr:rowOff>86783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045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91669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46567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71560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46567</xdr:rowOff>
    </xdr:from>
    <xdr:to>
      <xdr:col>11</xdr:col>
      <xdr:colOff>31750</xdr:colOff>
      <xdr:row>40</xdr:row>
      <xdr:rowOff>66675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9045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107544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年度の経常収支比率は</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ポイント悪化した。これは、人件費、補助費等の増加が主な要因である。</a:t>
          </a:r>
        </a:p>
        <a:p>
          <a:r>
            <a:rPr kumimoji="1" lang="ja-JP" altLang="en-US" sz="1300">
              <a:latin typeface="ＭＳ Ｐゴシック" panose="020B0600070205080204" pitchFamily="50" charset="-128"/>
              <a:ea typeface="ＭＳ Ｐゴシック" panose="020B0600070205080204" pitchFamily="50" charset="-128"/>
            </a:rPr>
            <a:t>また、令和２年度の値が突出しているが、これは令和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償却資産の修正申告により固定資産税が大幅に増加したためであり、一時的な要因によるものである。今後も社会保障関係経費は増加することが予想されることから、民間委託の推進、指定管理者制度の活用、デジタル技術の導入等によって経常経費の削減や、特別会計等への繰出金の抑制に取り組み、弾力性のある財政運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84667</xdr:rowOff>
    </xdr:from>
    <xdr:to>
      <xdr:col>23</xdr:col>
      <xdr:colOff>133350</xdr:colOff>
      <xdr:row>63</xdr:row>
      <xdr:rowOff>66040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14567"/>
          <a:ext cx="8382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75794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7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127423</xdr:rowOff>
    </xdr:from>
    <xdr:to>
      <xdr:col>19</xdr:col>
      <xdr:colOff>133350</xdr:colOff>
      <xdr:row>62</xdr:row>
      <xdr:rowOff>84667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85873"/>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68156</xdr:rowOff>
    </xdr:from>
    <xdr:to>
      <xdr:col>15</xdr:col>
      <xdr:colOff>82550</xdr:colOff>
      <xdr:row>61</xdr:row>
      <xdr:rowOff>127423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83706"/>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68156</xdr:rowOff>
    </xdr:from>
    <xdr:to>
      <xdr:col>11</xdr:col>
      <xdr:colOff>31750</xdr:colOff>
      <xdr:row>61</xdr:row>
      <xdr:rowOff>119380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83706"/>
          <a:ext cx="889000" cy="39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133790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31767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33867</xdr:rowOff>
    </xdr:from>
    <xdr:to>
      <xdr:col>19</xdr:col>
      <xdr:colOff>184150</xdr:colOff>
      <xdr:row>62</xdr:row>
      <xdr:rowOff>135467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76623</xdr:rowOff>
    </xdr:from>
    <xdr:to>
      <xdr:col>15</xdr:col>
      <xdr:colOff>133350</xdr:colOff>
      <xdr:row>62</xdr:row>
      <xdr:rowOff>6773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163000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17356</xdr:rowOff>
    </xdr:from>
    <xdr:to>
      <xdr:col>11</xdr:col>
      <xdr:colOff>82550</xdr:colOff>
      <xdr:row>59</xdr:row>
      <xdr:rowOff>118956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129133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68580</xdr:rowOff>
    </xdr:from>
    <xdr:to>
      <xdr:col>7</xdr:col>
      <xdr:colOff>31750</xdr:colOff>
      <xdr:row>61</xdr:row>
      <xdr:rowOff>170180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8907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人当たり人件費・物件費等決算額は前年度より減少している。これは、令和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年度に大きく増加した物件費の決算額の減少が主な要因である。今後は、民間委託等の推進、指定管理者制度の活用による人件費の削減、需用費等の経費の削減に努める。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45855</xdr:rowOff>
    </xdr:from>
    <xdr:to>
      <xdr:col>23</xdr:col>
      <xdr:colOff>133350</xdr:colOff>
      <xdr:row>84</xdr:row>
      <xdr:rowOff>83268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447655"/>
          <a:ext cx="838200" cy="3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1801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403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27581</xdr:rowOff>
    </xdr:from>
    <xdr:to>
      <xdr:col>19</xdr:col>
      <xdr:colOff>133350</xdr:colOff>
      <xdr:row>84</xdr:row>
      <xdr:rowOff>83268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29381"/>
          <a:ext cx="889000" cy="5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27581</xdr:rowOff>
    </xdr:from>
    <xdr:to>
      <xdr:col>15</xdr:col>
      <xdr:colOff>82550</xdr:colOff>
      <xdr:row>84</xdr:row>
      <xdr:rowOff>60996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429381"/>
          <a:ext cx="889000" cy="3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70380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47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61195</xdr:rowOff>
    </xdr:from>
    <xdr:to>
      <xdr:col>11</xdr:col>
      <xdr:colOff>31750</xdr:colOff>
      <xdr:row>84</xdr:row>
      <xdr:rowOff>60996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91545"/>
          <a:ext cx="889000" cy="17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29615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100992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8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166505</xdr:rowOff>
    </xdr:from>
    <xdr:to>
      <xdr:col>23</xdr:col>
      <xdr:colOff>184150</xdr:colOff>
      <xdr:row>84</xdr:row>
      <xdr:rowOff>96655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9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11582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41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32468</xdr:rowOff>
    </xdr:from>
    <xdr:to>
      <xdr:col>19</xdr:col>
      <xdr:colOff>184150</xdr:colOff>
      <xdr:row>84</xdr:row>
      <xdr:rowOff>134068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3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118845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20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148231</xdr:rowOff>
    </xdr:from>
    <xdr:to>
      <xdr:col>15</xdr:col>
      <xdr:colOff>133350</xdr:colOff>
      <xdr:row>84</xdr:row>
      <xdr:rowOff>78381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7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88558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14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10196</xdr:rowOff>
    </xdr:from>
    <xdr:to>
      <xdr:col>11</xdr:col>
      <xdr:colOff>82550</xdr:colOff>
      <xdr:row>84</xdr:row>
      <xdr:rowOff>111796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41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96573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98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10395</xdr:rowOff>
    </xdr:from>
    <xdr:to>
      <xdr:col>7</xdr:col>
      <xdr:colOff>31750</xdr:colOff>
      <xdr:row>83</xdr:row>
      <xdr:rowOff>111995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4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96772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2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数年、指数は横ばいであったが、令和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ポイント減少した。これは、ラスパイレス指数算出のための経験年数階層の変動によるものである。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112713</xdr:rowOff>
    </xdr:from>
    <xdr:to>
      <xdr:col>81</xdr:col>
      <xdr:colOff>44450</xdr:colOff>
      <xdr:row>86</xdr:row>
      <xdr:rowOff>41275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14513"/>
          <a:ext cx="838200" cy="27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11113</xdr:rowOff>
    </xdr:from>
    <xdr:to>
      <xdr:col>77</xdr:col>
      <xdr:colOff>44450</xdr:colOff>
      <xdr:row>86</xdr:row>
      <xdr:rowOff>41275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5581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11113</xdr:rowOff>
    </xdr:from>
    <xdr:to>
      <xdr:col>72</xdr:col>
      <xdr:colOff>203200</xdr:colOff>
      <xdr:row>86</xdr:row>
      <xdr:rowOff>101600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55813"/>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56356</xdr:rowOff>
    </xdr:from>
    <xdr:to>
      <xdr:col>68</xdr:col>
      <xdr:colOff>152400</xdr:colOff>
      <xdr:row>86</xdr:row>
      <xdr:rowOff>101600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01056"/>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47483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61913</xdr:rowOff>
    </xdr:from>
    <xdr:to>
      <xdr:col>81</xdr:col>
      <xdr:colOff>95250</xdr:colOff>
      <xdr:row>84</xdr:row>
      <xdr:rowOff>163513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78440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0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161925</xdr:rowOff>
    </xdr:from>
    <xdr:to>
      <xdr:col>77</xdr:col>
      <xdr:colOff>95250</xdr:colOff>
      <xdr:row>86</xdr:row>
      <xdr:rowOff>92075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131763</xdr:rowOff>
    </xdr:from>
    <xdr:to>
      <xdr:col>73</xdr:col>
      <xdr:colOff>44450</xdr:colOff>
      <xdr:row>86</xdr:row>
      <xdr:rowOff>61913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46690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9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5556</xdr:rowOff>
    </xdr:from>
    <xdr:to>
      <xdr:col>64</xdr:col>
      <xdr:colOff>152400</xdr:colOff>
      <xdr:row>86</xdr:row>
      <xdr:rowOff>107156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91933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3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年度を期間とする定員適正化計画に基づき、社会情勢の変化に柔軟に対応し、満足度の高い行政サービスを安定的に供給するため、令和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年度の職員数を維持する定員管理を図る。今後人口の減少が見込まれているため、人口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人当たり職員数は増加が想定される。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145566</xdr:rowOff>
    </xdr:from>
    <xdr:to>
      <xdr:col>81</xdr:col>
      <xdr:colOff>44450</xdr:colOff>
      <xdr:row>62</xdr:row>
      <xdr:rowOff>158206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75466"/>
          <a:ext cx="8382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131069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145566</xdr:rowOff>
    </xdr:from>
    <xdr:to>
      <xdr:col>77</xdr:col>
      <xdr:colOff>44450</xdr:colOff>
      <xdr:row>62</xdr:row>
      <xdr:rowOff>155908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775466"/>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138672</xdr:rowOff>
    </xdr:from>
    <xdr:to>
      <xdr:col>72</xdr:col>
      <xdr:colOff>203200</xdr:colOff>
      <xdr:row>62</xdr:row>
      <xdr:rowOff>155908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68572"/>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36484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130628</xdr:rowOff>
    </xdr:from>
    <xdr:to>
      <xdr:col>68</xdr:col>
      <xdr:colOff>152400</xdr:colOff>
      <xdr:row>62</xdr:row>
      <xdr:rowOff>138672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6052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170015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144736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107406</xdr:rowOff>
    </xdr:from>
    <xdr:to>
      <xdr:col>81</xdr:col>
      <xdr:colOff>95250</xdr:colOff>
      <xdr:row>63</xdr:row>
      <xdr:rowOff>37556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79483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09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94766</xdr:rowOff>
    </xdr:from>
    <xdr:to>
      <xdr:col>77</xdr:col>
      <xdr:colOff>95250</xdr:colOff>
      <xdr:row>63</xdr:row>
      <xdr:rowOff>24916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2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9693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11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105108</xdr:rowOff>
    </xdr:from>
    <xdr:to>
      <xdr:col>73</xdr:col>
      <xdr:colOff>44450</xdr:colOff>
      <xdr:row>63</xdr:row>
      <xdr:rowOff>35258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3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20035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2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87872</xdr:rowOff>
    </xdr:from>
    <xdr:to>
      <xdr:col>68</xdr:col>
      <xdr:colOff>203200</xdr:colOff>
      <xdr:row>63</xdr:row>
      <xdr:rowOff>18022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1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2799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0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79828</xdr:rowOff>
    </xdr:from>
    <xdr:to>
      <xdr:col>64</xdr:col>
      <xdr:colOff>152400</xdr:colOff>
      <xdr:row>63</xdr:row>
      <xdr:rowOff>9978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166205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前年度から変化しなかった。これは、新規の地方債発行額を償還元金以内とするよう努めてきたことや繰上償還を行ってきた成果である。しかしながら、今後、大規模事業に係る地方債の償還が始まることで、実質公債費比率の増加が見込まれる。次世代に過大な負担がかからないよう、計画的な財政運営と地方債管理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43845</xdr:rowOff>
    </xdr:from>
    <xdr:to>
      <xdr:col>81</xdr:col>
      <xdr:colOff>44450</xdr:colOff>
      <xdr:row>37</xdr:row>
      <xdr:rowOff>43845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3874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43845</xdr:rowOff>
    </xdr:from>
    <xdr:to>
      <xdr:col>77</xdr:col>
      <xdr:colOff>44450</xdr:colOff>
      <xdr:row>37</xdr:row>
      <xdr:rowOff>78317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38749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78317</xdr:rowOff>
    </xdr:from>
    <xdr:to>
      <xdr:col>72</xdr:col>
      <xdr:colOff>203200</xdr:colOff>
      <xdr:row>37</xdr:row>
      <xdr:rowOff>124278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42196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83051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124278</xdr:rowOff>
    </xdr:from>
    <xdr:to>
      <xdr:col>68</xdr:col>
      <xdr:colOff>152400</xdr:colOff>
      <xdr:row>37</xdr:row>
      <xdr:rowOff>147260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467928"/>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164495</xdr:rowOff>
    </xdr:from>
    <xdr:to>
      <xdr:col>81</xdr:col>
      <xdr:colOff>95250</xdr:colOff>
      <xdr:row>37</xdr:row>
      <xdr:rowOff>94645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3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9572</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181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164495</xdr:rowOff>
    </xdr:from>
    <xdr:to>
      <xdr:col>77</xdr:col>
      <xdr:colOff>95250</xdr:colOff>
      <xdr:row>37</xdr:row>
      <xdr:rowOff>94645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3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104822</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105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27517</xdr:rowOff>
    </xdr:from>
    <xdr:to>
      <xdr:col>73</xdr:col>
      <xdr:colOff>44450</xdr:colOff>
      <xdr:row>37</xdr:row>
      <xdr:rowOff>129117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139294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73478</xdr:rowOff>
    </xdr:from>
    <xdr:to>
      <xdr:col>68</xdr:col>
      <xdr:colOff>203200</xdr:colOff>
      <xdr:row>38</xdr:row>
      <xdr:rowOff>3628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13805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96460</xdr:rowOff>
    </xdr:from>
    <xdr:to>
      <xdr:col>64</xdr:col>
      <xdr:colOff>152400</xdr:colOff>
      <xdr:row>38</xdr:row>
      <xdr:rowOff>26609</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4401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36787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208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例年と同様に算定されていない。これは、地方債現在高等の将来負担額よりも基金等の充当可能財源が大きいことによるものである。今後は、老朽施設の更新に加え、駅周辺再開発・道の駅整備・病院建設など大規模な事業が予定されている。これらの事業にともなう地方債の借入等将来負担額の増加が見込まれるが、次世代に過大な負担がかからないよう、計画的な財政運営と地方債管理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55084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5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84938</xdr:rowOff>
    </xdr:from>
    <xdr:to>
      <xdr:col>77</xdr:col>
      <xdr:colOff>95250</xdr:colOff>
      <xdr:row>15</xdr:row>
      <xdr:rowOff>15088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122580</xdr:rowOff>
    </xdr:from>
    <xdr:to>
      <xdr:col>73</xdr:col>
      <xdr:colOff>44450</xdr:colOff>
      <xdr:row>15</xdr:row>
      <xdr:rowOff>52730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8560</xdr:rowOff>
    </xdr:from>
    <xdr:to>
      <xdr:col>68</xdr:col>
      <xdr:colOff>203200</xdr:colOff>
      <xdr:row>15</xdr:row>
      <xdr:rowOff>110160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岐阜県瑞浪市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35,731
34,461
174.86
18,198,250
17,244,570
755,939
9,874,639
12,464,587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人件費に係る経常収支比率は、会計年度任用職員制度の開始に伴い、令和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大きく増加した。類似団体平均と比較すると高い水準で推移しているが、満足度の高い行政サービスを安定的に提供することができる体制づくりのために適正な人員を確保しているためである。今後は、その他の経常経費とのバランスを取りながら、人件費の維持・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162378</xdr:rowOff>
    </xdr:from>
    <xdr:to>
      <xdr:col>24</xdr:col>
      <xdr:colOff>25400</xdr:colOff>
      <xdr:row>40</xdr:row>
      <xdr:rowOff>45357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8489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98170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162378</xdr:rowOff>
    </xdr:from>
    <xdr:to>
      <xdr:col>19</xdr:col>
      <xdr:colOff>187325</xdr:colOff>
      <xdr:row>39</xdr:row>
      <xdr:rowOff>162378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848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160763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118835</xdr:rowOff>
    </xdr:from>
    <xdr:to>
      <xdr:col>15</xdr:col>
      <xdr:colOff>98425</xdr:colOff>
      <xdr:row>39</xdr:row>
      <xdr:rowOff>162378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8053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84563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61685</xdr:rowOff>
    </xdr:from>
    <xdr:to>
      <xdr:col>11</xdr:col>
      <xdr:colOff>9525</xdr:colOff>
      <xdr:row>39</xdr:row>
      <xdr:rowOff>118835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57678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21970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125384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166007</xdr:rowOff>
    </xdr:from>
    <xdr:to>
      <xdr:col>24</xdr:col>
      <xdr:colOff>76200</xdr:colOff>
      <xdr:row>40</xdr:row>
      <xdr:rowOff>96157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8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138084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82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111578</xdr:rowOff>
    </xdr:from>
    <xdr:to>
      <xdr:col>20</xdr:col>
      <xdr:colOff>38100</xdr:colOff>
      <xdr:row>40</xdr:row>
      <xdr:rowOff>41728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79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26505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88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111578</xdr:rowOff>
    </xdr:from>
    <xdr:to>
      <xdr:col>15</xdr:col>
      <xdr:colOff>149225</xdr:colOff>
      <xdr:row>40</xdr:row>
      <xdr:rowOff>41728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79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26505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8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68035</xdr:rowOff>
    </xdr:from>
    <xdr:to>
      <xdr:col>11</xdr:col>
      <xdr:colOff>60325</xdr:colOff>
      <xdr:row>39</xdr:row>
      <xdr:rowOff>169635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154412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10885</xdr:rowOff>
    </xdr:from>
    <xdr:to>
      <xdr:col>6</xdr:col>
      <xdr:colOff>171450</xdr:colOff>
      <xdr:row>38</xdr:row>
      <xdr:rowOff>112485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97262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類似団体平均より高い水準にある。これは、業務委託や指定管理を推進していることによるものである。今後も民間業者等のノウハウを活かした効果的な業務委託の推進と経常的な需用費等の節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31750</xdr:rowOff>
    </xdr:from>
    <xdr:to>
      <xdr:col>82</xdr:col>
      <xdr:colOff>107950</xdr:colOff>
      <xdr:row>19</xdr:row>
      <xdr:rowOff>46990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2893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142240</xdr:rowOff>
    </xdr:from>
    <xdr:to>
      <xdr:col>78</xdr:col>
      <xdr:colOff>69850</xdr:colOff>
      <xdr:row>19</xdr:row>
      <xdr:rowOff>31750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2283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100330</xdr:rowOff>
    </xdr:from>
    <xdr:to>
      <xdr:col>73</xdr:col>
      <xdr:colOff>180975</xdr:colOff>
      <xdr:row>18</xdr:row>
      <xdr:rowOff>142240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01498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100330</xdr:rowOff>
    </xdr:from>
    <xdr:to>
      <xdr:col>69</xdr:col>
      <xdr:colOff>92075</xdr:colOff>
      <xdr:row>18</xdr:row>
      <xdr:rowOff>104140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149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167640</xdr:rowOff>
    </xdr:from>
    <xdr:to>
      <xdr:col>82</xdr:col>
      <xdr:colOff>158750</xdr:colOff>
      <xdr:row>19</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139717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152400</xdr:rowOff>
    </xdr:from>
    <xdr:to>
      <xdr:col>78</xdr:col>
      <xdr:colOff>120650</xdr:colOff>
      <xdr:row>19</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67327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32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91440</xdr:rowOff>
    </xdr:from>
    <xdr:to>
      <xdr:col>74</xdr:col>
      <xdr:colOff>31750</xdr:colOff>
      <xdr:row>19</xdr:row>
      <xdr:rowOff>21590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6367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26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49530</xdr:rowOff>
    </xdr:from>
    <xdr:to>
      <xdr:col>69</xdr:col>
      <xdr:colOff>142875</xdr:colOff>
      <xdr:row>17</xdr:row>
      <xdr:rowOff>151130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135907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53340</xdr:rowOff>
    </xdr:from>
    <xdr:to>
      <xdr:col>65</xdr:col>
      <xdr:colOff>53975</xdr:colOff>
      <xdr:row>18</xdr:row>
      <xdr:rowOff>154940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139717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平均と同水準で推移している。今後、法令に基づく義務的な扶助費は増加していく見込みであるが、市民サービスの質の向上とのバランスを図りながら急上昇することのないよう適正な執行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67128</xdr:rowOff>
    </xdr:from>
    <xdr:to>
      <xdr:col>24</xdr:col>
      <xdr:colOff>25400</xdr:colOff>
      <xdr:row>56</xdr:row>
      <xdr:rowOff>110672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6683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23585</xdr:rowOff>
    </xdr:from>
    <xdr:to>
      <xdr:col>19</xdr:col>
      <xdr:colOff>187325</xdr:colOff>
      <xdr:row>56</xdr:row>
      <xdr:rowOff>67128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6247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56</xdr:row>
      <xdr:rowOff>23585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5485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57</xdr:row>
      <xdr:rowOff>4535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4858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31949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16328</xdr:rowOff>
    </xdr:from>
    <xdr:to>
      <xdr:col>20</xdr:col>
      <xdr:colOff>38100</xdr:colOff>
      <xdr:row>56</xdr:row>
      <xdr:rowOff>117928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144235</xdr:rowOff>
    </xdr:from>
    <xdr:to>
      <xdr:col>15</xdr:col>
      <xdr:colOff>149225</xdr:colOff>
      <xdr:row>56</xdr:row>
      <xdr:rowOff>74385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59162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費に係る経常収支比率は、前年度と同水準であり、類似団体平均と同程度となっている。今後は、老朽施設に係る維持補修費の増加が見込まれるので、公共施設等総合管理計画に基づき、施設の適正化を図り、経費の抑制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56</xdr:row>
      <xdr:rowOff>96520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596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43180</xdr:rowOff>
    </xdr:from>
    <xdr:to>
      <xdr:col>78</xdr:col>
      <xdr:colOff>69850</xdr:colOff>
      <xdr:row>56</xdr:row>
      <xdr:rowOff>58420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44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109237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1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43180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13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50800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116857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17797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1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xdr:rowOff>
    </xdr:from>
    <xdr:to>
      <xdr:col>78</xdr:col>
      <xdr:colOff>120650</xdr:colOff>
      <xdr:row>56</xdr:row>
      <xdr:rowOff>109220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163830</xdr:rowOff>
    </xdr:from>
    <xdr:to>
      <xdr:col>74</xdr:col>
      <xdr:colOff>31750</xdr:colOff>
      <xdr:row>56</xdr:row>
      <xdr:rowOff>93980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78757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0</xdr:rowOff>
    </xdr:from>
    <xdr:to>
      <xdr:col>65</xdr:col>
      <xdr:colOff>53975</xdr:colOff>
      <xdr:row>56</xdr:row>
      <xdr:rowOff>101600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111777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補助費等に係る経常収支比率は、類似団体と比較して低い水準である。今後は、平成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年度から地方公営企業法を適用して公営企業会計となった下水道事業に拠出する補助金や出資金の抑制に努め、現在の水準を維持したい。</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85852</xdr:rowOff>
    </xdr:from>
    <xdr:to>
      <xdr:col>82</xdr:col>
      <xdr:colOff>107950</xdr:colOff>
      <xdr:row>34</xdr:row>
      <xdr:rowOff>127000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591515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85852</xdr:rowOff>
    </xdr:from>
    <xdr:to>
      <xdr:col>78</xdr:col>
      <xdr:colOff>69850</xdr:colOff>
      <xdr:row>34</xdr:row>
      <xdr:rowOff>94996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59151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72136</xdr:rowOff>
    </xdr:from>
    <xdr:to>
      <xdr:col>73</xdr:col>
      <xdr:colOff>180975</xdr:colOff>
      <xdr:row>34</xdr:row>
      <xdr:rowOff>94996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59014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72136</xdr:rowOff>
    </xdr:from>
    <xdr:to>
      <xdr:col>69</xdr:col>
      <xdr:colOff>92075</xdr:colOff>
      <xdr:row>34</xdr:row>
      <xdr:rowOff>94996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59014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156227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35052</xdr:rowOff>
    </xdr:from>
    <xdr:to>
      <xdr:col>78</xdr:col>
      <xdr:colOff>120650</xdr:colOff>
      <xdr:row>34</xdr:row>
      <xdr:rowOff>136652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146829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633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44196</xdr:rowOff>
    </xdr:from>
    <xdr:to>
      <xdr:col>74</xdr:col>
      <xdr:colOff>31750</xdr:colOff>
      <xdr:row>34</xdr:row>
      <xdr:rowOff>145796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155973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21336</xdr:rowOff>
    </xdr:from>
    <xdr:to>
      <xdr:col>69</xdr:col>
      <xdr:colOff>142875</xdr:colOff>
      <xdr:row>34</xdr:row>
      <xdr:rowOff>122936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133113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44196</xdr:rowOff>
    </xdr:from>
    <xdr:to>
      <xdr:col>65</xdr:col>
      <xdr:colOff>53975</xdr:colOff>
      <xdr:row>34</xdr:row>
      <xdr:rowOff>145796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155973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公債費に係る経常収支比率は類似団体平均を下回っているが、人件費・物件費に次いで高い割合を占めている。今後、大きな事業が複数予定されており、公債費の増加が想定される。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37846</xdr:rowOff>
    </xdr:from>
    <xdr:to>
      <xdr:col>24</xdr:col>
      <xdr:colOff>25400</xdr:colOff>
      <xdr:row>77</xdr:row>
      <xdr:rowOff>65278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2394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87140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8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65278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248639"/>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37846</xdr:rowOff>
    </xdr:from>
    <xdr:to>
      <xdr:col>15</xdr:col>
      <xdr:colOff>98425</xdr:colOff>
      <xdr:row>77</xdr:row>
      <xdr:rowOff>46989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2394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37846</xdr:rowOff>
    </xdr:from>
    <xdr:to>
      <xdr:col>11</xdr:col>
      <xdr:colOff>9525</xdr:colOff>
      <xdr:row>77</xdr:row>
      <xdr:rowOff>110998</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2394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3573</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03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14478</xdr:rowOff>
    </xdr:from>
    <xdr:to>
      <xdr:col>20</xdr:col>
      <xdr:colOff>38100</xdr:colOff>
      <xdr:row>77</xdr:row>
      <xdr:rowOff>116078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126255</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167639</xdr:rowOff>
    </xdr:from>
    <xdr:to>
      <xdr:col>15</xdr:col>
      <xdr:colOff>149225</xdr:colOff>
      <xdr:row>77</xdr:row>
      <xdr:rowOff>97789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107966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158496</xdr:rowOff>
    </xdr:from>
    <xdr:to>
      <xdr:col>11</xdr:col>
      <xdr:colOff>60325</xdr:colOff>
      <xdr:row>77</xdr:row>
      <xdr:rowOff>88646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60198</xdr:rowOff>
    </xdr:from>
    <xdr:to>
      <xdr:col>6</xdr:col>
      <xdr:colOff>171450</xdr:colOff>
      <xdr:row>77</xdr:row>
      <xdr:rowOff>161798</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525</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公債費以外の経常収支比率については、前年度から</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ポイント増加し、類似団体平均と同程度の水準である。今後も各種経常経費の節減を図るとともに、特別会計や企業会計の独立採算の原則による事業の見直し等を推進し、弾力性のある財政運営に努める。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75565</xdr:rowOff>
    </xdr:from>
    <xdr:to>
      <xdr:col>82</xdr:col>
      <xdr:colOff>107950</xdr:colOff>
      <xdr:row>76</xdr:row>
      <xdr:rowOff>46989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934315"/>
          <a:ext cx="838200" cy="14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87012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77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6985</xdr:rowOff>
    </xdr:from>
    <xdr:to>
      <xdr:col>78</xdr:col>
      <xdr:colOff>69850</xdr:colOff>
      <xdr:row>75</xdr:row>
      <xdr:rowOff>75565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86573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75565</xdr:rowOff>
    </xdr:from>
    <xdr:to>
      <xdr:col>73</xdr:col>
      <xdr:colOff>180975</xdr:colOff>
      <xdr:row>75</xdr:row>
      <xdr:rowOff>6985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591415"/>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75565</xdr:rowOff>
    </xdr:from>
    <xdr:to>
      <xdr:col>69</xdr:col>
      <xdr:colOff>92075</xdr:colOff>
      <xdr:row>74</xdr:row>
      <xdr:rowOff>92710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591415"/>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111141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167639</xdr:rowOff>
    </xdr:from>
    <xdr:to>
      <xdr:col>82</xdr:col>
      <xdr:colOff>158750</xdr:colOff>
      <xdr:row>76</xdr:row>
      <xdr:rowOff>97789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139716</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24765</xdr:rowOff>
    </xdr:from>
    <xdr:to>
      <xdr:col>78</xdr:col>
      <xdr:colOff>120650</xdr:colOff>
      <xdr:row>75</xdr:row>
      <xdr:rowOff>126365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111141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969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127635</xdr:rowOff>
    </xdr:from>
    <xdr:to>
      <xdr:col>74</xdr:col>
      <xdr:colOff>31750</xdr:colOff>
      <xdr:row>75</xdr:row>
      <xdr:rowOff>57785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42562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901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24765</xdr:rowOff>
    </xdr:from>
    <xdr:to>
      <xdr:col>69</xdr:col>
      <xdr:colOff>142875</xdr:colOff>
      <xdr:row>73</xdr:row>
      <xdr:rowOff>126365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54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136542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30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41910</xdr:rowOff>
    </xdr:from>
    <xdr:to>
      <xdr:col>65</xdr:col>
      <xdr:colOff>53975</xdr:colOff>
      <xdr:row>74</xdr:row>
      <xdr:rowOff>143510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72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153687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49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岐阜県瑞浪市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14346</xdr:rowOff>
    </xdr:from>
    <xdr:to>
      <xdr:col>29</xdr:col>
      <xdr:colOff>127000</xdr:colOff>
      <xdr:row>17</xdr:row>
      <xdr:rowOff>68859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76621"/>
          <a:ext cx="647700" cy="54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48821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68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68859</xdr:rowOff>
    </xdr:from>
    <xdr:to>
      <xdr:col>26</xdr:col>
      <xdr:colOff>50800</xdr:colOff>
      <xdr:row>17</xdr:row>
      <xdr:rowOff>80701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31134"/>
          <a:ext cx="698500" cy="11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13068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32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80701</xdr:rowOff>
    </xdr:from>
    <xdr:to>
      <xdr:col>22</xdr:col>
      <xdr:colOff>114300</xdr:colOff>
      <xdr:row>17</xdr:row>
      <xdr:rowOff>101138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42976"/>
          <a:ext cx="698500" cy="20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38275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5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101138</xdr:rowOff>
    </xdr:from>
    <xdr:to>
      <xdr:col>18</xdr:col>
      <xdr:colOff>177800</xdr:colOff>
      <xdr:row>18</xdr:row>
      <xdr:rowOff>45618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63413"/>
          <a:ext cx="698500" cy="115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166550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8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134996</xdr:rowOff>
    </xdr:from>
    <xdr:to>
      <xdr:col>29</xdr:col>
      <xdr:colOff>177800</xdr:colOff>
      <xdr:row>17</xdr:row>
      <xdr:rowOff>65146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25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107073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97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18059</xdr:rowOff>
    </xdr:from>
    <xdr:to>
      <xdr:col>26</xdr:col>
      <xdr:colOff>101600</xdr:colOff>
      <xdr:row>17</xdr:row>
      <xdr:rowOff>119659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80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104436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066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29901</xdr:rowOff>
    </xdr:from>
    <xdr:to>
      <xdr:col>22</xdr:col>
      <xdr:colOff>165100</xdr:colOff>
      <xdr:row>17</xdr:row>
      <xdr:rowOff>131501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92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116278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7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50338</xdr:rowOff>
    </xdr:from>
    <xdr:to>
      <xdr:col>19</xdr:col>
      <xdr:colOff>38100</xdr:colOff>
      <xdr:row>17</xdr:row>
      <xdr:rowOff>151938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12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136715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098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166268</xdr:rowOff>
    </xdr:from>
    <xdr:to>
      <xdr:col>15</xdr:col>
      <xdr:colOff>101600</xdr:colOff>
      <xdr:row>18</xdr:row>
      <xdr:rowOff>96418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28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81196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298699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288522</xdr:rowOff>
    </xdr:from>
    <xdr:to>
      <xdr:col>29</xdr:col>
      <xdr:colOff>127000</xdr:colOff>
      <xdr:row>37</xdr:row>
      <xdr:rowOff>303577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413222"/>
          <a:ext cx="647700" cy="15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28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303577</xdr:rowOff>
    </xdr:from>
    <xdr:to>
      <xdr:col>26</xdr:col>
      <xdr:colOff>50800</xdr:colOff>
      <xdr:row>37</xdr:row>
      <xdr:rowOff>319024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428277"/>
          <a:ext cx="698500" cy="15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313969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81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295315</xdr:rowOff>
    </xdr:from>
    <xdr:to>
      <xdr:col>22</xdr:col>
      <xdr:colOff>114300</xdr:colOff>
      <xdr:row>37</xdr:row>
      <xdr:rowOff>319024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420015"/>
          <a:ext cx="698500" cy="23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273762</xdr:rowOff>
    </xdr:from>
    <xdr:to>
      <xdr:col>18</xdr:col>
      <xdr:colOff>177800</xdr:colOff>
      <xdr:row>37</xdr:row>
      <xdr:rowOff>295315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398462"/>
          <a:ext cx="698500" cy="21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43273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237722</xdr:rowOff>
    </xdr:from>
    <xdr:to>
      <xdr:col>29</xdr:col>
      <xdr:colOff>177800</xdr:colOff>
      <xdr:row>37</xdr:row>
      <xdr:rowOff>339322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362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146299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70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252777</xdr:rowOff>
    </xdr:from>
    <xdr:to>
      <xdr:col>26</xdr:col>
      <xdr:colOff>101600</xdr:colOff>
      <xdr:row>38</xdr:row>
      <xdr:rowOff>11477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377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339154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463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268224</xdr:rowOff>
    </xdr:from>
    <xdr:to>
      <xdr:col>22</xdr:col>
      <xdr:colOff>165100</xdr:colOff>
      <xdr:row>38</xdr:row>
      <xdr:rowOff>26924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392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11701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479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244515</xdr:rowOff>
    </xdr:from>
    <xdr:to>
      <xdr:col>19</xdr:col>
      <xdr:colOff>38100</xdr:colOff>
      <xdr:row>38</xdr:row>
      <xdr:rowOff>3215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369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330892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455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222962</xdr:rowOff>
    </xdr:from>
    <xdr:to>
      <xdr:col>15</xdr:col>
      <xdr:colOff>101600</xdr:colOff>
      <xdr:row>37</xdr:row>
      <xdr:rowOff>324562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347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309339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434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岐阜県瑞浪市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35,731
34,461
174.86
18,198,250
17,244,570
755,939
9,874,639
12,464,587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117030</xdr:rowOff>
    </xdr:from>
    <xdr:to>
      <xdr:col>24</xdr:col>
      <xdr:colOff>63500</xdr:colOff>
      <xdr:row>34</xdr:row>
      <xdr:rowOff>158433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46330"/>
          <a:ext cx="838200" cy="4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63161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2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158433</xdr:rowOff>
    </xdr:from>
    <xdr:to>
      <xdr:col>19</xdr:col>
      <xdr:colOff>177800</xdr:colOff>
      <xdr:row>34</xdr:row>
      <xdr:rowOff>168694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87733"/>
          <a:ext cx="889000" cy="1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31272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168694</xdr:rowOff>
    </xdr:from>
    <xdr:to>
      <xdr:col>15</xdr:col>
      <xdr:colOff>50800</xdr:colOff>
      <xdr:row>35</xdr:row>
      <xdr:rowOff>8827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97994"/>
          <a:ext cx="8890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44365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8827</xdr:rowOff>
    </xdr:from>
    <xdr:to>
      <xdr:col>10</xdr:col>
      <xdr:colOff>114300</xdr:colOff>
      <xdr:row>36</xdr:row>
      <xdr:rowOff>7074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09577"/>
          <a:ext cx="889000" cy="16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93057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84726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66230</xdr:rowOff>
    </xdr:from>
    <xdr:to>
      <xdr:col>24</xdr:col>
      <xdr:colOff>114300</xdr:colOff>
      <xdr:row>34</xdr:row>
      <xdr:rowOff>167830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9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89107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4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107633</xdr:rowOff>
    </xdr:from>
    <xdr:to>
      <xdr:col>20</xdr:col>
      <xdr:colOff>38100</xdr:colOff>
      <xdr:row>35</xdr:row>
      <xdr:rowOff>37783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3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54310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1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117894</xdr:rowOff>
    </xdr:from>
    <xdr:to>
      <xdr:col>15</xdr:col>
      <xdr:colOff>101600</xdr:colOff>
      <xdr:row>35</xdr:row>
      <xdr:rowOff>48044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4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64571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2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129477</xdr:rowOff>
    </xdr:from>
    <xdr:to>
      <xdr:col>10</xdr:col>
      <xdr:colOff>165100</xdr:colOff>
      <xdr:row>35</xdr:row>
      <xdr:rowOff>59627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5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76154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3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127724</xdr:rowOff>
    </xdr:from>
    <xdr:to>
      <xdr:col>6</xdr:col>
      <xdr:colOff>38100</xdr:colOff>
      <xdr:row>36</xdr:row>
      <xdr:rowOff>57874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2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74401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0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122893</xdr:rowOff>
    </xdr:from>
    <xdr:to>
      <xdr:col>24</xdr:col>
      <xdr:colOff>63500</xdr:colOff>
      <xdr:row>57</xdr:row>
      <xdr:rowOff>41549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724093"/>
          <a:ext cx="838200" cy="9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133960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6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122893</xdr:rowOff>
    </xdr:from>
    <xdr:to>
      <xdr:col>19</xdr:col>
      <xdr:colOff>177800</xdr:colOff>
      <xdr:row>57</xdr:row>
      <xdr:rowOff>29615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24093"/>
          <a:ext cx="889000" cy="7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8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132476</xdr:rowOff>
    </xdr:from>
    <xdr:to>
      <xdr:col>15</xdr:col>
      <xdr:colOff>50800</xdr:colOff>
      <xdr:row>57</xdr:row>
      <xdr:rowOff>29615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733676"/>
          <a:ext cx="889000" cy="6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132476</xdr:rowOff>
    </xdr:from>
    <xdr:to>
      <xdr:col>10</xdr:col>
      <xdr:colOff>114300</xdr:colOff>
      <xdr:row>57</xdr:row>
      <xdr:rowOff>77978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33676"/>
          <a:ext cx="889000" cy="11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134874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141412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1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162199</xdr:rowOff>
    </xdr:from>
    <xdr:to>
      <xdr:col>24</xdr:col>
      <xdr:colOff>114300</xdr:colOff>
      <xdr:row>57</xdr:row>
      <xdr:rowOff>92349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6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140626</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4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72093</xdr:rowOff>
    </xdr:from>
    <xdr:to>
      <xdr:col>20</xdr:col>
      <xdr:colOff>38100</xdr:colOff>
      <xdr:row>57</xdr:row>
      <xdr:rowOff>2243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7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18770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44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150265</xdr:rowOff>
    </xdr:from>
    <xdr:to>
      <xdr:col>15</xdr:col>
      <xdr:colOff>101600</xdr:colOff>
      <xdr:row>57</xdr:row>
      <xdr:rowOff>80415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96942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52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81676</xdr:rowOff>
    </xdr:from>
    <xdr:to>
      <xdr:col>10</xdr:col>
      <xdr:colOff>165100</xdr:colOff>
      <xdr:row>57</xdr:row>
      <xdr:rowOff>11826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8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28353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45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27178</xdr:rowOff>
    </xdr:from>
    <xdr:to>
      <xdr:col>6</xdr:col>
      <xdr:colOff>38100</xdr:colOff>
      <xdr:row>57</xdr:row>
      <xdr:rowOff>128778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9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145305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5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3386</xdr:rowOff>
    </xdr:from>
    <xdr:to>
      <xdr:col>24</xdr:col>
      <xdr:colOff>63500</xdr:colOff>
      <xdr:row>78</xdr:row>
      <xdr:rowOff>8438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76486"/>
          <a:ext cx="838200" cy="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8438</xdr:rowOff>
    </xdr:from>
    <xdr:to>
      <xdr:col>19</xdr:col>
      <xdr:colOff>177800</xdr:colOff>
      <xdr:row>78</xdr:row>
      <xdr:rowOff>8666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81538"/>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8666</xdr:rowOff>
    </xdr:from>
    <xdr:to>
      <xdr:col>15</xdr:col>
      <xdr:colOff>50800</xdr:colOff>
      <xdr:row>78</xdr:row>
      <xdr:rowOff>22611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81766"/>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22611</xdr:rowOff>
    </xdr:from>
    <xdr:to>
      <xdr:col>10</xdr:col>
      <xdr:colOff>114300</xdr:colOff>
      <xdr:row>78</xdr:row>
      <xdr:rowOff>77178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95711"/>
          <a:ext cx="889000" cy="5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90578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124036</xdr:rowOff>
    </xdr:from>
    <xdr:to>
      <xdr:col>24</xdr:col>
      <xdr:colOff>114300</xdr:colOff>
      <xdr:row>78</xdr:row>
      <xdr:rowOff>54186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2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59372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6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129088</xdr:rowOff>
    </xdr:from>
    <xdr:to>
      <xdr:col>20</xdr:col>
      <xdr:colOff>38100</xdr:colOff>
      <xdr:row>78</xdr:row>
      <xdr:rowOff>59238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3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50365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2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129316</xdr:rowOff>
    </xdr:from>
    <xdr:to>
      <xdr:col>15</xdr:col>
      <xdr:colOff>101600</xdr:colOff>
      <xdr:row>78</xdr:row>
      <xdr:rowOff>59466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50593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143261</xdr:rowOff>
    </xdr:from>
    <xdr:to>
      <xdr:col>10</xdr:col>
      <xdr:colOff>165100</xdr:colOff>
      <xdr:row>78</xdr:row>
      <xdr:rowOff>73411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4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64538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3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26378</xdr:rowOff>
    </xdr:from>
    <xdr:to>
      <xdr:col>6</xdr:col>
      <xdr:colOff>38100</xdr:colOff>
      <xdr:row>78</xdr:row>
      <xdr:rowOff>127978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9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119105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9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27775</xdr:rowOff>
    </xdr:from>
    <xdr:to>
      <xdr:col>24</xdr:col>
      <xdr:colOff>63500</xdr:colOff>
      <xdr:row>97</xdr:row>
      <xdr:rowOff>154432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658425"/>
          <a:ext cx="838200" cy="12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54432</xdr:rowOff>
    </xdr:from>
    <xdr:to>
      <xdr:col>19</xdr:col>
      <xdr:colOff>177800</xdr:colOff>
      <xdr:row>97</xdr:row>
      <xdr:rowOff>154432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685082"/>
          <a:ext cx="889000" cy="10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20590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54432</xdr:rowOff>
    </xdr:from>
    <xdr:to>
      <xdr:col>15</xdr:col>
      <xdr:colOff>50800</xdr:colOff>
      <xdr:row>98</xdr:row>
      <xdr:rowOff>167830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685082"/>
          <a:ext cx="889000" cy="28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45090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157302</xdr:rowOff>
    </xdr:from>
    <xdr:to>
      <xdr:col>10</xdr:col>
      <xdr:colOff>114300</xdr:colOff>
      <xdr:row>98</xdr:row>
      <xdr:rowOff>167830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30300" y="16959402"/>
          <a:ext cx="889000" cy="1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154894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148425</xdr:rowOff>
    </xdr:from>
    <xdr:to>
      <xdr:col>24</xdr:col>
      <xdr:colOff>114300</xdr:colOff>
      <xdr:row>97</xdr:row>
      <xdr:rowOff>78575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6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126852</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8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103632</xdr:rowOff>
    </xdr:from>
    <xdr:to>
      <xdr:col>20</xdr:col>
      <xdr:colOff>38100</xdr:colOff>
      <xdr:row>98</xdr:row>
      <xdr:rowOff>33782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73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24909</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82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3632</xdr:rowOff>
    </xdr:from>
    <xdr:to>
      <xdr:col>15</xdr:col>
      <xdr:colOff>101600</xdr:colOff>
      <xdr:row>97</xdr:row>
      <xdr:rowOff>105232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3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96359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72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117030</xdr:rowOff>
    </xdr:from>
    <xdr:to>
      <xdr:col>10</xdr:col>
      <xdr:colOff>165100</xdr:colOff>
      <xdr:row>99</xdr:row>
      <xdr:rowOff>47180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9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38307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701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106502</xdr:rowOff>
    </xdr:from>
    <xdr:to>
      <xdr:col>6</xdr:col>
      <xdr:colOff>38100</xdr:colOff>
      <xdr:row>99</xdr:row>
      <xdr:rowOff>36652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90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27779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700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24326</xdr:rowOff>
    </xdr:from>
    <xdr:to>
      <xdr:col>54</xdr:col>
      <xdr:colOff>189865</xdr:colOff>
      <xdr:row>37</xdr:row>
      <xdr:rowOff>98133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510726"/>
          <a:ext cx="1270" cy="931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101960</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44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98133</xdr:rowOff>
    </xdr:from>
    <xdr:to>
      <xdr:col>55</xdr:col>
      <xdr:colOff>88900</xdr:colOff>
      <xdr:row>37</xdr:row>
      <xdr:rowOff>98133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44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142453</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85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24326</xdr:rowOff>
    </xdr:from>
    <xdr:to>
      <xdr:col>55</xdr:col>
      <xdr:colOff>88900</xdr:colOff>
      <xdr:row>32</xdr:row>
      <xdr:rowOff>24326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510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75875</xdr:rowOff>
    </xdr:from>
    <xdr:to>
      <xdr:col>55</xdr:col>
      <xdr:colOff>0</xdr:colOff>
      <xdr:row>37</xdr:row>
      <xdr:rowOff>103627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419525"/>
          <a:ext cx="838200" cy="2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54223</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5883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31346</xdr:rowOff>
    </xdr:from>
    <xdr:to>
      <xdr:col>55</xdr:col>
      <xdr:colOff>50800</xdr:colOff>
      <xdr:row>35</xdr:row>
      <xdr:rowOff>132946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103627</xdr:rowOff>
    </xdr:from>
    <xdr:to>
      <xdr:col>50</xdr:col>
      <xdr:colOff>114300</xdr:colOff>
      <xdr:row>37</xdr:row>
      <xdr:rowOff>148730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447277"/>
          <a:ext cx="889000" cy="4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21425</xdr:rowOff>
    </xdr:from>
    <xdr:to>
      <xdr:col>50</xdr:col>
      <xdr:colOff>165100</xdr:colOff>
      <xdr:row>35</xdr:row>
      <xdr:rowOff>123025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139552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47757</xdr:rowOff>
    </xdr:from>
    <xdr:to>
      <xdr:col>45</xdr:col>
      <xdr:colOff>177800</xdr:colOff>
      <xdr:row>37</xdr:row>
      <xdr:rowOff>148730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5705607"/>
          <a:ext cx="889000" cy="78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63548</xdr:rowOff>
    </xdr:from>
    <xdr:to>
      <xdr:col>46</xdr:col>
      <xdr:colOff>38100</xdr:colOff>
      <xdr:row>35</xdr:row>
      <xdr:rowOff>165148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10225</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47757</xdr:rowOff>
    </xdr:from>
    <xdr:to>
      <xdr:col>41</xdr:col>
      <xdr:colOff>50800</xdr:colOff>
      <xdr:row>37</xdr:row>
      <xdr:rowOff>146406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5705607"/>
          <a:ext cx="889000" cy="78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121864</xdr:rowOff>
    </xdr:from>
    <xdr:to>
      <xdr:col>41</xdr:col>
      <xdr:colOff>101600</xdr:colOff>
      <xdr:row>31</xdr:row>
      <xdr:rowOff>52014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68541</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160383</xdr:rowOff>
    </xdr:from>
    <xdr:to>
      <xdr:col>36</xdr:col>
      <xdr:colOff>165100</xdr:colOff>
      <xdr:row>36</xdr:row>
      <xdr:rowOff>90533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107060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593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25075</xdr:rowOff>
    </xdr:from>
    <xdr:to>
      <xdr:col>55</xdr:col>
      <xdr:colOff>50800</xdr:colOff>
      <xdr:row>37</xdr:row>
      <xdr:rowOff>126675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6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111452</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28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52827</xdr:rowOff>
    </xdr:from>
    <xdr:to>
      <xdr:col>50</xdr:col>
      <xdr:colOff>165100</xdr:colOff>
      <xdr:row>37</xdr:row>
      <xdr:rowOff>154427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9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145554</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48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97930</xdr:rowOff>
    </xdr:from>
    <xdr:to>
      <xdr:col>46</xdr:col>
      <xdr:colOff>38100</xdr:colOff>
      <xdr:row>38</xdr:row>
      <xdr:rowOff>28080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44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19207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53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168407</xdr:rowOff>
    </xdr:from>
    <xdr:to>
      <xdr:col>41</xdr:col>
      <xdr:colOff>101600</xdr:colOff>
      <xdr:row>33</xdr:row>
      <xdr:rowOff>98557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65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89684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5747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95606</xdr:rowOff>
    </xdr:from>
    <xdr:to>
      <xdr:col>36</xdr:col>
      <xdr:colOff>165100</xdr:colOff>
      <xdr:row>38</xdr:row>
      <xdr:rowOff>25756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4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16883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53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107833</xdr:rowOff>
    </xdr:from>
    <xdr:to>
      <xdr:col>55</xdr:col>
      <xdr:colOff>0</xdr:colOff>
      <xdr:row>57</xdr:row>
      <xdr:rowOff>52949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709033"/>
          <a:ext cx="838200" cy="11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108387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53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107833</xdr:rowOff>
    </xdr:from>
    <xdr:to>
      <xdr:col>50</xdr:col>
      <xdr:colOff>114300</xdr:colOff>
      <xdr:row>57</xdr:row>
      <xdr:rowOff>12364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709033"/>
          <a:ext cx="889000" cy="7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36891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80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12364</xdr:rowOff>
    </xdr:from>
    <xdr:to>
      <xdr:col>45</xdr:col>
      <xdr:colOff>177800</xdr:colOff>
      <xdr:row>57</xdr:row>
      <xdr:rowOff>54563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785014"/>
          <a:ext cx="889000" cy="4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54492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44883</xdr:rowOff>
    </xdr:from>
    <xdr:to>
      <xdr:col>41</xdr:col>
      <xdr:colOff>50800</xdr:colOff>
      <xdr:row>57</xdr:row>
      <xdr:rowOff>54563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817533"/>
          <a:ext cx="889000" cy="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10451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4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21985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5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2149</xdr:rowOff>
    </xdr:from>
    <xdr:to>
      <xdr:col>55</xdr:col>
      <xdr:colOff>50800</xdr:colOff>
      <xdr:row>57</xdr:row>
      <xdr:rowOff>103749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7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152026</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5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57033</xdr:rowOff>
    </xdr:from>
    <xdr:to>
      <xdr:col>50</xdr:col>
      <xdr:colOff>165100</xdr:colOff>
      <xdr:row>56</xdr:row>
      <xdr:rowOff>158633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5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3710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43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133014</xdr:rowOff>
    </xdr:from>
    <xdr:to>
      <xdr:col>46</xdr:col>
      <xdr:colOff>38100</xdr:colOff>
      <xdr:row>57</xdr:row>
      <xdr:rowOff>63164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73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54291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8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3763</xdr:rowOff>
    </xdr:from>
    <xdr:to>
      <xdr:col>41</xdr:col>
      <xdr:colOff>101600</xdr:colOff>
      <xdr:row>57</xdr:row>
      <xdr:rowOff>105363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7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96490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86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165533</xdr:rowOff>
    </xdr:from>
    <xdr:to>
      <xdr:col>36</xdr:col>
      <xdr:colOff>165100</xdr:colOff>
      <xdr:row>57</xdr:row>
      <xdr:rowOff>95683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6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86810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85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94828</xdr:rowOff>
    </xdr:from>
    <xdr:to>
      <xdr:col>55</xdr:col>
      <xdr:colOff>0</xdr:colOff>
      <xdr:row>79</xdr:row>
      <xdr:rowOff>45669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467928"/>
          <a:ext cx="838200" cy="12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94828</xdr:rowOff>
    </xdr:from>
    <xdr:to>
      <xdr:col>50</xdr:col>
      <xdr:colOff>114300</xdr:colOff>
      <xdr:row>78</xdr:row>
      <xdr:rowOff>125462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467928"/>
          <a:ext cx="889000" cy="3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87720</xdr:rowOff>
    </xdr:from>
    <xdr:to>
      <xdr:col>45</xdr:col>
      <xdr:colOff>177800</xdr:colOff>
      <xdr:row>78</xdr:row>
      <xdr:rowOff>125462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460820"/>
          <a:ext cx="889000" cy="3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137251</xdr:rowOff>
    </xdr:from>
    <xdr:to>
      <xdr:col>41</xdr:col>
      <xdr:colOff>50800</xdr:colOff>
      <xdr:row>78</xdr:row>
      <xdr:rowOff>87720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33890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103722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86203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4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166319</xdr:rowOff>
    </xdr:from>
    <xdr:to>
      <xdr:col>55</xdr:col>
      <xdr:colOff>50800</xdr:colOff>
      <xdr:row>79</xdr:row>
      <xdr:rowOff>96469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3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81246</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5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44028</xdr:rowOff>
    </xdr:from>
    <xdr:to>
      <xdr:col>50</xdr:col>
      <xdr:colOff>165100</xdr:colOff>
      <xdr:row>78</xdr:row>
      <xdr:rowOff>145628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136755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50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74662</xdr:rowOff>
    </xdr:from>
    <xdr:to>
      <xdr:col>46</xdr:col>
      <xdr:colOff>38100</xdr:colOff>
      <xdr:row>79</xdr:row>
      <xdr:rowOff>4812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4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167389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54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36920</xdr:rowOff>
    </xdr:from>
    <xdr:to>
      <xdr:col>41</xdr:col>
      <xdr:colOff>101600</xdr:colOff>
      <xdr:row>78</xdr:row>
      <xdr:rowOff>138520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129647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50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86451</xdr:rowOff>
    </xdr:from>
    <xdr:to>
      <xdr:col>36</xdr:col>
      <xdr:colOff>165100</xdr:colOff>
      <xdr:row>78</xdr:row>
      <xdr:rowOff>16601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28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33128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06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169163</xdr:rowOff>
    </xdr:from>
    <xdr:to>
      <xdr:col>55</xdr:col>
      <xdr:colOff>0</xdr:colOff>
      <xdr:row>95</xdr:row>
      <xdr:rowOff>101358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285463"/>
          <a:ext cx="838200" cy="10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107548</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395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169163</xdr:rowOff>
    </xdr:from>
    <xdr:to>
      <xdr:col>50</xdr:col>
      <xdr:colOff>114300</xdr:colOff>
      <xdr:row>95</xdr:row>
      <xdr:rowOff>157784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285463"/>
          <a:ext cx="889000" cy="16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85259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157784</xdr:rowOff>
    </xdr:from>
    <xdr:to>
      <xdr:col>45</xdr:col>
      <xdr:colOff>177800</xdr:colOff>
      <xdr:row>96</xdr:row>
      <xdr:rowOff>93027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445534"/>
          <a:ext cx="889000" cy="10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110011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93027</xdr:rowOff>
    </xdr:from>
    <xdr:to>
      <xdr:col>41</xdr:col>
      <xdr:colOff>50800</xdr:colOff>
      <xdr:row>97</xdr:row>
      <xdr:rowOff>36068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552227"/>
          <a:ext cx="889000" cy="11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76103</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78579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1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50558</xdr:rowOff>
    </xdr:from>
    <xdr:to>
      <xdr:col>55</xdr:col>
      <xdr:colOff>50800</xdr:colOff>
      <xdr:row>95</xdr:row>
      <xdr:rowOff>152158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33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73435</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18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118363</xdr:rowOff>
    </xdr:from>
    <xdr:to>
      <xdr:col>50</xdr:col>
      <xdr:colOff>165100</xdr:colOff>
      <xdr:row>95</xdr:row>
      <xdr:rowOff>48513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23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65040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00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106984</xdr:rowOff>
    </xdr:from>
    <xdr:to>
      <xdr:col>46</xdr:col>
      <xdr:colOff>38100</xdr:colOff>
      <xdr:row>96</xdr:row>
      <xdr:rowOff>37134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39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53661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16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42227</xdr:rowOff>
    </xdr:from>
    <xdr:to>
      <xdr:col>41</xdr:col>
      <xdr:colOff>101600</xdr:colOff>
      <xdr:row>96</xdr:row>
      <xdr:rowOff>143827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50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134954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59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156718</xdr:rowOff>
    </xdr:from>
    <xdr:to>
      <xdr:col>36</xdr:col>
      <xdr:colOff>165100</xdr:colOff>
      <xdr:row>97</xdr:row>
      <xdr:rowOff>86868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1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77995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70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89751</xdr:rowOff>
    </xdr:from>
    <xdr:to>
      <xdr:col>85</xdr:col>
      <xdr:colOff>127000</xdr:colOff>
      <xdr:row>38</xdr:row>
      <xdr:rowOff>149149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604851"/>
          <a:ext cx="838200" cy="5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35539</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379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34239</xdr:rowOff>
    </xdr:from>
    <xdr:to>
      <xdr:col>81</xdr:col>
      <xdr:colOff>50800</xdr:colOff>
      <xdr:row>38</xdr:row>
      <xdr:rowOff>89751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377889"/>
          <a:ext cx="889000" cy="22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34239</xdr:rowOff>
    </xdr:from>
    <xdr:to>
      <xdr:col>76</xdr:col>
      <xdr:colOff>114300</xdr:colOff>
      <xdr:row>38</xdr:row>
      <xdr:rowOff>12294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377889"/>
          <a:ext cx="889000" cy="14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102646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12294</xdr:rowOff>
    </xdr:from>
    <xdr:to>
      <xdr:col>71</xdr:col>
      <xdr:colOff>177800</xdr:colOff>
      <xdr:row>39</xdr:row>
      <xdr:rowOff>34201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527394"/>
          <a:ext cx="889000" cy="19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98349</xdr:rowOff>
    </xdr:from>
    <xdr:to>
      <xdr:col>85</xdr:col>
      <xdr:colOff>177800</xdr:colOff>
      <xdr:row>39</xdr:row>
      <xdr:rowOff>28499</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1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13276</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28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38951</xdr:rowOff>
    </xdr:from>
    <xdr:to>
      <xdr:col>81</xdr:col>
      <xdr:colOff>101600</xdr:colOff>
      <xdr:row>38</xdr:row>
      <xdr:rowOff>140551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55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131678</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64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154889</xdr:rowOff>
    </xdr:from>
    <xdr:to>
      <xdr:col>76</xdr:col>
      <xdr:colOff>165100</xdr:colOff>
      <xdr:row>37</xdr:row>
      <xdr:rowOff>85039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32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101566</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1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132943</xdr:rowOff>
    </xdr:from>
    <xdr:to>
      <xdr:col>72</xdr:col>
      <xdr:colOff>38100</xdr:colOff>
      <xdr:row>38</xdr:row>
      <xdr:rowOff>63094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4765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54221</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569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154851</xdr:rowOff>
    </xdr:from>
    <xdr:to>
      <xdr:col>67</xdr:col>
      <xdr:colOff>101600</xdr:colOff>
      <xdr:row>39</xdr:row>
      <xdr:rowOff>85001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76128</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5017" y="6762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31877</xdr:rowOff>
    </xdr:from>
    <xdr:to>
      <xdr:col>85</xdr:col>
      <xdr:colOff>127000</xdr:colOff>
      <xdr:row>76</xdr:row>
      <xdr:rowOff>42838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3062077"/>
          <a:ext cx="838200" cy="1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145902</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661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31877</xdr:rowOff>
    </xdr:from>
    <xdr:to>
      <xdr:col>81</xdr:col>
      <xdr:colOff>50800</xdr:colOff>
      <xdr:row>76</xdr:row>
      <xdr:rowOff>41314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062077"/>
          <a:ext cx="889000" cy="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83976</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5372</xdr:rowOff>
    </xdr:from>
    <xdr:to>
      <xdr:col>76</xdr:col>
      <xdr:colOff>114300</xdr:colOff>
      <xdr:row>76</xdr:row>
      <xdr:rowOff>41314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3035572"/>
          <a:ext cx="889000" cy="3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89819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5372</xdr:rowOff>
    </xdr:from>
    <xdr:to>
      <xdr:col>71</xdr:col>
      <xdr:colOff>177800</xdr:colOff>
      <xdr:row>76</xdr:row>
      <xdr:rowOff>11215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035572"/>
          <a:ext cx="889000" cy="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100893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143476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163488</xdr:rowOff>
    </xdr:from>
    <xdr:to>
      <xdr:col>85</xdr:col>
      <xdr:colOff>177800</xdr:colOff>
      <xdr:row>76</xdr:row>
      <xdr:rowOff>93638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0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141915</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0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152527</xdr:rowOff>
    </xdr:from>
    <xdr:to>
      <xdr:col>81</xdr:col>
      <xdr:colOff>101600</xdr:colOff>
      <xdr:row>76</xdr:row>
      <xdr:rowOff>82677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01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73804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10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161964</xdr:rowOff>
    </xdr:from>
    <xdr:to>
      <xdr:col>76</xdr:col>
      <xdr:colOff>165100</xdr:colOff>
      <xdr:row>76</xdr:row>
      <xdr:rowOff>92114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02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83241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11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126022</xdr:rowOff>
    </xdr:from>
    <xdr:to>
      <xdr:col>72</xdr:col>
      <xdr:colOff>38100</xdr:colOff>
      <xdr:row>76</xdr:row>
      <xdr:rowOff>56172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98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47299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07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131864</xdr:rowOff>
    </xdr:from>
    <xdr:to>
      <xdr:col>67</xdr:col>
      <xdr:colOff>101600</xdr:colOff>
      <xdr:row>76</xdr:row>
      <xdr:rowOff>62015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9906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53142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08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20777</xdr:rowOff>
    </xdr:from>
    <xdr:to>
      <xdr:col>85</xdr:col>
      <xdr:colOff>127000</xdr:colOff>
      <xdr:row>98</xdr:row>
      <xdr:rowOff>48585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822877"/>
          <a:ext cx="838200" cy="2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120550</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5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48141</xdr:rowOff>
    </xdr:from>
    <xdr:to>
      <xdr:col>81</xdr:col>
      <xdr:colOff>50800</xdr:colOff>
      <xdr:row>98</xdr:row>
      <xdr:rowOff>48585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50241"/>
          <a:ext cx="889000" cy="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118810</xdr:rowOff>
    </xdr:from>
    <xdr:to>
      <xdr:col>76</xdr:col>
      <xdr:colOff>114300</xdr:colOff>
      <xdr:row>98</xdr:row>
      <xdr:rowOff>48141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749460"/>
          <a:ext cx="889000" cy="10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73886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118810</xdr:rowOff>
    </xdr:from>
    <xdr:to>
      <xdr:col>71</xdr:col>
      <xdr:colOff>177800</xdr:colOff>
      <xdr:row>97</xdr:row>
      <xdr:rowOff>157339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749460"/>
          <a:ext cx="889000" cy="3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84362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88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111437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9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141427</xdr:rowOff>
    </xdr:from>
    <xdr:to>
      <xdr:col>85</xdr:col>
      <xdr:colOff>177800</xdr:colOff>
      <xdr:row>98</xdr:row>
      <xdr:rowOff>71577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77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100804</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56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169235</xdr:rowOff>
    </xdr:from>
    <xdr:to>
      <xdr:col>81</xdr:col>
      <xdr:colOff>101600</xdr:colOff>
      <xdr:row>98</xdr:row>
      <xdr:rowOff>99385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9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90512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8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168791</xdr:rowOff>
    </xdr:from>
    <xdr:to>
      <xdr:col>76</xdr:col>
      <xdr:colOff>165100</xdr:colOff>
      <xdr:row>98</xdr:row>
      <xdr:rowOff>98941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9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90068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89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68010</xdr:rowOff>
    </xdr:from>
    <xdr:to>
      <xdr:col>72</xdr:col>
      <xdr:colOff>38100</xdr:colOff>
      <xdr:row>97</xdr:row>
      <xdr:rowOff>169610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69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14687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47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106539</xdr:rowOff>
    </xdr:from>
    <xdr:to>
      <xdr:col>67</xdr:col>
      <xdr:colOff>101600</xdr:colOff>
      <xdr:row>98</xdr:row>
      <xdr:rowOff>36689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73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53216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51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61192</xdr:rowOff>
    </xdr:from>
    <xdr:to>
      <xdr:col>116</xdr:col>
      <xdr:colOff>63500</xdr:colOff>
      <xdr:row>38</xdr:row>
      <xdr:rowOff>71610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576292"/>
          <a:ext cx="838200" cy="1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13149</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52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6557</xdr:rowOff>
    </xdr:from>
    <xdr:to>
      <xdr:col>111</xdr:col>
      <xdr:colOff>177800</xdr:colOff>
      <xdr:row>38</xdr:row>
      <xdr:rowOff>71610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521657"/>
          <a:ext cx="889000" cy="6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129571</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64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6557</xdr:rowOff>
    </xdr:from>
    <xdr:to>
      <xdr:col>107</xdr:col>
      <xdr:colOff>50800</xdr:colOff>
      <xdr:row>38</xdr:row>
      <xdr:rowOff>30755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521657"/>
          <a:ext cx="889000" cy="2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145966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6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30755</xdr:rowOff>
    </xdr:from>
    <xdr:to>
      <xdr:col>102</xdr:col>
      <xdr:colOff>114300</xdr:colOff>
      <xdr:row>38</xdr:row>
      <xdr:rowOff>31572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545855"/>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162196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169674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6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10392</xdr:rowOff>
    </xdr:from>
    <xdr:to>
      <xdr:col>116</xdr:col>
      <xdr:colOff>114300</xdr:colOff>
      <xdr:row>38</xdr:row>
      <xdr:rowOff>111992</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52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33269</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37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20810</xdr:rowOff>
    </xdr:from>
    <xdr:to>
      <xdr:col>112</xdr:col>
      <xdr:colOff>38100</xdr:colOff>
      <xdr:row>38</xdr:row>
      <xdr:rowOff>122410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53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138937</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31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127207</xdr:rowOff>
    </xdr:from>
    <xdr:to>
      <xdr:col>107</xdr:col>
      <xdr:colOff>101600</xdr:colOff>
      <xdr:row>38</xdr:row>
      <xdr:rowOff>57357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47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73884</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24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151406</xdr:rowOff>
    </xdr:from>
    <xdr:to>
      <xdr:col>102</xdr:col>
      <xdr:colOff>165100</xdr:colOff>
      <xdr:row>38</xdr:row>
      <xdr:rowOff>81556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49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98083</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270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152222</xdr:rowOff>
    </xdr:from>
    <xdr:to>
      <xdr:col>98</xdr:col>
      <xdr:colOff>38100</xdr:colOff>
      <xdr:row>38</xdr:row>
      <xdr:rowOff>82372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4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98899</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27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105753</xdr:rowOff>
    </xdr:from>
    <xdr:to>
      <xdr:col>116</xdr:col>
      <xdr:colOff>63500</xdr:colOff>
      <xdr:row>58</xdr:row>
      <xdr:rowOff>106744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049853"/>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106744</xdr:rowOff>
    </xdr:from>
    <xdr:to>
      <xdr:col>111</xdr:col>
      <xdr:colOff>177800</xdr:colOff>
      <xdr:row>58</xdr:row>
      <xdr:rowOff>107696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050844"/>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107696</xdr:rowOff>
    </xdr:from>
    <xdr:to>
      <xdr:col>107</xdr:col>
      <xdr:colOff>50800</xdr:colOff>
      <xdr:row>58</xdr:row>
      <xdr:rowOff>108991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051796"/>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108991</xdr:rowOff>
    </xdr:from>
    <xdr:to>
      <xdr:col>102</xdr:col>
      <xdr:colOff>114300</xdr:colOff>
      <xdr:row>58</xdr:row>
      <xdr:rowOff>109372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05309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56761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94518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54953</xdr:rowOff>
    </xdr:from>
    <xdr:to>
      <xdr:col>116</xdr:col>
      <xdr:colOff>114300</xdr:colOff>
      <xdr:row>58</xdr:row>
      <xdr:rowOff>156553</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99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141330</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1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55944</xdr:rowOff>
    </xdr:from>
    <xdr:to>
      <xdr:col>112</xdr:col>
      <xdr:colOff>38100</xdr:colOff>
      <xdr:row>58</xdr:row>
      <xdr:rowOff>157544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0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148671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092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56896</xdr:rowOff>
    </xdr:from>
    <xdr:to>
      <xdr:col>107</xdr:col>
      <xdr:colOff>101600</xdr:colOff>
      <xdr:row>58</xdr:row>
      <xdr:rowOff>158496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149623</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09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58191</xdr:rowOff>
    </xdr:from>
    <xdr:to>
      <xdr:col>102</xdr:col>
      <xdr:colOff>165100</xdr:colOff>
      <xdr:row>58</xdr:row>
      <xdr:rowOff>159791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0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150918</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09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58572</xdr:rowOff>
    </xdr:from>
    <xdr:to>
      <xdr:col>98</xdr:col>
      <xdr:colOff>38100</xdr:colOff>
      <xdr:row>58</xdr:row>
      <xdr:rowOff>160172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0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151299</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09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25685</xdr:rowOff>
    </xdr:from>
    <xdr:to>
      <xdr:col>116</xdr:col>
      <xdr:colOff>63500</xdr:colOff>
      <xdr:row>77</xdr:row>
      <xdr:rowOff>61195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227335"/>
          <a:ext cx="838200" cy="3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50760</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90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61195</xdr:rowOff>
    </xdr:from>
    <xdr:to>
      <xdr:col>111</xdr:col>
      <xdr:colOff>177800</xdr:colOff>
      <xdr:row>77</xdr:row>
      <xdr:rowOff>72549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262845"/>
          <a:ext cx="889000" cy="1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152468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8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72549</xdr:rowOff>
    </xdr:from>
    <xdr:to>
      <xdr:col>107</xdr:col>
      <xdr:colOff>50800</xdr:colOff>
      <xdr:row>77</xdr:row>
      <xdr:rowOff>89827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274199"/>
          <a:ext cx="889000" cy="1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162336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83865</xdr:rowOff>
    </xdr:from>
    <xdr:to>
      <xdr:col>102</xdr:col>
      <xdr:colOff>114300</xdr:colOff>
      <xdr:row>77</xdr:row>
      <xdr:rowOff>89827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285515"/>
          <a:ext cx="889000" cy="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7135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80763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146335</xdr:rowOff>
    </xdr:from>
    <xdr:to>
      <xdr:col>116</xdr:col>
      <xdr:colOff>114300</xdr:colOff>
      <xdr:row>77</xdr:row>
      <xdr:rowOff>76485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17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124762</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15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10395</xdr:rowOff>
    </xdr:from>
    <xdr:to>
      <xdr:col>112</xdr:col>
      <xdr:colOff>38100</xdr:colOff>
      <xdr:row>77</xdr:row>
      <xdr:rowOff>111995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2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103122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30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21749</xdr:rowOff>
    </xdr:from>
    <xdr:to>
      <xdr:col>107</xdr:col>
      <xdr:colOff>101600</xdr:colOff>
      <xdr:row>77</xdr:row>
      <xdr:rowOff>123349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22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114476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31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39027</xdr:rowOff>
    </xdr:from>
    <xdr:to>
      <xdr:col>102</xdr:col>
      <xdr:colOff>165100</xdr:colOff>
      <xdr:row>77</xdr:row>
      <xdr:rowOff>140627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24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131754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33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33065</xdr:rowOff>
    </xdr:from>
    <xdr:to>
      <xdr:col>98</xdr:col>
      <xdr:colOff>38100</xdr:colOff>
      <xdr:row>77</xdr:row>
      <xdr:rowOff>134665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23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125792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32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住民一人当たりの性質別歳出決算額は、全体として類似団体平均と比較し、同水準からやや低い状況にある。</a:t>
          </a:r>
        </a:p>
        <a:p>
          <a:r>
            <a:rPr kumimoji="1" lang="ja-JP" altLang="en-US" sz="1300">
              <a:latin typeface="ＭＳ Ｐゴシック" panose="020B0600070205080204" pitchFamily="50" charset="-128"/>
              <a:ea typeface="ＭＳ Ｐゴシック" panose="020B0600070205080204" pitchFamily="50" charset="-128"/>
            </a:rPr>
            <a:t>補助費等について類似団体平均との乖離が令和４年度と比べると小さくなったが、依然としてその差は大きい状況であるため、今後の推移を注視する必要がある。</a:t>
          </a:r>
        </a:p>
        <a:p>
          <a:r>
            <a:rPr kumimoji="1" lang="ja-JP" altLang="en-US" sz="1300">
              <a:latin typeface="ＭＳ Ｐゴシック" panose="020B0600070205080204" pitchFamily="50" charset="-128"/>
              <a:ea typeface="ＭＳ Ｐゴシック" panose="020B0600070205080204" pitchFamily="50" charset="-128"/>
            </a:rPr>
            <a:t>また、普通建設事業費（うち更新整備）の類似団体との乖離が小さくなった。</a:t>
          </a:r>
        </a:p>
        <a:p>
          <a:r>
            <a:rPr kumimoji="1" lang="ja-JP" altLang="en-US" sz="1300">
              <a:latin typeface="ＭＳ Ｐゴシック" panose="020B0600070205080204" pitchFamily="50" charset="-128"/>
              <a:ea typeface="ＭＳ Ｐゴシック" panose="020B0600070205080204" pitchFamily="50" charset="-128"/>
            </a:rPr>
            <a:t>しかしながら、類似団体平均より高い水準であることに変わりなく、公共施設等総合管理計画に基づき、施設更新や統廃合を計画的に行い、できる限り事業費の削減と平準化を目指すこととしている。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岐阜県瑞浪市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35,731
34,461
174.86
18,198,250
17,244,570
755,939
9,874,639
12,464,587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57404</xdr:rowOff>
    </xdr:from>
    <xdr:to>
      <xdr:col>24</xdr:col>
      <xdr:colOff>63500</xdr:colOff>
      <xdr:row>35</xdr:row>
      <xdr:rowOff>97790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58154"/>
          <a:ext cx="8382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32275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97790</xdr:rowOff>
    </xdr:from>
    <xdr:to>
      <xdr:col>19</xdr:col>
      <xdr:colOff>177800</xdr:colOff>
      <xdr:row>35</xdr:row>
      <xdr:rowOff>122174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98540"/>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167149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107315</xdr:rowOff>
    </xdr:from>
    <xdr:to>
      <xdr:col>15</xdr:col>
      <xdr:colOff>50800</xdr:colOff>
      <xdr:row>35</xdr:row>
      <xdr:rowOff>122174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08065"/>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107315</xdr:rowOff>
    </xdr:from>
    <xdr:to>
      <xdr:col>10</xdr:col>
      <xdr:colOff>114300</xdr:colOff>
      <xdr:row>35</xdr:row>
      <xdr:rowOff>119507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08065"/>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17035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155211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6604</xdr:rowOff>
    </xdr:from>
    <xdr:to>
      <xdr:col>24</xdr:col>
      <xdr:colOff>114300</xdr:colOff>
      <xdr:row>35</xdr:row>
      <xdr:rowOff>108204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0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29481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5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46990</xdr:rowOff>
    </xdr:from>
    <xdr:to>
      <xdr:col>20</xdr:col>
      <xdr:colOff>38100</xdr:colOff>
      <xdr:row>35</xdr:row>
      <xdr:rowOff>148590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4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165117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2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71374</xdr:rowOff>
    </xdr:from>
    <xdr:to>
      <xdr:col>15</xdr:col>
      <xdr:colOff>101600</xdr:colOff>
      <xdr:row>36</xdr:row>
      <xdr:rowOff>1524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164101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6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56515</xdr:rowOff>
    </xdr:from>
    <xdr:to>
      <xdr:col>10</xdr:col>
      <xdr:colOff>165100</xdr:colOff>
      <xdr:row>35</xdr:row>
      <xdr:rowOff>158115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3192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32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68707</xdr:rowOff>
    </xdr:from>
    <xdr:to>
      <xdr:col>6</xdr:col>
      <xdr:colOff>38100</xdr:colOff>
      <xdr:row>35</xdr:row>
      <xdr:rowOff>170307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6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161434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6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49716</xdr:rowOff>
    </xdr:from>
    <xdr:to>
      <xdr:col>24</xdr:col>
      <xdr:colOff>63500</xdr:colOff>
      <xdr:row>57</xdr:row>
      <xdr:rowOff>113079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22366"/>
          <a:ext cx="838200" cy="6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49716</xdr:rowOff>
    </xdr:from>
    <xdr:to>
      <xdr:col>19</xdr:col>
      <xdr:colOff>177800</xdr:colOff>
      <xdr:row>57</xdr:row>
      <xdr:rowOff>94357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22366"/>
          <a:ext cx="889000" cy="4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98446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20962</xdr:rowOff>
    </xdr:from>
    <xdr:to>
      <xdr:col>15</xdr:col>
      <xdr:colOff>50800</xdr:colOff>
      <xdr:row>57</xdr:row>
      <xdr:rowOff>94357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450712"/>
          <a:ext cx="889000" cy="41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112935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20962</xdr:rowOff>
    </xdr:from>
    <xdr:to>
      <xdr:col>10</xdr:col>
      <xdr:colOff>114300</xdr:colOff>
      <xdr:row>57</xdr:row>
      <xdr:rowOff>103997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450712"/>
          <a:ext cx="889000" cy="42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165269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62279</xdr:rowOff>
    </xdr:from>
    <xdr:to>
      <xdr:col>24</xdr:col>
      <xdr:colOff>114300</xdr:colOff>
      <xdr:row>57</xdr:row>
      <xdr:rowOff>163879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3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40706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170366</xdr:rowOff>
    </xdr:from>
    <xdr:to>
      <xdr:col>20</xdr:col>
      <xdr:colOff>38100</xdr:colOff>
      <xdr:row>57</xdr:row>
      <xdr:rowOff>100516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7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91643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43557</xdr:rowOff>
    </xdr:from>
    <xdr:to>
      <xdr:col>15</xdr:col>
      <xdr:colOff>101600</xdr:colOff>
      <xdr:row>57</xdr:row>
      <xdr:rowOff>145157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1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136284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0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141612</xdr:rowOff>
    </xdr:from>
    <xdr:to>
      <xdr:col>10</xdr:col>
      <xdr:colOff>165100</xdr:colOff>
      <xdr:row>55</xdr:row>
      <xdr:rowOff>71762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39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62889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9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53197</xdr:rowOff>
    </xdr:from>
    <xdr:to>
      <xdr:col>6</xdr:col>
      <xdr:colOff>38100</xdr:colOff>
      <xdr:row>57</xdr:row>
      <xdr:rowOff>154797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2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145924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1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139405</xdr:rowOff>
    </xdr:from>
    <xdr:to>
      <xdr:col>24</xdr:col>
      <xdr:colOff>63500</xdr:colOff>
      <xdr:row>77</xdr:row>
      <xdr:rowOff>131764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69605"/>
          <a:ext cx="838200" cy="16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66079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3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66407</xdr:rowOff>
    </xdr:from>
    <xdr:to>
      <xdr:col>19</xdr:col>
      <xdr:colOff>177800</xdr:colOff>
      <xdr:row>77</xdr:row>
      <xdr:rowOff>131764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68057"/>
          <a:ext cx="889000" cy="6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66407</xdr:rowOff>
    </xdr:from>
    <xdr:to>
      <xdr:col>15</xdr:col>
      <xdr:colOff>50800</xdr:colOff>
      <xdr:row>78</xdr:row>
      <xdr:rowOff>151696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68057"/>
          <a:ext cx="889000" cy="25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151696</xdr:rowOff>
    </xdr:from>
    <xdr:to>
      <xdr:col>10</xdr:col>
      <xdr:colOff>114300</xdr:colOff>
      <xdr:row>79</xdr:row>
      <xdr:rowOff>68039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524796"/>
          <a:ext cx="889000" cy="8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166304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88605</xdr:rowOff>
    </xdr:from>
    <xdr:to>
      <xdr:col>24</xdr:col>
      <xdr:colOff>114300</xdr:colOff>
      <xdr:row>77</xdr:row>
      <xdr:rowOff>18755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1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67032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9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80964</xdr:rowOff>
    </xdr:from>
    <xdr:to>
      <xdr:col>20</xdr:col>
      <xdr:colOff>38100</xdr:colOff>
      <xdr:row>78</xdr:row>
      <xdr:rowOff>11114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8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2241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7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15607</xdr:rowOff>
    </xdr:from>
    <xdr:to>
      <xdr:col>15</xdr:col>
      <xdr:colOff>101600</xdr:colOff>
      <xdr:row>77</xdr:row>
      <xdr:rowOff>117207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1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108334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0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100896</xdr:rowOff>
    </xdr:from>
    <xdr:to>
      <xdr:col>10</xdr:col>
      <xdr:colOff>165100</xdr:colOff>
      <xdr:row>79</xdr:row>
      <xdr:rowOff>31046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22173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6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17239</xdr:rowOff>
    </xdr:from>
    <xdr:to>
      <xdr:col>6</xdr:col>
      <xdr:colOff>38100</xdr:colOff>
      <xdr:row>79</xdr:row>
      <xdr:rowOff>118839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6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109966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5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63728</xdr:rowOff>
    </xdr:from>
    <xdr:to>
      <xdr:col>24</xdr:col>
      <xdr:colOff>63500</xdr:colOff>
      <xdr:row>96</xdr:row>
      <xdr:rowOff>10540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351478"/>
          <a:ext cx="838200" cy="11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4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10540</xdr:rowOff>
    </xdr:from>
    <xdr:to>
      <xdr:col>19</xdr:col>
      <xdr:colOff>177800</xdr:colOff>
      <xdr:row>96</xdr:row>
      <xdr:rowOff>67481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469740"/>
          <a:ext cx="889000" cy="5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77506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38449</xdr:rowOff>
    </xdr:from>
    <xdr:to>
      <xdr:col>15</xdr:col>
      <xdr:colOff>50800</xdr:colOff>
      <xdr:row>96</xdr:row>
      <xdr:rowOff>67481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497649"/>
          <a:ext cx="8890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113797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5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38449</xdr:rowOff>
    </xdr:from>
    <xdr:to>
      <xdr:col>10</xdr:col>
      <xdr:colOff>114300</xdr:colOff>
      <xdr:row>97</xdr:row>
      <xdr:rowOff>72301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497649"/>
          <a:ext cx="889000" cy="20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88803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101337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21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12928</xdr:rowOff>
    </xdr:from>
    <xdr:to>
      <xdr:col>24</xdr:col>
      <xdr:colOff>114300</xdr:colOff>
      <xdr:row>95</xdr:row>
      <xdr:rowOff>114528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0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162805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7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131190</xdr:rowOff>
    </xdr:from>
    <xdr:to>
      <xdr:col>20</xdr:col>
      <xdr:colOff>38100</xdr:colOff>
      <xdr:row>96</xdr:row>
      <xdr:rowOff>61340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1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52467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51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16681</xdr:rowOff>
    </xdr:from>
    <xdr:to>
      <xdr:col>15</xdr:col>
      <xdr:colOff>101600</xdr:colOff>
      <xdr:row>96</xdr:row>
      <xdr:rowOff>118281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7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109408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56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159099</xdr:rowOff>
    </xdr:from>
    <xdr:to>
      <xdr:col>10</xdr:col>
      <xdr:colOff>165100</xdr:colOff>
      <xdr:row>96</xdr:row>
      <xdr:rowOff>89249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4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80376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53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21501</xdr:rowOff>
    </xdr:from>
    <xdr:to>
      <xdr:col>6</xdr:col>
      <xdr:colOff>38100</xdr:colOff>
      <xdr:row>97</xdr:row>
      <xdr:rowOff>123101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5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114228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74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137414</xdr:rowOff>
    </xdr:from>
    <xdr:to>
      <xdr:col>55</xdr:col>
      <xdr:colOff>0</xdr:colOff>
      <xdr:row>38</xdr:row>
      <xdr:rowOff>140680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5251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140680</xdr:rowOff>
    </xdr:from>
    <xdr:to>
      <xdr:col>50</xdr:col>
      <xdr:colOff>114300</xdr:colOff>
      <xdr:row>38</xdr:row>
      <xdr:rowOff>141986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655780"/>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99532</xdr:rowOff>
    </xdr:from>
    <xdr:to>
      <xdr:col>45</xdr:col>
      <xdr:colOff>177800</xdr:colOff>
      <xdr:row>38</xdr:row>
      <xdr:rowOff>141986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61463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99532</xdr:rowOff>
    </xdr:from>
    <xdr:to>
      <xdr:col>41</xdr:col>
      <xdr:colOff>50800</xdr:colOff>
      <xdr:row>38</xdr:row>
      <xdr:rowOff>147865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14632"/>
          <a:ext cx="889000" cy="4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2593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86614</xdr:rowOff>
    </xdr:from>
    <xdr:to>
      <xdr:col>55</xdr:col>
      <xdr:colOff>50800</xdr:colOff>
      <xdr:row>39</xdr:row>
      <xdr:rowOff>16764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65041</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80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89880</xdr:rowOff>
    </xdr:from>
    <xdr:to>
      <xdr:col>50</xdr:col>
      <xdr:colOff>165100</xdr:colOff>
      <xdr:row>39</xdr:row>
      <xdr:rowOff>20030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0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11157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697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91186</xdr:rowOff>
    </xdr:from>
    <xdr:to>
      <xdr:col>46</xdr:col>
      <xdr:colOff>38100</xdr:colOff>
      <xdr:row>39</xdr:row>
      <xdr:rowOff>21336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12463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48732</xdr:rowOff>
    </xdr:from>
    <xdr:to>
      <xdr:col>41</xdr:col>
      <xdr:colOff>101600</xdr:colOff>
      <xdr:row>38</xdr:row>
      <xdr:rowOff>150332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6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141459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56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97065</xdr:rowOff>
    </xdr:from>
    <xdr:to>
      <xdr:col>36</xdr:col>
      <xdr:colOff>165100</xdr:colOff>
      <xdr:row>39</xdr:row>
      <xdr:rowOff>27215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1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18342</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04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130690</xdr:rowOff>
    </xdr:from>
    <xdr:to>
      <xdr:col>55</xdr:col>
      <xdr:colOff>0</xdr:colOff>
      <xdr:row>57</xdr:row>
      <xdr:rowOff>170809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903340"/>
          <a:ext cx="838200" cy="4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110767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130690</xdr:rowOff>
    </xdr:from>
    <xdr:to>
      <xdr:col>50</xdr:col>
      <xdr:colOff>114300</xdr:colOff>
      <xdr:row>58</xdr:row>
      <xdr:rowOff>61195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903340"/>
          <a:ext cx="889000" cy="10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163703</xdr:rowOff>
    </xdr:from>
    <xdr:to>
      <xdr:col>45</xdr:col>
      <xdr:colOff>177800</xdr:colOff>
      <xdr:row>58</xdr:row>
      <xdr:rowOff>61195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93635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60304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151740</xdr:rowOff>
    </xdr:from>
    <xdr:to>
      <xdr:col>41</xdr:col>
      <xdr:colOff>50800</xdr:colOff>
      <xdr:row>57</xdr:row>
      <xdr:rowOff>163703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752940"/>
          <a:ext cx="889000" cy="18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42968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120009</xdr:rowOff>
    </xdr:from>
    <xdr:to>
      <xdr:col>55</xdr:col>
      <xdr:colOff>50800</xdr:colOff>
      <xdr:row>58</xdr:row>
      <xdr:rowOff>50159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9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98436</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7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79890</xdr:rowOff>
    </xdr:from>
    <xdr:to>
      <xdr:col>50</xdr:col>
      <xdr:colOff>165100</xdr:colOff>
      <xdr:row>58</xdr:row>
      <xdr:rowOff>10040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1167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10395</xdr:rowOff>
    </xdr:from>
    <xdr:to>
      <xdr:col>46</xdr:col>
      <xdr:colOff>38100</xdr:colOff>
      <xdr:row>58</xdr:row>
      <xdr:rowOff>111995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5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103122</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04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112903</xdr:rowOff>
    </xdr:from>
    <xdr:to>
      <xdr:col>41</xdr:col>
      <xdr:colOff>101600</xdr:colOff>
      <xdr:row>58</xdr:row>
      <xdr:rowOff>43053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8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34180</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7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100940</xdr:rowOff>
    </xdr:from>
    <xdr:to>
      <xdr:col>36</xdr:col>
      <xdr:colOff>165100</xdr:colOff>
      <xdr:row>57</xdr:row>
      <xdr:rowOff>31090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22217</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79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61881</xdr:rowOff>
    </xdr:from>
    <xdr:to>
      <xdr:col>55</xdr:col>
      <xdr:colOff>0</xdr:colOff>
      <xdr:row>77</xdr:row>
      <xdr:rowOff>120365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63531"/>
          <a:ext cx="838200" cy="5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61881</xdr:rowOff>
    </xdr:from>
    <xdr:to>
      <xdr:col>50</xdr:col>
      <xdr:colOff>114300</xdr:colOff>
      <xdr:row>77</xdr:row>
      <xdr:rowOff>142576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263531"/>
          <a:ext cx="889000" cy="8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30033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110325</xdr:rowOff>
    </xdr:from>
    <xdr:to>
      <xdr:col>45</xdr:col>
      <xdr:colOff>177800</xdr:colOff>
      <xdr:row>77</xdr:row>
      <xdr:rowOff>142576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140525"/>
          <a:ext cx="889000" cy="20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110325</xdr:rowOff>
    </xdr:from>
    <xdr:to>
      <xdr:col>41</xdr:col>
      <xdr:colOff>50800</xdr:colOff>
      <xdr:row>78</xdr:row>
      <xdr:rowOff>1073</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140525"/>
          <a:ext cx="889000" cy="23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164958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170146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69565</xdr:rowOff>
    </xdr:from>
    <xdr:to>
      <xdr:col>55</xdr:col>
      <xdr:colOff>50800</xdr:colOff>
      <xdr:row>77</xdr:row>
      <xdr:rowOff>171165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47992</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11081</xdr:rowOff>
    </xdr:from>
    <xdr:to>
      <xdr:col>50</xdr:col>
      <xdr:colOff>165100</xdr:colOff>
      <xdr:row>77</xdr:row>
      <xdr:rowOff>112681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1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103808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30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91776</xdr:rowOff>
    </xdr:from>
    <xdr:to>
      <xdr:col>46</xdr:col>
      <xdr:colOff>38100</xdr:colOff>
      <xdr:row>78</xdr:row>
      <xdr:rowOff>21926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9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13053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38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59525</xdr:rowOff>
    </xdr:from>
    <xdr:to>
      <xdr:col>41</xdr:col>
      <xdr:colOff>101600</xdr:colOff>
      <xdr:row>76</xdr:row>
      <xdr:rowOff>161125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08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6202</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8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121723</xdr:rowOff>
    </xdr:from>
    <xdr:to>
      <xdr:col>36</xdr:col>
      <xdr:colOff>165100</xdr:colOff>
      <xdr:row>78</xdr:row>
      <xdr:rowOff>51873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2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43000</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41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170574</xdr:rowOff>
    </xdr:from>
    <xdr:to>
      <xdr:col>55</xdr:col>
      <xdr:colOff>0</xdr:colOff>
      <xdr:row>98</xdr:row>
      <xdr:rowOff>59461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801224"/>
          <a:ext cx="838200" cy="6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169536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57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118300</xdr:rowOff>
    </xdr:from>
    <xdr:to>
      <xdr:col>50</xdr:col>
      <xdr:colOff>114300</xdr:colOff>
      <xdr:row>98</xdr:row>
      <xdr:rowOff>59461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748950"/>
          <a:ext cx="889000" cy="11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74528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118300</xdr:rowOff>
    </xdr:from>
    <xdr:to>
      <xdr:col>45</xdr:col>
      <xdr:colOff>177800</xdr:colOff>
      <xdr:row>98</xdr:row>
      <xdr:rowOff>80924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748950"/>
          <a:ext cx="889000" cy="13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76661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70205</xdr:rowOff>
    </xdr:from>
    <xdr:to>
      <xdr:col>41</xdr:col>
      <xdr:colOff>50800</xdr:colOff>
      <xdr:row>98</xdr:row>
      <xdr:rowOff>80924</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872305"/>
          <a:ext cx="889000" cy="1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64279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8729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119774</xdr:rowOff>
    </xdr:from>
    <xdr:to>
      <xdr:col>55</xdr:col>
      <xdr:colOff>50800</xdr:colOff>
      <xdr:row>98</xdr:row>
      <xdr:rowOff>49924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75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98201</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72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8661</xdr:rowOff>
    </xdr:from>
    <xdr:to>
      <xdr:col>50</xdr:col>
      <xdr:colOff>165100</xdr:colOff>
      <xdr:row>98</xdr:row>
      <xdr:rowOff>110261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81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101388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90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67500</xdr:rowOff>
    </xdr:from>
    <xdr:to>
      <xdr:col>46</xdr:col>
      <xdr:colOff>38100</xdr:colOff>
      <xdr:row>97</xdr:row>
      <xdr:rowOff>169100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160227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79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30124</xdr:rowOff>
    </xdr:from>
    <xdr:to>
      <xdr:col>41</xdr:col>
      <xdr:colOff>101600</xdr:colOff>
      <xdr:row>98</xdr:row>
      <xdr:rowOff>131724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83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122851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92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19405</xdr:rowOff>
    </xdr:from>
    <xdr:to>
      <xdr:col>36</xdr:col>
      <xdr:colOff>165100</xdr:colOff>
      <xdr:row>98</xdr:row>
      <xdr:rowOff>121005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82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112132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91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57480</xdr:rowOff>
    </xdr:from>
    <xdr:to>
      <xdr:col>85</xdr:col>
      <xdr:colOff>127000</xdr:colOff>
      <xdr:row>38</xdr:row>
      <xdr:rowOff>79273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572580"/>
          <a:ext cx="838200" cy="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165726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3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57361</xdr:rowOff>
    </xdr:from>
    <xdr:to>
      <xdr:col>81</xdr:col>
      <xdr:colOff>50800</xdr:colOff>
      <xdr:row>38</xdr:row>
      <xdr:rowOff>79273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572461"/>
          <a:ext cx="889000" cy="2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103602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20142</xdr:rowOff>
    </xdr:from>
    <xdr:to>
      <xdr:col>76</xdr:col>
      <xdr:colOff>114300</xdr:colOff>
      <xdr:row>38</xdr:row>
      <xdr:rowOff>57361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535242"/>
          <a:ext cx="889000" cy="3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103874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11956</xdr:rowOff>
    </xdr:from>
    <xdr:to>
      <xdr:col>71</xdr:col>
      <xdr:colOff>177800</xdr:colOff>
      <xdr:row>38</xdr:row>
      <xdr:rowOff>20142</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527056"/>
          <a:ext cx="889000" cy="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69211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58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84853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6680</xdr:rowOff>
    </xdr:from>
    <xdr:to>
      <xdr:col>85</xdr:col>
      <xdr:colOff>177800</xdr:colOff>
      <xdr:row>38</xdr:row>
      <xdr:rowOff>108280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5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121276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6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28473</xdr:rowOff>
    </xdr:from>
    <xdr:to>
      <xdr:col>81</xdr:col>
      <xdr:colOff>101600</xdr:colOff>
      <xdr:row>38</xdr:row>
      <xdr:rowOff>130073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121200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63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6561</xdr:rowOff>
    </xdr:from>
    <xdr:to>
      <xdr:col>76</xdr:col>
      <xdr:colOff>165100</xdr:colOff>
      <xdr:row>38</xdr:row>
      <xdr:rowOff>108161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2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99288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1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140792</xdr:rowOff>
    </xdr:from>
    <xdr:to>
      <xdr:col>72</xdr:col>
      <xdr:colOff>38100</xdr:colOff>
      <xdr:row>38</xdr:row>
      <xdr:rowOff>70942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8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87469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25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132606</xdr:rowOff>
    </xdr:from>
    <xdr:to>
      <xdr:col>67</xdr:col>
      <xdr:colOff>101600</xdr:colOff>
      <xdr:row>38</xdr:row>
      <xdr:rowOff>62756</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7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79283</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25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102177</xdr:rowOff>
    </xdr:from>
    <xdr:to>
      <xdr:col>85</xdr:col>
      <xdr:colOff>127000</xdr:colOff>
      <xdr:row>58</xdr:row>
      <xdr:rowOff>24703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874827"/>
          <a:ext cx="838200" cy="9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47617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4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102177</xdr:rowOff>
    </xdr:from>
    <xdr:to>
      <xdr:col>81</xdr:col>
      <xdr:colOff>50800</xdr:colOff>
      <xdr:row>58</xdr:row>
      <xdr:rowOff>40869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874827"/>
          <a:ext cx="889000" cy="11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157363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150684</xdr:rowOff>
    </xdr:from>
    <xdr:to>
      <xdr:col>76</xdr:col>
      <xdr:colOff>114300</xdr:colOff>
      <xdr:row>58</xdr:row>
      <xdr:rowOff>40869</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923334"/>
          <a:ext cx="889000" cy="6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7317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150684</xdr:rowOff>
    </xdr:from>
    <xdr:to>
      <xdr:col>71</xdr:col>
      <xdr:colOff>177800</xdr:colOff>
      <xdr:row>58</xdr:row>
      <xdr:rowOff>33216</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923334"/>
          <a:ext cx="889000" cy="5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162810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41314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145353</xdr:rowOff>
    </xdr:from>
    <xdr:to>
      <xdr:col>85</xdr:col>
      <xdr:colOff>177800</xdr:colOff>
      <xdr:row>58</xdr:row>
      <xdr:rowOff>75503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91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123780</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89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51377</xdr:rowOff>
    </xdr:from>
    <xdr:to>
      <xdr:col>81</xdr:col>
      <xdr:colOff>101600</xdr:colOff>
      <xdr:row>57</xdr:row>
      <xdr:rowOff>152977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82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169504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59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161519</xdr:rowOff>
    </xdr:from>
    <xdr:to>
      <xdr:col>76</xdr:col>
      <xdr:colOff>165100</xdr:colOff>
      <xdr:row>58</xdr:row>
      <xdr:rowOff>91669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93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82796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02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99884</xdr:rowOff>
    </xdr:from>
    <xdr:to>
      <xdr:col>72</xdr:col>
      <xdr:colOff>38100</xdr:colOff>
      <xdr:row>58</xdr:row>
      <xdr:rowOff>30034</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87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21161</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96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153866</xdr:rowOff>
    </xdr:from>
    <xdr:to>
      <xdr:col>67</xdr:col>
      <xdr:colOff>101600</xdr:colOff>
      <xdr:row>58</xdr:row>
      <xdr:rowOff>84016</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92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75143</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01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89751</xdr:rowOff>
    </xdr:from>
    <xdr:to>
      <xdr:col>85</xdr:col>
      <xdr:colOff>127000</xdr:colOff>
      <xdr:row>78</xdr:row>
      <xdr:rowOff>149149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462851"/>
          <a:ext cx="838200" cy="5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34240</xdr:rowOff>
    </xdr:from>
    <xdr:to>
      <xdr:col>81</xdr:col>
      <xdr:colOff>50800</xdr:colOff>
      <xdr:row>78</xdr:row>
      <xdr:rowOff>89751</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235890"/>
          <a:ext cx="889000" cy="22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34240</xdr:rowOff>
    </xdr:from>
    <xdr:to>
      <xdr:col>76</xdr:col>
      <xdr:colOff>114300</xdr:colOff>
      <xdr:row>78</xdr:row>
      <xdr:rowOff>12294</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235890"/>
          <a:ext cx="889000" cy="14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102607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12294</xdr:rowOff>
    </xdr:from>
    <xdr:to>
      <xdr:col>71</xdr:col>
      <xdr:colOff>177800</xdr:colOff>
      <xdr:row>79</xdr:row>
      <xdr:rowOff>34201</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385394"/>
          <a:ext cx="889000" cy="19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38664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98349</xdr:rowOff>
    </xdr:from>
    <xdr:to>
      <xdr:col>85</xdr:col>
      <xdr:colOff>177800</xdr:colOff>
      <xdr:row>79</xdr:row>
      <xdr:rowOff>28499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47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13276</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38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38951</xdr:rowOff>
    </xdr:from>
    <xdr:to>
      <xdr:col>81</xdr:col>
      <xdr:colOff>101600</xdr:colOff>
      <xdr:row>78</xdr:row>
      <xdr:rowOff>140551</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41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131678</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50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154890</xdr:rowOff>
    </xdr:from>
    <xdr:to>
      <xdr:col>76</xdr:col>
      <xdr:colOff>165100</xdr:colOff>
      <xdr:row>77</xdr:row>
      <xdr:rowOff>85040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18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101566</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296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132944</xdr:rowOff>
    </xdr:from>
    <xdr:to>
      <xdr:col>72</xdr:col>
      <xdr:colOff>38100</xdr:colOff>
      <xdr:row>78</xdr:row>
      <xdr:rowOff>63094</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33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54221</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42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154851</xdr:rowOff>
    </xdr:from>
    <xdr:to>
      <xdr:col>67</xdr:col>
      <xdr:colOff>101600</xdr:colOff>
      <xdr:row>79</xdr:row>
      <xdr:rowOff>85001</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2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76128</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25017" y="13620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31877</xdr:rowOff>
    </xdr:from>
    <xdr:to>
      <xdr:col>85</xdr:col>
      <xdr:colOff>127000</xdr:colOff>
      <xdr:row>96</xdr:row>
      <xdr:rowOff>42838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491077"/>
          <a:ext cx="838200" cy="1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145890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090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31877</xdr:rowOff>
    </xdr:from>
    <xdr:to>
      <xdr:col>81</xdr:col>
      <xdr:colOff>50800</xdr:colOff>
      <xdr:row>96</xdr:row>
      <xdr:rowOff>41097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491077"/>
          <a:ext cx="889000" cy="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83977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02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170307</xdr:rowOff>
    </xdr:from>
    <xdr:to>
      <xdr:col>76</xdr:col>
      <xdr:colOff>114300</xdr:colOff>
      <xdr:row>96</xdr:row>
      <xdr:rowOff>41097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3703300" y="16458057"/>
          <a:ext cx="889000" cy="4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89806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170307</xdr:rowOff>
    </xdr:from>
    <xdr:to>
      <xdr:col>71</xdr:col>
      <xdr:colOff>177800</xdr:colOff>
      <xdr:row>96</xdr:row>
      <xdr:rowOff>11176</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458057"/>
          <a:ext cx="8890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100804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143476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163488</xdr:rowOff>
    </xdr:from>
    <xdr:to>
      <xdr:col>85</xdr:col>
      <xdr:colOff>177800</xdr:colOff>
      <xdr:row>96</xdr:row>
      <xdr:rowOff>93638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45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141915</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42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152527</xdr:rowOff>
    </xdr:from>
    <xdr:to>
      <xdr:col>81</xdr:col>
      <xdr:colOff>101600</xdr:colOff>
      <xdr:row>96</xdr:row>
      <xdr:rowOff>82677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44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73804</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53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161747</xdr:rowOff>
    </xdr:from>
    <xdr:to>
      <xdr:col>76</xdr:col>
      <xdr:colOff>165100</xdr:colOff>
      <xdr:row>96</xdr:row>
      <xdr:rowOff>91897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44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83024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54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119507</xdr:rowOff>
    </xdr:from>
    <xdr:to>
      <xdr:col>72</xdr:col>
      <xdr:colOff>38100</xdr:colOff>
      <xdr:row>96</xdr:row>
      <xdr:rowOff>49657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40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40784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49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131826</xdr:rowOff>
    </xdr:from>
    <xdr:to>
      <xdr:col>67</xdr:col>
      <xdr:colOff>101600</xdr:colOff>
      <xdr:row>96</xdr:row>
      <xdr:rowOff>61976</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41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53103</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51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住民一人当たりの目的別歳出決算額は、全体として類似団体平均と比べてやや低い状況となっている。</a:t>
          </a:r>
        </a:p>
        <a:p>
          <a:r>
            <a:rPr kumimoji="1" lang="ja-JP" altLang="en-US" sz="1300">
              <a:latin typeface="ＭＳ Ｐゴシック" panose="020B0600070205080204" pitchFamily="50" charset="-128"/>
              <a:ea typeface="ＭＳ Ｐゴシック" panose="020B0600070205080204" pitchFamily="50" charset="-128"/>
            </a:rPr>
            <a:t>前年度と比較して増減の大きい項目としては、民生費（増加）と衛生費（増加）がある。</a:t>
          </a:r>
        </a:p>
        <a:p>
          <a:r>
            <a:rPr kumimoji="1" lang="ja-JP" altLang="en-US" sz="1300">
              <a:latin typeface="ＭＳ Ｐゴシック" panose="020B0600070205080204" pitchFamily="50" charset="-128"/>
              <a:ea typeface="ＭＳ Ｐゴシック" panose="020B0600070205080204" pitchFamily="50" charset="-128"/>
            </a:rPr>
            <a:t>民生費が増加となったのは、非課税世帯や子育て世帯に対して物価高騰対策事業として給付金を給付したためである。</a:t>
          </a:r>
        </a:p>
        <a:p>
          <a:r>
            <a:rPr kumimoji="1" lang="ja-JP" altLang="en-US" sz="1300">
              <a:latin typeface="ＭＳ Ｐゴシック" panose="020B0600070205080204" pitchFamily="50" charset="-128"/>
              <a:ea typeface="ＭＳ Ｐゴシック" panose="020B0600070205080204" pitchFamily="50" charset="-128"/>
            </a:rPr>
            <a:t>衛生費が増加となったのは、新病院の建設に係る事業費の負担や混合焼却施設の設備改修事業を実施したためである。</a:t>
          </a:r>
        </a:p>
        <a:p>
          <a:r>
            <a:rPr kumimoji="1" lang="ja-JP" altLang="en-US" sz="1300">
              <a:latin typeface="ＭＳ Ｐゴシック" panose="020B0600070205080204" pitchFamily="50" charset="-128"/>
              <a:ea typeface="ＭＳ Ｐゴシック" panose="020B0600070205080204" pitchFamily="50" charset="-128"/>
            </a:rPr>
            <a:t>今後も、費用対効果の追求とバランスが取れた予算配分に努める。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岐阜県瑞浪市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単年度収支は</a:t>
          </a:r>
          <a:r>
            <a:rPr kumimoji="1" lang="en-US" altLang="ja-JP" sz="1400">
              <a:latin typeface="ＭＳ ゴシック" pitchFamily="49" charset="-128"/>
              <a:ea typeface="ＭＳ ゴシック" pitchFamily="49" charset="-128"/>
            </a:rPr>
            <a:t>28,921</a:t>
          </a:r>
          <a:r>
            <a:rPr kumimoji="1" lang="ja-JP" altLang="en-US" sz="1400">
              <a:latin typeface="ＭＳ ゴシック" pitchFamily="49" charset="-128"/>
              <a:ea typeface="ＭＳ ゴシック" pitchFamily="49" charset="-128"/>
            </a:rPr>
            <a:t>千円であったが、財政調整基金を</a:t>
          </a:r>
          <a:r>
            <a:rPr kumimoji="1" lang="en-US" altLang="ja-JP" sz="1400">
              <a:latin typeface="ＭＳ ゴシック" pitchFamily="49" charset="-128"/>
              <a:ea typeface="ＭＳ ゴシック" pitchFamily="49" charset="-128"/>
            </a:rPr>
            <a:t>296,771</a:t>
          </a:r>
          <a:r>
            <a:rPr kumimoji="1" lang="ja-JP" altLang="en-US" sz="1400">
              <a:latin typeface="ＭＳ ゴシック" pitchFamily="49" charset="-128"/>
              <a:ea typeface="ＭＳ ゴシック" pitchFamily="49" charset="-128"/>
            </a:rPr>
            <a:t>千円積み立て、</a:t>
          </a:r>
          <a:r>
            <a:rPr kumimoji="1" lang="en-US" altLang="ja-JP" sz="1400">
              <a:latin typeface="ＭＳ ゴシック" pitchFamily="49" charset="-128"/>
              <a:ea typeface="ＭＳ ゴシック" pitchFamily="49" charset="-128"/>
            </a:rPr>
            <a:t>357,000</a:t>
          </a:r>
          <a:r>
            <a:rPr kumimoji="1" lang="ja-JP" altLang="en-US" sz="1400">
              <a:latin typeface="ＭＳ ゴシック" pitchFamily="49" charset="-128"/>
              <a:ea typeface="ＭＳ ゴシック" pitchFamily="49" charset="-128"/>
            </a:rPr>
            <a:t>千円取り崩したため、実質単年度収支は▲</a:t>
          </a:r>
          <a:r>
            <a:rPr kumimoji="1" lang="en-US" altLang="ja-JP" sz="1400">
              <a:latin typeface="ＭＳ ゴシック" pitchFamily="49" charset="-128"/>
              <a:ea typeface="ＭＳ ゴシック" pitchFamily="49" charset="-128"/>
            </a:rPr>
            <a:t>31,308</a:t>
          </a:r>
          <a:r>
            <a:rPr kumimoji="1" lang="ja-JP" altLang="en-US" sz="1400">
              <a:latin typeface="ＭＳ ゴシック" pitchFamily="49" charset="-128"/>
              <a:ea typeface="ＭＳ ゴシック" pitchFamily="49" charset="-128"/>
            </a:rPr>
            <a:t>千円となった。取り崩し額については、令和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年度で交付が終了した電源立地地域対策交付金に対する激変緩和を一因とするものである。今後も適正な範囲内での基金への積み立てや収支のバランスに配慮した財政運営に努める。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岐阜県瑞浪市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連結会計においては赤字となる比率は出ておらず、健全な数値を示している。平成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年度から下水道事業が地方公営企業法を適用し公営企業会計となり、独立採算に基づく経営体制の一層の強化に努めている。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90" zoomScaleNormal="9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18198250</v>
      </c>
      <c r="BO4" s="436"/>
      <c r="BP4" s="436"/>
      <c r="BQ4" s="436"/>
      <c r="BR4" s="436"/>
      <c r="BS4" s="436"/>
      <c r="BT4" s="436"/>
      <c r="BU4" s="437"/>
      <c r="BV4" s="435">
        <v>18503129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7.7</v>
      </c>
      <c r="CU4" s="576"/>
      <c r="CV4" s="576"/>
      <c r="CW4" s="576"/>
      <c r="CX4" s="576"/>
      <c r="CY4" s="576"/>
      <c r="CZ4" s="576"/>
      <c r="DA4" s="577"/>
      <c r="DB4" s="575">
        <v>7.4</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17244570</v>
      </c>
      <c r="BO5" s="407"/>
      <c r="BP5" s="407"/>
      <c r="BQ5" s="407"/>
      <c r="BR5" s="407"/>
      <c r="BS5" s="407"/>
      <c r="BT5" s="407"/>
      <c r="BU5" s="408"/>
      <c r="BV5" s="406">
        <v>17596035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90.9</v>
      </c>
      <c r="CU5" s="404"/>
      <c r="CV5" s="404"/>
      <c r="CW5" s="404"/>
      <c r="CX5" s="404"/>
      <c r="CY5" s="404"/>
      <c r="CZ5" s="404"/>
      <c r="DA5" s="405"/>
      <c r="DB5" s="403">
        <v>89</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953680</v>
      </c>
      <c r="BO6" s="407"/>
      <c r="BP6" s="407"/>
      <c r="BQ6" s="407"/>
      <c r="BR6" s="407"/>
      <c r="BS6" s="407"/>
      <c r="BT6" s="407"/>
      <c r="BU6" s="408"/>
      <c r="BV6" s="406">
        <v>907094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91.2</v>
      </c>
      <c r="CU6" s="550"/>
      <c r="CV6" s="550"/>
      <c r="CW6" s="550"/>
      <c r="CX6" s="550"/>
      <c r="CY6" s="550"/>
      <c r="CZ6" s="550"/>
      <c r="DA6" s="551"/>
      <c r="DB6" s="549">
        <v>90.7</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197741</v>
      </c>
      <c r="BO7" s="407"/>
      <c r="BP7" s="407"/>
      <c r="BQ7" s="407"/>
      <c r="BR7" s="407"/>
      <c r="BS7" s="407"/>
      <c r="BT7" s="407"/>
      <c r="BU7" s="408"/>
      <c r="BV7" s="406">
        <v>180076</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9874639</v>
      </c>
      <c r="CU7" s="407"/>
      <c r="CV7" s="407"/>
      <c r="CW7" s="407"/>
      <c r="CX7" s="407"/>
      <c r="CY7" s="407"/>
      <c r="CZ7" s="407"/>
      <c r="DA7" s="408"/>
      <c r="DB7" s="406">
        <v>9792207</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755939</v>
      </c>
      <c r="BO8" s="407"/>
      <c r="BP8" s="407"/>
      <c r="BQ8" s="407"/>
      <c r="BR8" s="407"/>
      <c r="BS8" s="407"/>
      <c r="BT8" s="407"/>
      <c r="BU8" s="408"/>
      <c r="BV8" s="406">
        <v>727018</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0.6</v>
      </c>
      <c r="CU8" s="510"/>
      <c r="CV8" s="510"/>
      <c r="CW8" s="510"/>
      <c r="CX8" s="510"/>
      <c r="CY8" s="510"/>
      <c r="CZ8" s="510"/>
      <c r="DA8" s="511"/>
      <c r="DB8" s="509">
        <v>0.62</v>
      </c>
      <c r="DC8" s="510"/>
      <c r="DD8" s="510"/>
      <c r="DE8" s="510"/>
      <c r="DF8" s="510"/>
      <c r="DG8" s="510"/>
      <c r="DH8" s="510"/>
      <c r="DI8" s="511"/>
    </row>
    <row r="9" spans="1:119" ht="18.75" customHeight="1" thickBot="1" x14ac:dyDescent="0.25">
      <c r="A9" s="175"/>
      <c r="B9" s="538" t="s">
        <v>106</v>
      </c>
      <c r="C9" s="539"/>
      <c r="D9" s="539"/>
      <c r="E9" s="539"/>
      <c r="F9" s="539"/>
      <c r="G9" s="539"/>
      <c r="H9" s="539"/>
      <c r="I9" s="539"/>
      <c r="J9" s="539"/>
      <c r="K9" s="457"/>
      <c r="L9" s="540" t="s">
        <v>107</v>
      </c>
      <c r="M9" s="541"/>
      <c r="N9" s="541"/>
      <c r="O9" s="541"/>
      <c r="P9" s="541"/>
      <c r="Q9" s="542"/>
      <c r="R9" s="543">
        <v>37150</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110</v>
      </c>
      <c r="AV9" s="465"/>
      <c r="AW9" s="465"/>
      <c r="AX9" s="465"/>
      <c r="AY9" s="420" t="s">
        <v>111</v>
      </c>
      <c r="AZ9" s="421"/>
      <c r="BA9" s="421"/>
      <c r="BB9" s="421"/>
      <c r="BC9" s="421"/>
      <c r="BD9" s="421"/>
      <c r="BE9" s="421"/>
      <c r="BF9" s="421"/>
      <c r="BG9" s="421"/>
      <c r="BH9" s="421"/>
      <c r="BI9" s="421"/>
      <c r="BJ9" s="421"/>
      <c r="BK9" s="421"/>
      <c r="BL9" s="421"/>
      <c r="BM9" s="422"/>
      <c r="BN9" s="406">
        <v>28921</v>
      </c>
      <c r="BO9" s="407"/>
      <c r="BP9" s="407"/>
      <c r="BQ9" s="407"/>
      <c r="BR9" s="407"/>
      <c r="BS9" s="407"/>
      <c r="BT9" s="407"/>
      <c r="BU9" s="408"/>
      <c r="BV9" s="406">
        <v>8</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10.7</v>
      </c>
      <c r="CU9" s="404"/>
      <c r="CV9" s="404"/>
      <c r="CW9" s="404"/>
      <c r="CX9" s="404"/>
      <c r="CY9" s="404"/>
      <c r="CZ9" s="404"/>
      <c r="DA9" s="405"/>
      <c r="DB9" s="403">
        <v>11.2</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113</v>
      </c>
      <c r="M10" s="363"/>
      <c r="N10" s="363"/>
      <c r="O10" s="363"/>
      <c r="P10" s="363"/>
      <c r="Q10" s="364"/>
      <c r="R10" s="359">
        <v>38730</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296771</v>
      </c>
      <c r="BO10" s="407"/>
      <c r="BP10" s="407"/>
      <c r="BQ10" s="407"/>
      <c r="BR10" s="407"/>
      <c r="BS10" s="407"/>
      <c r="BT10" s="407"/>
      <c r="BU10" s="408"/>
      <c r="BV10" s="406">
        <v>281100</v>
      </c>
      <c r="BW10" s="407"/>
      <c r="BX10" s="407"/>
      <c r="BY10" s="407"/>
      <c r="BZ10" s="407"/>
      <c r="CA10" s="407"/>
      <c r="CB10" s="407"/>
      <c r="CC10" s="408"/>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35731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357000</v>
      </c>
      <c r="BO12" s="407"/>
      <c r="BP12" s="407"/>
      <c r="BQ12" s="407"/>
      <c r="BR12" s="407"/>
      <c r="BS12" s="407"/>
      <c r="BT12" s="407"/>
      <c r="BU12" s="408"/>
      <c r="BV12" s="406">
        <v>496000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90"/>
      <c r="M13" s="490" t="s">
        <v>130</v>
      </c>
      <c r="N13" s="491"/>
      <c r="O13" s="491"/>
      <c r="P13" s="491"/>
      <c r="Q13" s="492"/>
      <c r="R13" s="493">
        <v>34461</v>
      </c>
      <c r="S13" s="494"/>
      <c r="T13" s="494"/>
      <c r="U13" s="494"/>
      <c r="V13" s="495"/>
      <c r="W13" s="496" t="s">
        <v>131</v>
      </c>
      <c r="X13" s="392"/>
      <c r="Y13" s="392"/>
      <c r="Z13" s="392"/>
      <c r="AA13" s="392"/>
      <c r="AB13" s="393"/>
      <c r="AC13" s="359">
        <v>404</v>
      </c>
      <c r="AD13" s="360"/>
      <c r="AE13" s="360"/>
      <c r="AF13" s="360"/>
      <c r="AG13" s="361"/>
      <c r="AH13" s="359">
        <v>461</v>
      </c>
      <c r="AI13" s="360"/>
      <c r="AJ13" s="360"/>
      <c r="AK13" s="360"/>
      <c r="AL13" s="419"/>
      <c r="AM13" s="463" t="s">
        <v>132</v>
      </c>
      <c r="AN13" s="363"/>
      <c r="AO13" s="363"/>
      <c r="AP13" s="363"/>
      <c r="AQ13" s="363"/>
      <c r="AR13" s="363"/>
      <c r="AS13" s="363"/>
      <c r="AT13" s="364"/>
      <c r="AU13" s="464" t="s">
        <v>110</v>
      </c>
      <c r="AV13" s="465"/>
      <c r="AW13" s="465"/>
      <c r="AX13" s="465"/>
      <c r="AY13" s="420" t="s">
        <v>133</v>
      </c>
      <c r="AZ13" s="421"/>
      <c r="BA13" s="421"/>
      <c r="BB13" s="421"/>
      <c r="BC13" s="421"/>
      <c r="BD13" s="421"/>
      <c r="BE13" s="421"/>
      <c r="BF13" s="421"/>
      <c r="BG13" s="421"/>
      <c r="BH13" s="421"/>
      <c r="BI13" s="421"/>
      <c r="BJ13" s="421"/>
      <c r="BK13" s="421"/>
      <c r="BL13" s="421"/>
      <c r="BM13" s="422"/>
      <c r="BN13" s="406">
        <v>-31308</v>
      </c>
      <c r="BO13" s="407"/>
      <c r="BP13" s="407"/>
      <c r="BQ13" s="407"/>
      <c r="BR13" s="407"/>
      <c r="BS13" s="407"/>
      <c r="BT13" s="407"/>
      <c r="BU13" s="408"/>
      <c r="BV13" s="406">
        <v>-214892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2.2999999999999998</v>
      </c>
      <c r="CU13" s="404"/>
      <c r="CV13" s="404"/>
      <c r="CW13" s="404"/>
      <c r="CX13" s="404"/>
      <c r="CY13" s="404"/>
      <c r="CZ13" s="404"/>
      <c r="DA13" s="405"/>
      <c r="DB13" s="403">
        <v>2.2999999999999998</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36105</v>
      </c>
      <c r="S14" s="494"/>
      <c r="T14" s="494"/>
      <c r="U14" s="494"/>
      <c r="V14" s="495"/>
      <c r="W14" s="497"/>
      <c r="X14" s="395"/>
      <c r="Y14" s="395"/>
      <c r="Z14" s="395"/>
      <c r="AA14" s="395"/>
      <c r="AB14" s="396"/>
      <c r="AC14" s="486">
        <v>2.2999999999999998</v>
      </c>
      <c r="AD14" s="487"/>
      <c r="AE14" s="487"/>
      <c r="AF14" s="487"/>
      <c r="AG14" s="488"/>
      <c r="AH14" s="486">
        <v>2.5</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90"/>
      <c r="M15" s="490" t="s">
        <v>130</v>
      </c>
      <c r="N15" s="491"/>
      <c r="O15" s="491"/>
      <c r="P15" s="491"/>
      <c r="Q15" s="492"/>
      <c r="R15" s="493">
        <v>34943</v>
      </c>
      <c r="S15" s="494"/>
      <c r="T15" s="494"/>
      <c r="U15" s="494"/>
      <c r="V15" s="495"/>
      <c r="W15" s="496" t="s">
        <v>137</v>
      </c>
      <c r="X15" s="392"/>
      <c r="Y15" s="392"/>
      <c r="Z15" s="392"/>
      <c r="AA15" s="392"/>
      <c r="AB15" s="393"/>
      <c r="AC15" s="359">
        <v>5813</v>
      </c>
      <c r="AD15" s="360"/>
      <c r="AE15" s="360"/>
      <c r="AF15" s="360"/>
      <c r="AG15" s="361"/>
      <c r="AH15" s="359">
        <v>5894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5021198</v>
      </c>
      <c r="BO15" s="436"/>
      <c r="BP15" s="436"/>
      <c r="BQ15" s="436"/>
      <c r="BR15" s="436"/>
      <c r="BS15" s="436"/>
      <c r="BT15" s="436"/>
      <c r="BU15" s="437"/>
      <c r="BV15" s="435">
        <v>4981433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32.700000000000003</v>
      </c>
      <c r="AD16" s="487"/>
      <c r="AE16" s="487"/>
      <c r="AF16" s="487"/>
      <c r="AG16" s="488"/>
      <c r="AH16" s="486">
        <v>31.7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8496934</v>
      </c>
      <c r="BO16" s="407"/>
      <c r="BP16" s="407"/>
      <c r="BQ16" s="407"/>
      <c r="BR16" s="407"/>
      <c r="BS16" s="407"/>
      <c r="BT16" s="407"/>
      <c r="BU16" s="408"/>
      <c r="BV16" s="406">
        <v>8311556</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94"/>
      <c r="M17" s="499" t="s">
        <v>143</v>
      </c>
      <c r="N17" s="500"/>
      <c r="O17" s="500"/>
      <c r="P17" s="500"/>
      <c r="Q17" s="501"/>
      <c r="R17" s="483" t="s">
        <v>144</v>
      </c>
      <c r="S17" s="484"/>
      <c r="T17" s="484"/>
      <c r="U17" s="484"/>
      <c r="V17" s="485"/>
      <c r="W17" s="496" t="s">
        <v>145</v>
      </c>
      <c r="X17" s="392"/>
      <c r="Y17" s="392"/>
      <c r="Z17" s="392"/>
      <c r="AA17" s="392"/>
      <c r="AB17" s="393"/>
      <c r="AC17" s="359">
        <v>11534</v>
      </c>
      <c r="AD17" s="360"/>
      <c r="AE17" s="360"/>
      <c r="AF17" s="360"/>
      <c r="AG17" s="361"/>
      <c r="AH17" s="359">
        <v>12267</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6309757</v>
      </c>
      <c r="BO17" s="407"/>
      <c r="BP17" s="407"/>
      <c r="BQ17" s="407"/>
      <c r="BR17" s="407"/>
      <c r="BS17" s="407"/>
      <c r="BT17" s="407"/>
      <c r="BU17" s="408"/>
      <c r="BV17" s="406">
        <v>6264061</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174.86</v>
      </c>
      <c r="M18" s="459"/>
      <c r="N18" s="459"/>
      <c r="O18" s="459"/>
      <c r="P18" s="459"/>
      <c r="Q18" s="459"/>
      <c r="R18" s="460"/>
      <c r="S18" s="460"/>
      <c r="T18" s="460"/>
      <c r="U18" s="460"/>
      <c r="V18" s="461"/>
      <c r="W18" s="477"/>
      <c r="X18" s="478"/>
      <c r="Y18" s="478"/>
      <c r="Z18" s="478"/>
      <c r="AA18" s="478"/>
      <c r="AB18" s="502"/>
      <c r="AC18" s="376">
        <v>65</v>
      </c>
      <c r="AD18" s="377"/>
      <c r="AE18" s="377"/>
      <c r="AF18" s="377"/>
      <c r="AG18" s="462"/>
      <c r="AH18" s="376">
        <v>65.900000000000006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9205205</v>
      </c>
      <c r="BO18" s="407"/>
      <c r="BP18" s="407"/>
      <c r="BQ18" s="407"/>
      <c r="BR18" s="407"/>
      <c r="BS18" s="407"/>
      <c r="BT18" s="407"/>
      <c r="BU18" s="408"/>
      <c r="BV18" s="406">
        <v>8946974</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212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13551184</v>
      </c>
      <c r="BO19" s="407"/>
      <c r="BP19" s="407"/>
      <c r="BQ19" s="407"/>
      <c r="BR19" s="407"/>
      <c r="BS19" s="407"/>
      <c r="BT19" s="407"/>
      <c r="BU19" s="408"/>
      <c r="BV19" s="406">
        <v>13414305</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14521</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12464587</v>
      </c>
      <c r="BO22" s="436"/>
      <c r="BP22" s="436"/>
      <c r="BQ22" s="436"/>
      <c r="BR22" s="436"/>
      <c r="BS22" s="436"/>
      <c r="BT22" s="436"/>
      <c r="BU22" s="437"/>
      <c r="BV22" s="435">
        <v>12853972</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11055564</v>
      </c>
      <c r="BO23" s="407"/>
      <c r="BP23" s="407"/>
      <c r="BQ23" s="407"/>
      <c r="BR23" s="407"/>
      <c r="BS23" s="407"/>
      <c r="BT23" s="407"/>
      <c r="BU23" s="408"/>
      <c r="BV23" s="406">
        <v>11820949</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8600</v>
      </c>
      <c r="R24" s="360"/>
      <c r="S24" s="360"/>
      <c r="T24" s="360"/>
      <c r="U24" s="360"/>
      <c r="V24" s="361"/>
      <c r="W24" s="449"/>
      <c r="X24" s="386"/>
      <c r="Y24" s="387"/>
      <c r="Z24" s="362" t="s">
        <v>162</v>
      </c>
      <c r="AA24" s="363"/>
      <c r="AB24" s="363"/>
      <c r="AC24" s="363"/>
      <c r="AD24" s="363"/>
      <c r="AE24" s="363"/>
      <c r="AF24" s="363"/>
      <c r="AG24" s="364"/>
      <c r="AH24" s="359">
        <v>369</v>
      </c>
      <c r="AI24" s="360"/>
      <c r="AJ24" s="360"/>
      <c r="AK24" s="360"/>
      <c r="AL24" s="361"/>
      <c r="AM24" s="359">
        <v>1075266</v>
      </c>
      <c r="AN24" s="360"/>
      <c r="AO24" s="360"/>
      <c r="AP24" s="360"/>
      <c r="AQ24" s="360"/>
      <c r="AR24" s="361"/>
      <c r="AS24" s="359">
        <v>2914</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7575066</v>
      </c>
      <c r="BO24" s="407"/>
      <c r="BP24" s="407"/>
      <c r="BQ24" s="407"/>
      <c r="BR24" s="407"/>
      <c r="BS24" s="407"/>
      <c r="BT24" s="407"/>
      <c r="BU24" s="408"/>
      <c r="BV24" s="406">
        <v>7504950</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1</v>
      </c>
      <c r="M25" s="360"/>
      <c r="N25" s="360"/>
      <c r="O25" s="360"/>
      <c r="P25" s="361"/>
      <c r="Q25" s="359">
        <v>7080</v>
      </c>
      <c r="R25" s="360"/>
      <c r="S25" s="360"/>
      <c r="T25" s="360"/>
      <c r="U25" s="360"/>
      <c r="V25" s="361"/>
      <c r="W25" s="449"/>
      <c r="X25" s="386"/>
      <c r="Y25" s="387"/>
      <c r="Z25" s="362" t="s">
        <v>165</v>
      </c>
      <c r="AA25" s="363"/>
      <c r="AB25" s="363"/>
      <c r="AC25" s="363"/>
      <c r="AD25" s="363"/>
      <c r="AE25" s="363"/>
      <c r="AF25" s="363"/>
      <c r="AG25" s="364"/>
      <c r="AH25" s="359">
        <v>57</v>
      </c>
      <c r="AI25" s="360"/>
      <c r="AJ25" s="360"/>
      <c r="AK25" s="360"/>
      <c r="AL25" s="361"/>
      <c r="AM25" s="359">
        <v>161310</v>
      </c>
      <c r="AN25" s="360"/>
      <c r="AO25" s="360"/>
      <c r="AP25" s="360"/>
      <c r="AQ25" s="360"/>
      <c r="AR25" s="361"/>
      <c r="AS25" s="359">
        <v>2830</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3794747</v>
      </c>
      <c r="BO25" s="436"/>
      <c r="BP25" s="436"/>
      <c r="BQ25" s="436"/>
      <c r="BR25" s="436"/>
      <c r="BS25" s="436"/>
      <c r="BT25" s="436"/>
      <c r="BU25" s="437"/>
      <c r="BV25" s="435">
        <v>3675820</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6310</v>
      </c>
      <c r="R26" s="360"/>
      <c r="S26" s="360"/>
      <c r="T26" s="360"/>
      <c r="U26" s="360"/>
      <c r="V26" s="361"/>
      <c r="W26" s="449"/>
      <c r="X26" s="386"/>
      <c r="Y26" s="387"/>
      <c r="Z26" s="362" t="s">
        <v>168</v>
      </c>
      <c r="AA26" s="417"/>
      <c r="AB26" s="417"/>
      <c r="AC26" s="417"/>
      <c r="AD26" s="417"/>
      <c r="AE26" s="417"/>
      <c r="AF26" s="417"/>
      <c r="AG26" s="418"/>
      <c r="AH26" s="359">
        <v>16</v>
      </c>
      <c r="AI26" s="360"/>
      <c r="AJ26" s="360"/>
      <c r="AK26" s="360"/>
      <c r="AL26" s="361"/>
      <c r="AM26" s="359">
        <v>45120</v>
      </c>
      <c r="AN26" s="360"/>
      <c r="AO26" s="360"/>
      <c r="AP26" s="360"/>
      <c r="AQ26" s="360"/>
      <c r="AR26" s="361"/>
      <c r="AS26" s="359">
        <v>2820</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4300</v>
      </c>
      <c r="R27" s="360"/>
      <c r="S27" s="360"/>
      <c r="T27" s="360"/>
      <c r="U27" s="360"/>
      <c r="V27" s="361"/>
      <c r="W27" s="449"/>
      <c r="X27" s="386"/>
      <c r="Y27" s="387"/>
      <c r="Z27" s="362" t="s">
        <v>171</v>
      </c>
      <c r="AA27" s="363"/>
      <c r="AB27" s="363"/>
      <c r="AC27" s="363"/>
      <c r="AD27" s="363"/>
      <c r="AE27" s="363"/>
      <c r="AF27" s="363"/>
      <c r="AG27" s="364"/>
      <c r="AH27" s="359">
        <v>4</v>
      </c>
      <c r="AI27" s="360"/>
      <c r="AJ27" s="360"/>
      <c r="AK27" s="360"/>
      <c r="AL27" s="361"/>
      <c r="AM27" s="359">
        <v>16840</v>
      </c>
      <c r="AN27" s="360"/>
      <c r="AO27" s="360"/>
      <c r="AP27" s="360"/>
      <c r="AQ27" s="360"/>
      <c r="AR27" s="361"/>
      <c r="AS27" s="359">
        <v>4210</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525000</v>
      </c>
      <c r="BO27" s="441"/>
      <c r="BP27" s="441"/>
      <c r="BQ27" s="441"/>
      <c r="BR27" s="441"/>
      <c r="BS27" s="441"/>
      <c r="BT27" s="441"/>
      <c r="BU27" s="442"/>
      <c r="BV27" s="440">
        <v>525000</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4000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3294798</v>
      </c>
      <c r="BO28" s="436"/>
      <c r="BP28" s="436"/>
      <c r="BQ28" s="436"/>
      <c r="BR28" s="436"/>
      <c r="BS28" s="436"/>
      <c r="BT28" s="436"/>
      <c r="BU28" s="437"/>
      <c r="BV28" s="435">
        <v>3355027</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14</v>
      </c>
      <c r="M29" s="360"/>
      <c r="N29" s="360"/>
      <c r="O29" s="360"/>
      <c r="P29" s="361"/>
      <c r="Q29" s="359">
        <v>3750</v>
      </c>
      <c r="R29" s="360"/>
      <c r="S29" s="360"/>
      <c r="T29" s="360"/>
      <c r="U29" s="360"/>
      <c r="V29" s="361"/>
      <c r="W29" s="450"/>
      <c r="X29" s="451"/>
      <c r="Y29" s="452"/>
      <c r="Z29" s="362" t="s">
        <v>177</v>
      </c>
      <c r="AA29" s="363"/>
      <c r="AB29" s="363"/>
      <c r="AC29" s="363"/>
      <c r="AD29" s="363"/>
      <c r="AE29" s="363"/>
      <c r="AF29" s="363"/>
      <c r="AG29" s="364"/>
      <c r="AH29" s="359">
        <v>373</v>
      </c>
      <c r="AI29" s="360"/>
      <c r="AJ29" s="360"/>
      <c r="AK29" s="360"/>
      <c r="AL29" s="361"/>
      <c r="AM29" s="359">
        <v>1092106</v>
      </c>
      <c r="AN29" s="360"/>
      <c r="AO29" s="360"/>
      <c r="AP29" s="360"/>
      <c r="AQ29" s="360"/>
      <c r="AR29" s="361"/>
      <c r="AS29" s="359">
        <v>2928</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331</v>
      </c>
      <c r="BO29" s="407"/>
      <c r="BP29" s="407"/>
      <c r="BQ29" s="407"/>
      <c r="BR29" s="407"/>
      <c r="BS29" s="407"/>
      <c r="BT29" s="407"/>
      <c r="BU29" s="408"/>
      <c r="BV29" s="406">
        <v>331</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4928279</v>
      </c>
      <c r="BO30" s="441"/>
      <c r="BP30" s="441"/>
      <c r="BQ30" s="441"/>
      <c r="BR30" s="441"/>
      <c r="BS30" s="441"/>
      <c r="BT30" s="441"/>
      <c r="BU30" s="442"/>
      <c r="BV30" s="440">
        <v>4463569</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2">
      <c r="A33" s="175"/>
      <c r="B33" s="202"/>
      <c r="C33" s="358" t="s">
        <v>186</v>
      </c>
      <c r="D33" s="358"/>
      <c r="E33" s="357" t="s">
        <v>187</v>
      </c>
      <c r="F33" s="357"/>
      <c r="G33" s="357"/>
      <c r="H33" s="357"/>
      <c r="I33" s="357"/>
      <c r="J33" s="357"/>
      <c r="K33" s="357"/>
      <c r="L33" s="357"/>
      <c r="M33" s="357"/>
      <c r="N33" s="357"/>
      <c r="O33" s="357"/>
      <c r="P33" s="357"/>
      <c r="Q33" s="357"/>
      <c r="R33" s="357"/>
      <c r="S33" s="357"/>
      <c r="T33" s="179"/>
      <c r="U33" s="358" t="s">
        <v>186</v>
      </c>
      <c r="V33" s="358"/>
      <c r="W33" s="357" t="s">
        <v>187</v>
      </c>
      <c r="X33" s="357"/>
      <c r="Y33" s="357"/>
      <c r="Z33" s="357"/>
      <c r="AA33" s="357"/>
      <c r="AB33" s="357"/>
      <c r="AC33" s="357"/>
      <c r="AD33" s="357"/>
      <c r="AE33" s="357"/>
      <c r="AF33" s="357"/>
      <c r="AG33" s="357"/>
      <c r="AH33" s="357"/>
      <c r="AI33" s="357"/>
      <c r="AJ33" s="357"/>
      <c r="AK33" s="357"/>
      <c r="AL33" s="179"/>
      <c r="AM33" s="358" t="s">
        <v>186</v>
      </c>
      <c r="AN33" s="358"/>
      <c r="AO33" s="357" t="s">
        <v>187</v>
      </c>
      <c r="AP33" s="357"/>
      <c r="AQ33" s="357"/>
      <c r="AR33" s="357"/>
      <c r="AS33" s="357"/>
      <c r="AT33" s="357"/>
      <c r="AU33" s="357"/>
      <c r="AV33" s="357"/>
      <c r="AW33" s="357"/>
      <c r="AX33" s="357"/>
      <c r="AY33" s="357"/>
      <c r="AZ33" s="357"/>
      <c r="BA33" s="357"/>
      <c r="BB33" s="357"/>
      <c r="BC33" s="357"/>
      <c r="BD33" s="185"/>
      <c r="BE33" s="357" t="s">
        <v>188</v>
      </c>
      <c r="BF33" s="357"/>
      <c r="BG33" s="357" t="s">
        <v>189</v>
      </c>
      <c r="BH33" s="357"/>
      <c r="BI33" s="357"/>
      <c r="BJ33" s="357"/>
      <c r="BK33" s="357"/>
      <c r="BL33" s="357"/>
      <c r="BM33" s="357"/>
      <c r="BN33" s="357"/>
      <c r="BO33" s="357"/>
      <c r="BP33" s="357"/>
      <c r="BQ33" s="357"/>
      <c r="BR33" s="357"/>
      <c r="BS33" s="357"/>
      <c r="BT33" s="357"/>
      <c r="BU33" s="357"/>
      <c r="BV33" s="185"/>
      <c r="BW33" s="358" t="s">
        <v>188</v>
      </c>
      <c r="BX33" s="358"/>
      <c r="BY33" s="357" t="s">
        <v>190</v>
      </c>
      <c r="BZ33" s="357"/>
      <c r="CA33" s="357"/>
      <c r="CB33" s="357"/>
      <c r="CC33" s="357"/>
      <c r="CD33" s="357"/>
      <c r="CE33" s="357"/>
      <c r="CF33" s="357"/>
      <c r="CG33" s="357"/>
      <c r="CH33" s="357"/>
      <c r="CI33" s="357"/>
      <c r="CJ33" s="357"/>
      <c r="CK33" s="357"/>
      <c r="CL33" s="357"/>
      <c r="CM33" s="357"/>
      <c r="CN33" s="179"/>
      <c r="CO33" s="358" t="s">
        <v>186</v>
      </c>
      <c r="CP33" s="358"/>
      <c r="CQ33" s="357" t="s">
        <v>191</v>
      </c>
      <c r="CR33" s="357"/>
      <c r="CS33" s="357"/>
      <c r="CT33" s="357"/>
      <c r="CU33" s="357"/>
      <c r="CV33" s="357"/>
      <c r="CW33" s="357"/>
      <c r="CX33" s="357"/>
      <c r="CY33" s="357"/>
      <c r="CZ33" s="357"/>
      <c r="DA33" s="357"/>
      <c r="DB33" s="357"/>
      <c r="DC33" s="357"/>
      <c r="DD33" s="357"/>
      <c r="DE33" s="357"/>
      <c r="DF33" s="179"/>
      <c r="DG33" s="356" t="s">
        <v>192</v>
      </c>
      <c r="DH33" s="356"/>
      <c r="DI33" s="180"/>
    </row>
    <row r="34" spans="1:113" ht="32.25" customHeight="1" x14ac:dyDescent="0.2">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瑞浪市国民健康保険事業特別会計</v>
      </c>
      <c r="X34" s="355"/>
      <c r="Y34" s="355"/>
      <c r="Z34" s="355"/>
      <c r="AA34" s="355"/>
      <c r="AB34" s="355"/>
      <c r="AC34" s="355"/>
      <c r="AD34" s="355"/>
      <c r="AE34" s="355"/>
      <c r="AF34" s="355"/>
      <c r="AG34" s="355"/>
      <c r="AH34" s="355"/>
      <c r="AI34" s="355"/>
      <c r="AJ34" s="355"/>
      <c r="AK34" s="355"/>
      <c r="AL34" s="175"/>
      <c r="AM34" s="354">
        <f>IF(AO34="","",MAX(C34:D43,U34:V43)+1)</f>
        <v>6</v>
      </c>
      <c r="AN34" s="354"/>
      <c r="AO34" s="355" t="str">
        <f>IF('各会計、関係団体の財政状況及び健全化判断比率'!B32="","",'各会計、関係団体の財政状況及び健全化判断比率'!B32)</f>
        <v>瑞浪市水道事業会計</v>
      </c>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8</v>
      </c>
      <c r="BX34" s="354"/>
      <c r="BY34" s="355" t="str">
        <f>IF('各会計、関係団体の財政状況及び健全化判断比率'!B68="","",'各会計、関係団体の財政状況及び健全化判断比率'!B68)</f>
        <v>土岐川防災ダム一部事務組合</v>
      </c>
      <c r="BZ34" s="355"/>
      <c r="CA34" s="355"/>
      <c r="CB34" s="355"/>
      <c r="CC34" s="355"/>
      <c r="CD34" s="355"/>
      <c r="CE34" s="355"/>
      <c r="CF34" s="355"/>
      <c r="CG34" s="355"/>
      <c r="CH34" s="355"/>
      <c r="CI34" s="355"/>
      <c r="CJ34" s="355"/>
      <c r="CK34" s="355"/>
      <c r="CL34" s="355"/>
      <c r="CM34" s="355"/>
      <c r="CN34" s="175"/>
      <c r="CO34" s="354">
        <f>IF(CQ34="","",MAX(C34:D43,U34:V43,AM34:AN43,BE34:BF43,BW34:BX43)+1)</f>
        <v>18</v>
      </c>
      <c r="CP34" s="354"/>
      <c r="CQ34" s="355" t="str">
        <f>IF('各会計、関係団体の財政状況及び健全化判断比率'!BS7="","",'各会計、関係団体の財政状況及び健全化判断比率'!BS7)</f>
        <v>瑞浪市土地開発公社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〇</v>
      </c>
      <c r="DH34" s="352"/>
      <c r="DI34" s="180"/>
    </row>
    <row r="35" spans="1:113" ht="32.25" customHeight="1" x14ac:dyDescent="0.2">
      <c r="A35" s="175"/>
      <c r="B35" s="202"/>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瑞浪市介護保険事業特別会計</v>
      </c>
      <c r="X35" s="355"/>
      <c r="Y35" s="355"/>
      <c r="Z35" s="355"/>
      <c r="AA35" s="355"/>
      <c r="AB35" s="355"/>
      <c r="AC35" s="355"/>
      <c r="AD35" s="355"/>
      <c r="AE35" s="355"/>
      <c r="AF35" s="355"/>
      <c r="AG35" s="355"/>
      <c r="AH35" s="355"/>
      <c r="AI35" s="355"/>
      <c r="AJ35" s="355"/>
      <c r="AK35" s="355"/>
      <c r="AL35" s="175"/>
      <c r="AM35" s="354">
        <f t="shared" ref="AM35:AM43" si="0">IF(AO35="","",AM34+1)</f>
        <v>7</v>
      </c>
      <c r="AN35" s="354"/>
      <c r="AO35" s="355" t="str">
        <f>IF('各会計、関係団体の財政状況及び健全化判断比率'!B33="","",'各会計、関係団体の財政状況及び健全化判断比率'!B33)</f>
        <v>瑞浪市下水道事業会計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9</v>
      </c>
      <c r="BX35" s="354"/>
      <c r="BY35" s="355" t="str">
        <f>IF('各会計、関係団体の財政状況及び健全化判断比率'!B69="","",'各会計、関係団体の財政状況及び健全化判断比率'!B69)</f>
        <v>岐阜県市町村会館組合</v>
      </c>
      <c r="BZ35" s="355"/>
      <c r="CA35" s="355"/>
      <c r="CB35" s="355"/>
      <c r="CC35" s="355"/>
      <c r="CD35" s="355"/>
      <c r="CE35" s="355"/>
      <c r="CF35" s="355"/>
      <c r="CG35" s="355"/>
      <c r="CH35" s="355"/>
      <c r="CI35" s="355"/>
      <c r="CJ35" s="355"/>
      <c r="CK35" s="355"/>
      <c r="CL35" s="355"/>
      <c r="CM35" s="355"/>
      <c r="CN35" s="175"/>
      <c r="CO35" s="354">
        <f t="shared" ref="CO35:CO43" si="3">IF(CQ35="","",CO34+1)</f>
        <v>19</v>
      </c>
      <c r="CP35" s="354"/>
      <c r="CQ35" s="355" t="str">
        <f>IF('各会計、関係団体の財政状況及び健全化判断比率'!BS8="","",'各会計、関係団体の財政状況及び健全化判断比率'!BS8)</f>
        <v>みずなみアグリ株式会社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2">
      <c r="A36" s="175"/>
      <c r="B36" s="202"/>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瑞浪市後期高齢者医療事業特別会計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10</v>
      </c>
      <c r="BX36" s="354"/>
      <c r="BY36" s="355" t="str">
        <f>IF('各会計、関係団体の財政状況及び健全化判断比率'!B70="","",'各会計、関係団体の財政状況及び健全化判断比率'!B70)</f>
        <v>岐阜県市町村職員退職手当組合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2">
      <c r="A37" s="175"/>
      <c r="B37" s="20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f t="shared" si="4"/>
        <v>5</v>
      </c>
      <c r="V37" s="354"/>
      <c r="W37" s="355" t="str">
        <f>IF('各会計、関係団体の財政状況及び健全化判断比率'!B31="","",'各会計、関係団体の財政状況及び健全化判断比率'!B31)</f>
        <v>瑞浪市駐車場事業特別会計</v>
      </c>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11</v>
      </c>
      <c r="BX37" s="354"/>
      <c r="BY37" s="355" t="str">
        <f>IF('各会計、関係団体の財政状況及び健全化判断比率'!B71="","",'各会計、関係団体の財政状況及び健全化判断比率'!B71)</f>
        <v>【東濃西部広域行政組合】一般会計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2">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12</v>
      </c>
      <c r="BX38" s="354"/>
      <c r="BY38" s="355" t="str">
        <f>IF('各会計、関係団体の財政状況及び健全化判断比率'!B72="","",'各会計、関係団体の財政状況及び健全化判断比率'!B72)</f>
        <v>【東濃西部広域行政組合】東濃西部ふるさと活性化基金特別会計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2">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13</v>
      </c>
      <c r="BX39" s="354"/>
      <c r="BY39" s="355" t="str">
        <f>IF('各会計、関係団体の財政状況及び健全化判断比率'!B73="","",'各会計、関係団体の財政状況及び健全化判断比率'!B73)</f>
        <v>【東濃西部広域行政組合】東濃看護専門学校事業特別会計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2">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14</v>
      </c>
      <c r="BX40" s="354"/>
      <c r="BY40" s="355" t="str">
        <f>IF('各会計、関係団体の財政状況及び健全化判断比率'!B74="","",'各会計、関係団体の財政状況及び健全化判断比率'!B74)</f>
        <v>【東濃西部広域行政組合】東濃西部少年センター事業特別会計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2">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15</v>
      </c>
      <c r="BX41" s="354"/>
      <c r="BY41" s="355" t="str">
        <f>IF('各会計、関係団体の財政状況及び健全化判断比率'!B75="","",'各会計、関係団体の財政状況及び健全化判断比率'!B75)</f>
        <v>【東濃西部広域行政組合】東濃地域医師確保奨学資金等貸付事業特別会計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2">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f t="shared" si="2"/>
        <v>16</v>
      </c>
      <c r="BX42" s="354"/>
      <c r="BY42" s="355" t="str">
        <f>IF('各会計、関係団体の財政状況及び健全化判断比率'!B76="","",'各会計、関係団体の財政状況及び健全化判断比率'!B76)</f>
        <v>【東濃西部広域行政組合】東濃西部看護師修学資金貸付事業特別会計</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2">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f t="shared" si="2"/>
        <v>17</v>
      </c>
      <c r="BX43" s="354"/>
      <c r="BY43" s="355" t="str">
        <f>IF('各会計、関係団体の財政状況及び健全化判断比率'!B77="","",'各会計、関係団体の財政状況及び健全化判断比率'!B77)</f>
        <v>【東濃西部広域行政組合】東濃西部地域消費生活相談事業特別会計</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Cg+c0tO1RstfQVNoWada1MMnAHxX4rIHDTc2RvL7iKohRISf1RcEGTtwGkbrestRkCWgIt7RivN63ay0KOoF7g==" saltValue="hgBI0P36KO2zbfvZRuVH0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7" t="s">
        <v>533</v>
      </c>
      <c r="D34" s="1137"/>
      <c r="E34" s="1138"/>
      <c r="F34" s="32">
        <v>5.5</v>
      </c>
      <c r="G34" s="33">
        <v>5.39</v>
      </c>
      <c r="H34" s="33">
        <v>7.16</v>
      </c>
      <c r="I34" s="33">
        <v>7.42</v>
      </c>
      <c r="J34" s="34">
        <v>7.65</v>
      </c>
      <c r="K34" s="22"/>
      <c r="L34" s="22"/>
      <c r="M34" s="22"/>
      <c r="N34" s="22"/>
      <c r="O34" s="22"/>
      <c r="P34" s="22"/>
    </row>
    <row r="35" spans="1:16" ht="39" customHeight="1" x14ac:dyDescent="0.2">
      <c r="A35" s="22"/>
      <c r="B35" s="35"/>
      <c r="C35" s="1133" t="s">
        <v>534</v>
      </c>
      <c r="D35" s="1133"/>
      <c r="E35" s="1134"/>
      <c r="F35" s="36">
        <v>7.59</v>
      </c>
      <c r="G35" s="37">
        <v>7.04</v>
      </c>
      <c r="H35" s="37">
        <v>6.6</v>
      </c>
      <c r="I35" s="37">
        <v>6.95</v>
      </c>
      <c r="J35" s="38">
        <v>5.6</v>
      </c>
      <c r="K35" s="22"/>
      <c r="L35" s="22"/>
      <c r="M35" s="22"/>
      <c r="N35" s="22"/>
      <c r="O35" s="22"/>
      <c r="P35" s="22"/>
    </row>
    <row r="36" spans="1:16" ht="39" customHeight="1" x14ac:dyDescent="0.2">
      <c r="A36" s="22"/>
      <c r="B36" s="35"/>
      <c r="C36" s="1133" t="s">
        <v>535</v>
      </c>
      <c r="D36" s="1133"/>
      <c r="E36" s="1134"/>
      <c r="F36" s="36">
        <v>1.2</v>
      </c>
      <c r="G36" s="37">
        <v>1.35</v>
      </c>
      <c r="H36" s="37">
        <v>1.33</v>
      </c>
      <c r="I36" s="37">
        <v>1.61</v>
      </c>
      <c r="J36" s="38">
        <v>2.02</v>
      </c>
      <c r="K36" s="22"/>
      <c r="L36" s="22"/>
      <c r="M36" s="22"/>
      <c r="N36" s="22"/>
      <c r="O36" s="22"/>
      <c r="P36" s="22"/>
    </row>
    <row r="37" spans="1:16" ht="39" customHeight="1" x14ac:dyDescent="0.2">
      <c r="A37" s="22"/>
      <c r="B37" s="35"/>
      <c r="C37" s="1133" t="s">
        <v>536</v>
      </c>
      <c r="D37" s="1133"/>
      <c r="E37" s="1134"/>
      <c r="F37" s="36">
        <v>0.41</v>
      </c>
      <c r="G37" s="37">
        <v>0.5</v>
      </c>
      <c r="H37" s="37">
        <v>1.1200000000000001</v>
      </c>
      <c r="I37" s="37">
        <v>1.78</v>
      </c>
      <c r="J37" s="38">
        <v>0.8</v>
      </c>
      <c r="K37" s="22"/>
      <c r="L37" s="22"/>
      <c r="M37" s="22"/>
      <c r="N37" s="22"/>
      <c r="O37" s="22"/>
      <c r="P37" s="22"/>
    </row>
    <row r="38" spans="1:16" ht="39" customHeight="1" x14ac:dyDescent="0.2">
      <c r="A38" s="22"/>
      <c r="B38" s="35"/>
      <c r="C38" s="1133" t="s">
        <v>537</v>
      </c>
      <c r="D38" s="1133"/>
      <c r="E38" s="1134"/>
      <c r="F38" s="36">
        <v>0.37</v>
      </c>
      <c r="G38" s="37">
        <v>0.4</v>
      </c>
      <c r="H38" s="37">
        <v>0.33</v>
      </c>
      <c r="I38" s="37">
        <v>0.27</v>
      </c>
      <c r="J38" s="38">
        <v>0.66</v>
      </c>
      <c r="K38" s="22"/>
      <c r="L38" s="22"/>
      <c r="M38" s="22"/>
      <c r="N38" s="22"/>
      <c r="O38" s="22"/>
      <c r="P38" s="22"/>
    </row>
    <row r="39" spans="1:16" ht="39" customHeight="1" x14ac:dyDescent="0.2">
      <c r="A39" s="22"/>
      <c r="B39" s="35"/>
      <c r="C39" s="1133" t="s">
        <v>538</v>
      </c>
      <c r="D39" s="1133"/>
      <c r="E39" s="1134"/>
      <c r="F39" s="36">
        <v>0.09</v>
      </c>
      <c r="G39" s="37">
        <v>0.11</v>
      </c>
      <c r="H39" s="37">
        <v>0.1</v>
      </c>
      <c r="I39" s="37">
        <v>0.13</v>
      </c>
      <c r="J39" s="38">
        <v>0.13</v>
      </c>
      <c r="K39" s="22"/>
      <c r="L39" s="22"/>
      <c r="M39" s="22"/>
      <c r="N39" s="22"/>
      <c r="O39" s="22"/>
      <c r="P39" s="22"/>
    </row>
    <row r="40" spans="1:16" ht="39" customHeight="1" x14ac:dyDescent="0.2">
      <c r="A40" s="22"/>
      <c r="B40" s="35"/>
      <c r="C40" s="1133" t="s">
        <v>539</v>
      </c>
      <c r="D40" s="1133"/>
      <c r="E40" s="1134"/>
      <c r="F40" s="36">
        <v>0.02</v>
      </c>
      <c r="G40" s="37">
        <v>0.02</v>
      </c>
      <c r="H40" s="37">
        <v>0.04</v>
      </c>
      <c r="I40" s="37">
        <v>0.11</v>
      </c>
      <c r="J40" s="38">
        <v>0.11</v>
      </c>
      <c r="K40" s="22"/>
      <c r="L40" s="22"/>
      <c r="M40" s="22"/>
      <c r="N40" s="22"/>
      <c r="O40" s="22"/>
      <c r="P40" s="22"/>
    </row>
    <row r="41" spans="1:16" ht="39" customHeight="1" x14ac:dyDescent="0.2">
      <c r="A41" s="22"/>
      <c r="B41" s="35"/>
      <c r="C41" s="1133"/>
      <c r="D41" s="1133"/>
      <c r="E41" s="1134"/>
      <c r="F41" s="36"/>
      <c r="G41" s="37"/>
      <c r="H41" s="37"/>
      <c r="I41" s="37"/>
      <c r="J41" s="38"/>
      <c r="K41" s="22"/>
      <c r="L41" s="22"/>
      <c r="M41" s="22"/>
      <c r="N41" s="22"/>
      <c r="O41" s="22"/>
      <c r="P41" s="22"/>
    </row>
    <row r="42" spans="1:16" ht="39" customHeight="1" x14ac:dyDescent="0.2">
      <c r="A42" s="22"/>
      <c r="B42" s="39"/>
      <c r="C42" s="1133" t="s">
        <v>540</v>
      </c>
      <c r="D42" s="1133"/>
      <c r="E42" s="1134"/>
      <c r="F42" s="36" t="s">
        <v>487</v>
      </c>
      <c r="G42" s="37" t="s">
        <v>487</v>
      </c>
      <c r="H42" s="37" t="s">
        <v>487</v>
      </c>
      <c r="I42" s="37" t="s">
        <v>487</v>
      </c>
      <c r="J42" s="38" t="s">
        <v>487</v>
      </c>
      <c r="K42" s="22"/>
      <c r="L42" s="22"/>
      <c r="M42" s="22"/>
      <c r="N42" s="22"/>
      <c r="O42" s="22"/>
      <c r="P42" s="22"/>
    </row>
    <row r="43" spans="1:16" ht="39" customHeight="1" thickBot="1" x14ac:dyDescent="0.25">
      <c r="A43" s="22"/>
      <c r="B43" s="40"/>
      <c r="C43" s="1135" t="s">
        <v>541</v>
      </c>
      <c r="D43" s="1135"/>
      <c r="E43" s="1136"/>
      <c r="F43" s="41">
        <v>0</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Jm1/h1mHxebaQuHlFf+BdRemKl+z3Lpx9ru0S3dFLOFSwVXhO+IGCIInLIo/XpcqhVkNizc2qVNBQcjpHM2F9w==" saltValue="vF8buXANXCxZ9qXbhKPt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2" t="s">
        <v>9</v>
      </c>
      <c r="C45" s="1163"/>
      <c r="D45" s="56"/>
      <c r="E45" s="1168" t="s">
        <v>10</v>
      </c>
      <c r="F45" s="1168"/>
      <c r="G45" s="1168"/>
      <c r="H45" s="1168"/>
      <c r="I45" s="1168"/>
      <c r="J45" s="1169"/>
      <c r="K45" s="57">
        <v>1508</v>
      </c>
      <c r="L45" s="58">
        <v>1468</v>
      </c>
      <c r="M45" s="58">
        <v>1466</v>
      </c>
      <c r="N45" s="58">
        <v>1498</v>
      </c>
      <c r="O45" s="59">
        <v>1452</v>
      </c>
      <c r="P45" s="46"/>
      <c r="Q45" s="46"/>
      <c r="R45" s="46"/>
      <c r="S45" s="46"/>
      <c r="T45" s="46"/>
      <c r="U45" s="46"/>
    </row>
    <row r="46" spans="1:21" ht="30.75" customHeight="1" x14ac:dyDescent="0.2">
      <c r="A46" s="46"/>
      <c r="B46" s="1164"/>
      <c r="C46" s="1165"/>
      <c r="D46" s="60"/>
      <c r="E46" s="1141" t="s">
        <v>11</v>
      </c>
      <c r="F46" s="1141"/>
      <c r="G46" s="1141"/>
      <c r="H46" s="1141"/>
      <c r="I46" s="1141"/>
      <c r="J46" s="1142"/>
      <c r="K46" s="61" t="s">
        <v>487</v>
      </c>
      <c r="L46" s="62" t="s">
        <v>487</v>
      </c>
      <c r="M46" s="62" t="s">
        <v>487</v>
      </c>
      <c r="N46" s="62" t="s">
        <v>487</v>
      </c>
      <c r="O46" s="63" t="s">
        <v>487</v>
      </c>
      <c r="P46" s="46"/>
      <c r="Q46" s="46"/>
      <c r="R46" s="46"/>
      <c r="S46" s="46"/>
      <c r="T46" s="46"/>
      <c r="U46" s="46"/>
    </row>
    <row r="47" spans="1:21" ht="30.75" customHeight="1" x14ac:dyDescent="0.2">
      <c r="A47" s="46"/>
      <c r="B47" s="1164"/>
      <c r="C47" s="1165"/>
      <c r="D47" s="60"/>
      <c r="E47" s="1141" t="s">
        <v>12</v>
      </c>
      <c r="F47" s="1141"/>
      <c r="G47" s="1141"/>
      <c r="H47" s="1141"/>
      <c r="I47" s="1141"/>
      <c r="J47" s="1142"/>
      <c r="K47" s="61" t="s">
        <v>487</v>
      </c>
      <c r="L47" s="62" t="s">
        <v>487</v>
      </c>
      <c r="M47" s="62" t="s">
        <v>487</v>
      </c>
      <c r="N47" s="62" t="s">
        <v>487</v>
      </c>
      <c r="O47" s="63" t="s">
        <v>487</v>
      </c>
      <c r="P47" s="46"/>
      <c r="Q47" s="46"/>
      <c r="R47" s="46"/>
      <c r="S47" s="46"/>
      <c r="T47" s="46"/>
      <c r="U47" s="46"/>
    </row>
    <row r="48" spans="1:21" ht="30.75" customHeight="1" x14ac:dyDescent="0.2">
      <c r="A48" s="46"/>
      <c r="B48" s="1164"/>
      <c r="C48" s="1165"/>
      <c r="D48" s="60"/>
      <c r="E48" s="1141" t="s">
        <v>13</v>
      </c>
      <c r="F48" s="1141"/>
      <c r="G48" s="1141"/>
      <c r="H48" s="1141"/>
      <c r="I48" s="1141"/>
      <c r="J48" s="1142"/>
      <c r="K48" s="61">
        <v>228</v>
      </c>
      <c r="L48" s="62">
        <v>202</v>
      </c>
      <c r="M48" s="62">
        <v>219</v>
      </c>
      <c r="N48" s="62">
        <v>232</v>
      </c>
      <c r="O48" s="63">
        <v>247</v>
      </c>
      <c r="P48" s="46"/>
      <c r="Q48" s="46"/>
      <c r="R48" s="46"/>
      <c r="S48" s="46"/>
      <c r="T48" s="46"/>
      <c r="U48" s="46"/>
    </row>
    <row r="49" spans="1:21" ht="30.75" customHeight="1" x14ac:dyDescent="0.2">
      <c r="A49" s="46"/>
      <c r="B49" s="1164"/>
      <c r="C49" s="1165"/>
      <c r="D49" s="60"/>
      <c r="E49" s="1141" t="s">
        <v>14</v>
      </c>
      <c r="F49" s="1141"/>
      <c r="G49" s="1141"/>
      <c r="H49" s="1141"/>
      <c r="I49" s="1141"/>
      <c r="J49" s="1142"/>
      <c r="K49" s="61" t="s">
        <v>487</v>
      </c>
      <c r="L49" s="62" t="s">
        <v>487</v>
      </c>
      <c r="M49" s="62" t="s">
        <v>487</v>
      </c>
      <c r="N49" s="62" t="s">
        <v>487</v>
      </c>
      <c r="O49" s="63">
        <v>3</v>
      </c>
      <c r="P49" s="46"/>
      <c r="Q49" s="46"/>
      <c r="R49" s="46"/>
      <c r="S49" s="46"/>
      <c r="T49" s="46"/>
      <c r="U49" s="46"/>
    </row>
    <row r="50" spans="1:21" ht="30.75" customHeight="1" x14ac:dyDescent="0.2">
      <c r="A50" s="46"/>
      <c r="B50" s="1164"/>
      <c r="C50" s="1165"/>
      <c r="D50" s="60"/>
      <c r="E50" s="1141" t="s">
        <v>15</v>
      </c>
      <c r="F50" s="1141"/>
      <c r="G50" s="1141"/>
      <c r="H50" s="1141"/>
      <c r="I50" s="1141"/>
      <c r="J50" s="1142"/>
      <c r="K50" s="61">
        <v>1</v>
      </c>
      <c r="L50" s="62">
        <v>1</v>
      </c>
      <c r="M50" s="62">
        <v>1</v>
      </c>
      <c r="N50" s="62">
        <v>1</v>
      </c>
      <c r="O50" s="63" t="s">
        <v>487</v>
      </c>
      <c r="P50" s="46"/>
      <c r="Q50" s="46"/>
      <c r="R50" s="46"/>
      <c r="S50" s="46"/>
      <c r="T50" s="46"/>
      <c r="U50" s="46"/>
    </row>
    <row r="51" spans="1:21" ht="30.75" customHeight="1" x14ac:dyDescent="0.2">
      <c r="A51" s="46"/>
      <c r="B51" s="1166"/>
      <c r="C51" s="1167"/>
      <c r="D51" s="64"/>
      <c r="E51" s="1141" t="s">
        <v>16</v>
      </c>
      <c r="F51" s="1141"/>
      <c r="G51" s="1141"/>
      <c r="H51" s="1141"/>
      <c r="I51" s="1141"/>
      <c r="J51" s="1142"/>
      <c r="K51" s="61" t="s">
        <v>487</v>
      </c>
      <c r="L51" s="62" t="s">
        <v>487</v>
      </c>
      <c r="M51" s="62" t="s">
        <v>487</v>
      </c>
      <c r="N51" s="62" t="s">
        <v>487</v>
      </c>
      <c r="O51" s="63" t="s">
        <v>487</v>
      </c>
      <c r="P51" s="46"/>
      <c r="Q51" s="46"/>
      <c r="R51" s="46"/>
      <c r="S51" s="46"/>
      <c r="T51" s="46"/>
      <c r="U51" s="46"/>
    </row>
    <row r="52" spans="1:21" ht="30.75" customHeight="1" x14ac:dyDescent="0.2">
      <c r="A52" s="46"/>
      <c r="B52" s="1139" t="s">
        <v>17</v>
      </c>
      <c r="C52" s="1140"/>
      <c r="D52" s="64"/>
      <c r="E52" s="1141" t="s">
        <v>18</v>
      </c>
      <c r="F52" s="1141"/>
      <c r="G52" s="1141"/>
      <c r="H52" s="1141"/>
      <c r="I52" s="1141"/>
      <c r="J52" s="1142"/>
      <c r="K52" s="61">
        <v>1494</v>
      </c>
      <c r="L52" s="62">
        <v>1454</v>
      </c>
      <c r="M52" s="62">
        <v>1500</v>
      </c>
      <c r="N52" s="62">
        <v>1528</v>
      </c>
      <c r="O52" s="63">
        <v>1486</v>
      </c>
      <c r="P52" s="46"/>
      <c r="Q52" s="46"/>
      <c r="R52" s="46"/>
      <c r="S52" s="46"/>
      <c r="T52" s="46"/>
      <c r="U52" s="46"/>
    </row>
    <row r="53" spans="1:21" ht="30.75" customHeight="1" thickBot="1" x14ac:dyDescent="0.25">
      <c r="A53" s="46"/>
      <c r="B53" s="1143" t="s">
        <v>19</v>
      </c>
      <c r="C53" s="1144"/>
      <c r="D53" s="65"/>
      <c r="E53" s="1145" t="s">
        <v>20</v>
      </c>
      <c r="F53" s="1145"/>
      <c r="G53" s="1145"/>
      <c r="H53" s="1145"/>
      <c r="I53" s="1145"/>
      <c r="J53" s="1146"/>
      <c r="K53" s="66">
        <v>243</v>
      </c>
      <c r="L53" s="67">
        <v>217</v>
      </c>
      <c r="M53" s="67">
        <v>186</v>
      </c>
      <c r="N53" s="67">
        <v>203</v>
      </c>
      <c r="O53" s="68">
        <v>216</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2">
      <c r="B58" s="1147" t="s">
        <v>24</v>
      </c>
      <c r="C58" s="1148"/>
      <c r="D58" s="1153" t="s">
        <v>25</v>
      </c>
      <c r="E58" s="1154"/>
      <c r="F58" s="1154"/>
      <c r="G58" s="1154"/>
      <c r="H58" s="1154"/>
      <c r="I58" s="1154"/>
      <c r="J58" s="1155"/>
      <c r="K58" s="81" t="s">
        <v>564</v>
      </c>
      <c r="L58" s="82" t="s">
        <v>564</v>
      </c>
      <c r="M58" s="82" t="s">
        <v>564</v>
      </c>
      <c r="N58" s="82" t="s">
        <v>564</v>
      </c>
      <c r="O58" s="83" t="s">
        <v>564</v>
      </c>
    </row>
    <row r="59" spans="1:21" ht="31.5" customHeight="1" x14ac:dyDescent="0.2">
      <c r="B59" s="1149"/>
      <c r="C59" s="1150"/>
      <c r="D59" s="1156" t="s">
        <v>26</v>
      </c>
      <c r="E59" s="1157"/>
      <c r="F59" s="1157"/>
      <c r="G59" s="1157"/>
      <c r="H59" s="1157"/>
      <c r="I59" s="1157"/>
      <c r="J59" s="1158"/>
      <c r="K59" s="84" t="s">
        <v>564</v>
      </c>
      <c r="L59" s="85" t="s">
        <v>564</v>
      </c>
      <c r="M59" s="85" t="s">
        <v>564</v>
      </c>
      <c r="N59" s="85" t="s">
        <v>564</v>
      </c>
      <c r="O59" s="86" t="s">
        <v>564</v>
      </c>
    </row>
    <row r="60" spans="1:21" ht="31.5" customHeight="1" thickBot="1" x14ac:dyDescent="0.25">
      <c r="B60" s="1151"/>
      <c r="C60" s="1152"/>
      <c r="D60" s="1159" t="s">
        <v>27</v>
      </c>
      <c r="E60" s="1160"/>
      <c r="F60" s="1160"/>
      <c r="G60" s="1160"/>
      <c r="H60" s="1160"/>
      <c r="I60" s="1160"/>
      <c r="J60" s="1161"/>
      <c r="K60" s="87" t="s">
        <v>564</v>
      </c>
      <c r="L60" s="88" t="s">
        <v>564</v>
      </c>
      <c r="M60" s="88" t="s">
        <v>564</v>
      </c>
      <c r="N60" s="88" t="s">
        <v>564</v>
      </c>
      <c r="O60" s="89" t="s">
        <v>564</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nvNbsm8GX4vJbo2DheBE4ZpAehZKVGHXwyAioc+MP0A1PAp/k00DXBjbZK9XyXkk05w6ADaujDRdgZQOTWGMQ==" saltValue="POB5WpyTGmb5fldUrFuAY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82" t="s">
        <v>30</v>
      </c>
      <c r="C41" s="1183"/>
      <c r="D41" s="103"/>
      <c r="E41" s="1184" t="s">
        <v>31</v>
      </c>
      <c r="F41" s="1184"/>
      <c r="G41" s="1184"/>
      <c r="H41" s="1185"/>
      <c r="I41" s="342">
        <v>14009</v>
      </c>
      <c r="J41" s="343">
        <v>13666</v>
      </c>
      <c r="K41" s="343">
        <v>13377</v>
      </c>
      <c r="L41" s="343">
        <v>12854</v>
      </c>
      <c r="M41" s="344">
        <v>12465</v>
      </c>
    </row>
    <row r="42" spans="2:13" ht="27.75" customHeight="1" x14ac:dyDescent="0.2">
      <c r="B42" s="1172"/>
      <c r="C42" s="1173"/>
      <c r="D42" s="104"/>
      <c r="E42" s="1176" t="s">
        <v>32</v>
      </c>
      <c r="F42" s="1176"/>
      <c r="G42" s="1176"/>
      <c r="H42" s="1177"/>
      <c r="I42" s="345">
        <v>2</v>
      </c>
      <c r="J42" s="346">
        <v>1</v>
      </c>
      <c r="K42" s="346">
        <v>1</v>
      </c>
      <c r="L42" s="346" t="s">
        <v>487</v>
      </c>
      <c r="M42" s="347" t="s">
        <v>487</v>
      </c>
    </row>
    <row r="43" spans="2:13" ht="27.75" customHeight="1" x14ac:dyDescent="0.2">
      <c r="B43" s="1172"/>
      <c r="C43" s="1173"/>
      <c r="D43" s="104"/>
      <c r="E43" s="1176" t="s">
        <v>33</v>
      </c>
      <c r="F43" s="1176"/>
      <c r="G43" s="1176"/>
      <c r="H43" s="1177"/>
      <c r="I43" s="345">
        <v>2417</v>
      </c>
      <c r="J43" s="346">
        <v>2205</v>
      </c>
      <c r="K43" s="346">
        <v>2467</v>
      </c>
      <c r="L43" s="346">
        <v>1927</v>
      </c>
      <c r="M43" s="347">
        <v>1996</v>
      </c>
    </row>
    <row r="44" spans="2:13" ht="27.75" customHeight="1" x14ac:dyDescent="0.2">
      <c r="B44" s="1172"/>
      <c r="C44" s="1173"/>
      <c r="D44" s="104"/>
      <c r="E44" s="1176" t="s">
        <v>34</v>
      </c>
      <c r="F44" s="1176"/>
      <c r="G44" s="1176"/>
      <c r="H44" s="1177"/>
      <c r="I44" s="345" t="s">
        <v>487</v>
      </c>
      <c r="J44" s="346" t="s">
        <v>487</v>
      </c>
      <c r="K44" s="346" t="s">
        <v>487</v>
      </c>
      <c r="L44" s="346">
        <v>21</v>
      </c>
      <c r="M44" s="347">
        <v>147</v>
      </c>
    </row>
    <row r="45" spans="2:13" ht="27.75" customHeight="1" x14ac:dyDescent="0.2">
      <c r="B45" s="1172"/>
      <c r="C45" s="1173"/>
      <c r="D45" s="104"/>
      <c r="E45" s="1176" t="s">
        <v>35</v>
      </c>
      <c r="F45" s="1176"/>
      <c r="G45" s="1176"/>
      <c r="H45" s="1177"/>
      <c r="I45" s="345">
        <v>3658</v>
      </c>
      <c r="J45" s="346">
        <v>3565</v>
      </c>
      <c r="K45" s="346">
        <v>3596</v>
      </c>
      <c r="L45" s="346">
        <v>3526</v>
      </c>
      <c r="M45" s="347">
        <v>3522</v>
      </c>
    </row>
    <row r="46" spans="2:13" ht="27.75" customHeight="1" x14ac:dyDescent="0.2">
      <c r="B46" s="1172"/>
      <c r="C46" s="1173"/>
      <c r="D46" s="105"/>
      <c r="E46" s="1176" t="s">
        <v>36</v>
      </c>
      <c r="F46" s="1176"/>
      <c r="G46" s="1176"/>
      <c r="H46" s="1177"/>
      <c r="I46" s="345" t="s">
        <v>487</v>
      </c>
      <c r="J46" s="346" t="s">
        <v>487</v>
      </c>
      <c r="K46" s="346" t="s">
        <v>487</v>
      </c>
      <c r="L46" s="346" t="s">
        <v>487</v>
      </c>
      <c r="M46" s="347" t="s">
        <v>487</v>
      </c>
    </row>
    <row r="47" spans="2:13" ht="27.75" customHeight="1" x14ac:dyDescent="0.2">
      <c r="B47" s="1172"/>
      <c r="C47" s="1173"/>
      <c r="D47" s="106"/>
      <c r="E47" s="1186" t="s">
        <v>37</v>
      </c>
      <c r="F47" s="1187"/>
      <c r="G47" s="1187"/>
      <c r="H47" s="1188"/>
      <c r="I47" s="345" t="s">
        <v>487</v>
      </c>
      <c r="J47" s="346" t="s">
        <v>487</v>
      </c>
      <c r="K47" s="346" t="s">
        <v>487</v>
      </c>
      <c r="L47" s="346" t="s">
        <v>487</v>
      </c>
      <c r="M47" s="347" t="s">
        <v>487</v>
      </c>
    </row>
    <row r="48" spans="2:13" ht="27.75" customHeight="1" x14ac:dyDescent="0.2">
      <c r="B48" s="1172"/>
      <c r="C48" s="1173"/>
      <c r="D48" s="104"/>
      <c r="E48" s="1176" t="s">
        <v>38</v>
      </c>
      <c r="F48" s="1176"/>
      <c r="G48" s="1176"/>
      <c r="H48" s="1177"/>
      <c r="I48" s="345" t="s">
        <v>487</v>
      </c>
      <c r="J48" s="346" t="s">
        <v>487</v>
      </c>
      <c r="K48" s="346" t="s">
        <v>487</v>
      </c>
      <c r="L48" s="346" t="s">
        <v>487</v>
      </c>
      <c r="M48" s="347" t="s">
        <v>487</v>
      </c>
    </row>
    <row r="49" spans="2:13" ht="27.75" customHeight="1" x14ac:dyDescent="0.2">
      <c r="B49" s="1174"/>
      <c r="C49" s="1175"/>
      <c r="D49" s="104"/>
      <c r="E49" s="1176" t="s">
        <v>39</v>
      </c>
      <c r="F49" s="1176"/>
      <c r="G49" s="1176"/>
      <c r="H49" s="1177"/>
      <c r="I49" s="345" t="s">
        <v>487</v>
      </c>
      <c r="J49" s="346" t="s">
        <v>487</v>
      </c>
      <c r="K49" s="346" t="s">
        <v>487</v>
      </c>
      <c r="L49" s="346" t="s">
        <v>487</v>
      </c>
      <c r="M49" s="347" t="s">
        <v>487</v>
      </c>
    </row>
    <row r="50" spans="2:13" ht="27.75" customHeight="1" x14ac:dyDescent="0.2">
      <c r="B50" s="1170" t="s">
        <v>40</v>
      </c>
      <c r="C50" s="1171"/>
      <c r="D50" s="107"/>
      <c r="E50" s="1176" t="s">
        <v>41</v>
      </c>
      <c r="F50" s="1176"/>
      <c r="G50" s="1176"/>
      <c r="H50" s="1177"/>
      <c r="I50" s="345">
        <v>7780</v>
      </c>
      <c r="J50" s="346">
        <v>8799</v>
      </c>
      <c r="K50" s="346">
        <v>8993</v>
      </c>
      <c r="L50" s="346">
        <v>8861</v>
      </c>
      <c r="M50" s="347">
        <v>9310</v>
      </c>
    </row>
    <row r="51" spans="2:13" ht="27.75" customHeight="1" x14ac:dyDescent="0.2">
      <c r="B51" s="1172"/>
      <c r="C51" s="1173"/>
      <c r="D51" s="104"/>
      <c r="E51" s="1176" t="s">
        <v>42</v>
      </c>
      <c r="F51" s="1176"/>
      <c r="G51" s="1176"/>
      <c r="H51" s="1177"/>
      <c r="I51" s="345">
        <v>1583</v>
      </c>
      <c r="J51" s="346">
        <v>1378</v>
      </c>
      <c r="K51" s="346">
        <v>1242</v>
      </c>
      <c r="L51" s="346">
        <v>1219</v>
      </c>
      <c r="M51" s="347">
        <v>1184</v>
      </c>
    </row>
    <row r="52" spans="2:13" ht="27.75" customHeight="1" x14ac:dyDescent="0.2">
      <c r="B52" s="1174"/>
      <c r="C52" s="1175"/>
      <c r="D52" s="104"/>
      <c r="E52" s="1176" t="s">
        <v>43</v>
      </c>
      <c r="F52" s="1176"/>
      <c r="G52" s="1176"/>
      <c r="H52" s="1177"/>
      <c r="I52" s="345">
        <v>15098</v>
      </c>
      <c r="J52" s="346">
        <v>15455</v>
      </c>
      <c r="K52" s="346">
        <v>14920</v>
      </c>
      <c r="L52" s="346">
        <v>14189</v>
      </c>
      <c r="M52" s="347">
        <v>13977</v>
      </c>
    </row>
    <row r="53" spans="2:13" ht="27.75" customHeight="1" thickBot="1" x14ac:dyDescent="0.25">
      <c r="B53" s="1178" t="s">
        <v>19</v>
      </c>
      <c r="C53" s="1179"/>
      <c r="D53" s="108"/>
      <c r="E53" s="1180" t="s">
        <v>44</v>
      </c>
      <c r="F53" s="1180"/>
      <c r="G53" s="1180"/>
      <c r="H53" s="1181"/>
      <c r="I53" s="348">
        <v>-4375</v>
      </c>
      <c r="J53" s="349">
        <v>-6194</v>
      </c>
      <c r="K53" s="349">
        <v>-5713</v>
      </c>
      <c r="L53" s="349">
        <v>-5941</v>
      </c>
      <c r="M53" s="350">
        <v>-6341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3w6RPNCWMujOC254YHABmqsaoXlfGK5NBq1yhVgYFJfHCPiCbIl40tsXGRZs7McAkwUvPPsa3JALeAH18ZXHaQ==" saltValue="nNuOj1XB9YhJG4nOaceyy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7" t="s">
        <v>46</v>
      </c>
      <c r="D55" s="1197"/>
      <c r="E55" s="1198"/>
      <c r="F55" s="120">
        <v>3570</v>
      </c>
      <c r="G55" s="120">
        <v>3355</v>
      </c>
      <c r="H55" s="121">
        <v>3295</v>
      </c>
    </row>
    <row r="56" spans="2:8" ht="52.5" customHeight="1" x14ac:dyDescent="0.2">
      <c r="B56" s="122"/>
      <c r="C56" s="1199" t="s">
        <v>47</v>
      </c>
      <c r="D56" s="1199"/>
      <c r="E56" s="1200"/>
      <c r="F56" s="123">
        <v>0</v>
      </c>
      <c r="G56" s="123">
        <v>0</v>
      </c>
      <c r="H56" s="124">
        <v>0</v>
      </c>
    </row>
    <row r="57" spans="2:8" ht="53.25" customHeight="1" x14ac:dyDescent="0.2">
      <c r="B57" s="122"/>
      <c r="C57" s="1201" t="s">
        <v>48</v>
      </c>
      <c r="D57" s="1201"/>
      <c r="E57" s="1202"/>
      <c r="F57" s="125">
        <v>4168</v>
      </c>
      <c r="G57" s="125">
        <v>4464</v>
      </c>
      <c r="H57" s="126">
        <v>4928</v>
      </c>
    </row>
    <row r="58" spans="2:8" ht="45.75" customHeight="1" x14ac:dyDescent="0.2">
      <c r="B58" s="127"/>
      <c r="C58" s="1189" t="s">
        <v>568</v>
      </c>
      <c r="D58" s="1190"/>
      <c r="E58" s="1191"/>
      <c r="F58" s="128">
        <v>3488</v>
      </c>
      <c r="G58" s="128">
        <v>3787</v>
      </c>
      <c r="H58" s="129">
        <v>4214</v>
      </c>
    </row>
    <row r="59" spans="2:8" ht="45.75" customHeight="1" x14ac:dyDescent="0.2">
      <c r="B59" s="127"/>
      <c r="C59" s="1189" t="s">
        <v>569</v>
      </c>
      <c r="D59" s="1190"/>
      <c r="E59" s="1191"/>
      <c r="F59" s="128">
        <v>267</v>
      </c>
      <c r="G59" s="128">
        <v>267</v>
      </c>
      <c r="H59" s="129">
        <v>264</v>
      </c>
    </row>
    <row r="60" spans="2:8" ht="45.75" customHeight="1" x14ac:dyDescent="0.2">
      <c r="B60" s="127"/>
      <c r="C60" s="1189" t="s">
        <v>570</v>
      </c>
      <c r="D60" s="1190"/>
      <c r="E60" s="1191"/>
      <c r="F60" s="128">
        <v>147</v>
      </c>
      <c r="G60" s="128">
        <v>133</v>
      </c>
      <c r="H60" s="129">
        <v>119</v>
      </c>
    </row>
    <row r="61" spans="2:8" ht="45.75" customHeight="1" x14ac:dyDescent="0.2">
      <c r="B61" s="127"/>
      <c r="C61" s="1189" t="s">
        <v>571</v>
      </c>
      <c r="D61" s="1190"/>
      <c r="E61" s="1191"/>
      <c r="F61" s="128">
        <v>83</v>
      </c>
      <c r="G61" s="128">
        <v>89</v>
      </c>
      <c r="H61" s="129">
        <v>95</v>
      </c>
    </row>
    <row r="62" spans="2:8" ht="45.75" customHeight="1" thickBot="1" x14ac:dyDescent="0.25">
      <c r="B62" s="130"/>
      <c r="C62" s="1192" t="s">
        <v>572</v>
      </c>
      <c r="D62" s="1193"/>
      <c r="E62" s="1194"/>
      <c r="F62" s="131">
        <v>32</v>
      </c>
      <c r="G62" s="131">
        <v>32</v>
      </c>
      <c r="H62" s="132">
        <v>72</v>
      </c>
    </row>
    <row r="63" spans="2:8" ht="52.5" customHeight="1" thickBot="1" x14ac:dyDescent="0.25">
      <c r="B63" s="133"/>
      <c r="C63" s="1195" t="s">
        <v>49</v>
      </c>
      <c r="D63" s="1195"/>
      <c r="E63" s="1196"/>
      <c r="F63" s="134">
        <v>7738</v>
      </c>
      <c r="G63" s="134">
        <v>7819</v>
      </c>
      <c r="H63" s="135">
        <v>8223</v>
      </c>
    </row>
    <row r="64" spans="2:8" ht="13.2" x14ac:dyDescent="0.2"/>
  </sheetData>
  <sheetProtection algorithmName="SHA-512" hashValue="4wMUNsiSVvcZ/uxUEJBtvAvISU13vSYK4kzrnNRwGy0lnzJurVLbLa84wAaqo1Cc+lgXtKGx8Z84kVn8UDtSXA==" saltValue="VmD9WEuLrNAQDdKcvrCA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6D7D9-0B04-43D2-AE5F-ACCAB2CBA56F}">
  <sheetPr>
    <pageSetUpPr fitToPage="1"/>
  </sheetPr>
  <dimension ref="A1:DE85"/>
  <sheetViews>
    <sheetView showGridLines="0" tabSelected="1" topLeftCell="C1" zoomScale="80" zoomScaleNormal="80" zoomScaleSheetLayoutView="55" workbookViewId="0">
      <selection activeCell="DD65" sqref="DD65"/>
    </sheetView>
  </sheetViews>
  <sheetFormatPr defaultColWidth="0" defaultRowHeight="0"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50"/>
      <c r="B1" s="1249"/>
      <c r="DD1" s="255"/>
      <c r="DE1" s="255"/>
    </row>
    <row r="2" spans="1:109" ht="25.5" customHeight="1" x14ac:dyDescent="0.2">
      <c r="A2" s="1248"/>
      <c r="C2" s="1248"/>
      <c r="O2" s="1248"/>
      <c r="P2" s="1248"/>
      <c r="Q2" s="1248"/>
      <c r="R2" s="1248"/>
      <c r="S2" s="1248"/>
      <c r="T2" s="1248"/>
      <c r="U2" s="1248"/>
      <c r="V2" s="1248"/>
      <c r="W2" s="1248"/>
      <c r="X2" s="1248"/>
      <c r="Y2" s="1248"/>
      <c r="Z2" s="1248"/>
      <c r="AA2" s="1248"/>
      <c r="AB2" s="1248"/>
      <c r="AC2" s="1248"/>
      <c r="AD2" s="1248"/>
      <c r="AE2" s="1248"/>
      <c r="AF2" s="1248"/>
      <c r="AG2" s="1248"/>
      <c r="AH2" s="1248"/>
      <c r="AI2" s="1248"/>
      <c r="AU2" s="1248"/>
      <c r="BG2" s="1248"/>
      <c r="BS2" s="1248"/>
      <c r="CE2" s="1248"/>
      <c r="CQ2" s="1248"/>
      <c r="DD2" s="255"/>
      <c r="DE2" s="255"/>
    </row>
    <row r="3" spans="1:109" ht="25.5" customHeight="1" x14ac:dyDescent="0.2">
      <c r="A3" s="1248"/>
      <c r="C3" s="1248"/>
      <c r="O3" s="1248"/>
      <c r="P3" s="1248"/>
      <c r="Q3" s="1248"/>
      <c r="R3" s="1248"/>
      <c r="S3" s="1248"/>
      <c r="T3" s="1248"/>
      <c r="U3" s="1248"/>
      <c r="V3" s="1248"/>
      <c r="W3" s="1248"/>
      <c r="X3" s="1248"/>
      <c r="Y3" s="1248"/>
      <c r="Z3" s="1248"/>
      <c r="AA3" s="1248"/>
      <c r="AB3" s="1248"/>
      <c r="AC3" s="1248"/>
      <c r="AD3" s="1248"/>
      <c r="AE3" s="1248"/>
      <c r="AF3" s="1248"/>
      <c r="AG3" s="1248"/>
      <c r="AH3" s="1248"/>
      <c r="AI3" s="1248"/>
      <c r="AU3" s="1248"/>
      <c r="BG3" s="1248"/>
      <c r="BS3" s="1248"/>
      <c r="CE3" s="1248"/>
      <c r="CQ3" s="1248"/>
      <c r="DD3" s="255"/>
      <c r="DE3" s="255"/>
    </row>
    <row r="4" spans="1:109" s="253" customFormat="1" ht="13.2" x14ac:dyDescent="0.2">
      <c r="A4" s="1248"/>
      <c r="B4" s="1248"/>
      <c r="C4" s="1248"/>
      <c r="D4" s="1248"/>
      <c r="E4" s="1248"/>
      <c r="F4" s="1248"/>
      <c r="G4" s="1248"/>
      <c r="H4" s="1248"/>
      <c r="I4" s="1248"/>
      <c r="J4" s="1248"/>
      <c r="K4" s="1248"/>
      <c r="L4" s="1248"/>
      <c r="M4" s="1248"/>
      <c r="N4" s="1248"/>
      <c r="O4" s="1248"/>
      <c r="P4" s="1248"/>
      <c r="Q4" s="1248"/>
      <c r="R4" s="1248"/>
      <c r="S4" s="1248"/>
      <c r="T4" s="1248"/>
      <c r="U4" s="1248"/>
      <c r="V4" s="1248"/>
      <c r="W4" s="1248"/>
      <c r="X4" s="1248"/>
      <c r="Y4" s="1248"/>
      <c r="Z4" s="1248"/>
      <c r="AA4" s="1248"/>
      <c r="AB4" s="1248"/>
      <c r="AC4" s="1248"/>
      <c r="AD4" s="1248"/>
      <c r="AE4" s="1248"/>
      <c r="AF4" s="1248"/>
      <c r="AG4" s="1248"/>
      <c r="AH4" s="1248"/>
      <c r="AI4" s="1248"/>
      <c r="AJ4" s="1248"/>
      <c r="AK4" s="1248"/>
      <c r="AL4" s="1248"/>
      <c r="AM4" s="1248"/>
      <c r="AN4" s="1248"/>
      <c r="AO4" s="1248"/>
      <c r="AP4" s="1248"/>
      <c r="AQ4" s="1248"/>
      <c r="AR4" s="1248"/>
      <c r="AS4" s="1248"/>
      <c r="AT4" s="1248"/>
      <c r="AU4" s="1248"/>
      <c r="AV4" s="1248"/>
      <c r="AW4" s="1248"/>
      <c r="AX4" s="1248"/>
      <c r="AY4" s="1248"/>
      <c r="AZ4" s="1248"/>
      <c r="BA4" s="1248"/>
      <c r="BB4" s="1248"/>
      <c r="BC4" s="1248"/>
      <c r="BD4" s="1248"/>
      <c r="BE4" s="1248"/>
      <c r="BF4" s="1248"/>
      <c r="BG4" s="1248"/>
      <c r="BH4" s="1248"/>
      <c r="BI4" s="1248"/>
      <c r="BJ4" s="1248"/>
      <c r="BK4" s="1248"/>
      <c r="BL4" s="1248"/>
      <c r="BM4" s="1248"/>
      <c r="BN4" s="1248"/>
      <c r="BO4" s="1248"/>
      <c r="BP4" s="1248"/>
      <c r="BQ4" s="1248"/>
      <c r="BR4" s="1248"/>
      <c r="BS4" s="1248"/>
      <c r="BT4" s="1248"/>
      <c r="BU4" s="1248"/>
      <c r="BV4" s="1248"/>
      <c r="BW4" s="1248"/>
      <c r="BX4" s="1248"/>
      <c r="BY4" s="1248"/>
      <c r="BZ4" s="1248"/>
      <c r="CA4" s="1248"/>
      <c r="CB4" s="1248"/>
      <c r="CC4" s="1248"/>
      <c r="CD4" s="1248"/>
      <c r="CE4" s="1248"/>
      <c r="CF4" s="1248"/>
      <c r="CG4" s="1248"/>
      <c r="CH4" s="1248"/>
      <c r="CI4" s="1248"/>
      <c r="CJ4" s="1248"/>
      <c r="CK4" s="1248"/>
      <c r="CL4" s="1248"/>
      <c r="CM4" s="1248"/>
      <c r="CN4" s="1248"/>
      <c r="CO4" s="1248"/>
      <c r="CP4" s="1248"/>
      <c r="CQ4" s="1248"/>
      <c r="CR4" s="1248"/>
      <c r="CS4" s="1248"/>
      <c r="CT4" s="1248"/>
      <c r="CU4" s="1248"/>
      <c r="CV4" s="1248"/>
      <c r="CW4" s="1248"/>
      <c r="CX4" s="1248"/>
      <c r="CY4" s="1248"/>
      <c r="CZ4" s="1248"/>
      <c r="DA4" s="1248"/>
      <c r="DB4" s="1248"/>
      <c r="DC4" s="1248"/>
      <c r="DD4" s="1248"/>
      <c r="DE4" s="1248"/>
    </row>
    <row r="5" spans="1:109" s="253" customFormat="1" ht="13.2" x14ac:dyDescent="0.2">
      <c r="A5" s="1248"/>
      <c r="B5" s="1248"/>
      <c r="C5" s="1248"/>
      <c r="D5" s="1248"/>
      <c r="E5" s="1248"/>
      <c r="F5" s="1248"/>
      <c r="G5" s="1248"/>
      <c r="H5" s="1248"/>
      <c r="I5" s="1248"/>
      <c r="J5" s="1248"/>
      <c r="K5" s="1248"/>
      <c r="L5" s="1248"/>
      <c r="M5" s="1248"/>
      <c r="N5" s="1248"/>
      <c r="O5" s="1248"/>
      <c r="P5" s="1248"/>
      <c r="Q5" s="1248"/>
      <c r="R5" s="1248"/>
      <c r="S5" s="1248"/>
      <c r="T5" s="1248"/>
      <c r="U5" s="1248"/>
      <c r="V5" s="1248"/>
      <c r="W5" s="1248"/>
      <c r="X5" s="1248"/>
      <c r="Y5" s="1248"/>
      <c r="Z5" s="1248"/>
      <c r="AA5" s="1248"/>
      <c r="AB5" s="1248"/>
      <c r="AC5" s="1248"/>
      <c r="AD5" s="1248"/>
      <c r="AE5" s="1248"/>
      <c r="AF5" s="1248"/>
      <c r="AG5" s="1248"/>
      <c r="AH5" s="1248"/>
      <c r="AI5" s="1248"/>
      <c r="AJ5" s="1248"/>
      <c r="AK5" s="1248"/>
      <c r="AL5" s="1248"/>
      <c r="AM5" s="1248"/>
      <c r="AN5" s="1248"/>
      <c r="AO5" s="1248"/>
      <c r="AP5" s="1248"/>
      <c r="AQ5" s="1248"/>
      <c r="AR5" s="1248"/>
      <c r="AS5" s="1248"/>
      <c r="AT5" s="1248"/>
      <c r="AU5" s="1248"/>
      <c r="AV5" s="1248"/>
      <c r="AW5" s="1248"/>
      <c r="AX5" s="1248"/>
      <c r="AY5" s="1248"/>
      <c r="AZ5" s="1248"/>
      <c r="BA5" s="1248"/>
      <c r="BB5" s="1248"/>
      <c r="BC5" s="1248"/>
      <c r="BD5" s="1248"/>
      <c r="BE5" s="1248"/>
      <c r="BF5" s="1248"/>
      <c r="BG5" s="1248"/>
      <c r="BH5" s="1248"/>
      <c r="BI5" s="1248"/>
      <c r="BJ5" s="1248"/>
      <c r="BK5" s="1248"/>
      <c r="BL5" s="1248"/>
      <c r="BM5" s="1248"/>
      <c r="BN5" s="1248"/>
      <c r="BO5" s="1248"/>
      <c r="BP5" s="1248"/>
      <c r="BQ5" s="1248"/>
      <c r="BR5" s="1248"/>
      <c r="BS5" s="1248"/>
      <c r="BT5" s="1248"/>
      <c r="BU5" s="1248"/>
      <c r="BV5" s="1248"/>
      <c r="BW5" s="1248"/>
      <c r="BX5" s="1248"/>
      <c r="BY5" s="1248"/>
      <c r="BZ5" s="1248"/>
      <c r="CA5" s="1248"/>
      <c r="CB5" s="1248"/>
      <c r="CC5" s="1248"/>
      <c r="CD5" s="1248"/>
      <c r="CE5" s="1248"/>
      <c r="CF5" s="1248"/>
      <c r="CG5" s="1248"/>
      <c r="CH5" s="1248"/>
      <c r="CI5" s="1248"/>
      <c r="CJ5" s="1248"/>
      <c r="CK5" s="1248"/>
      <c r="CL5" s="1248"/>
      <c r="CM5" s="1248"/>
      <c r="CN5" s="1248"/>
      <c r="CO5" s="1248"/>
      <c r="CP5" s="1248"/>
      <c r="CQ5" s="1248"/>
      <c r="CR5" s="1248"/>
      <c r="CS5" s="1248"/>
      <c r="CT5" s="1248"/>
      <c r="CU5" s="1248"/>
      <c r="CV5" s="1248"/>
      <c r="CW5" s="1248"/>
      <c r="CX5" s="1248"/>
      <c r="CY5" s="1248"/>
      <c r="CZ5" s="1248"/>
      <c r="DA5" s="1248"/>
      <c r="DB5" s="1248"/>
      <c r="DC5" s="1248"/>
      <c r="DD5" s="1248"/>
      <c r="DE5" s="1248"/>
    </row>
    <row r="6" spans="1:109" s="253" customFormat="1" ht="13.2" x14ac:dyDescent="0.2">
      <c r="A6" s="1248"/>
      <c r="B6" s="1248"/>
      <c r="C6" s="1248"/>
      <c r="D6" s="1248"/>
      <c r="E6" s="1248"/>
      <c r="F6" s="1248"/>
      <c r="G6" s="1248"/>
      <c r="H6" s="1248"/>
      <c r="I6" s="1248"/>
      <c r="J6" s="1248"/>
      <c r="K6" s="1248"/>
      <c r="L6" s="1248"/>
      <c r="M6" s="1248"/>
      <c r="N6" s="1248"/>
      <c r="O6" s="1248"/>
      <c r="P6" s="1248"/>
      <c r="Q6" s="1248"/>
      <c r="R6" s="1248"/>
      <c r="S6" s="1248"/>
      <c r="T6" s="1248"/>
      <c r="U6" s="1248"/>
      <c r="V6" s="1248"/>
      <c r="W6" s="1248"/>
      <c r="X6" s="1248"/>
      <c r="Y6" s="1248"/>
      <c r="Z6" s="1248"/>
      <c r="AA6" s="1248"/>
      <c r="AB6" s="1248"/>
      <c r="AC6" s="1248"/>
      <c r="AD6" s="1248"/>
      <c r="AE6" s="1248"/>
      <c r="AF6" s="1248"/>
      <c r="AG6" s="1248"/>
      <c r="AH6" s="1248"/>
      <c r="AI6" s="1248"/>
      <c r="AJ6" s="1248"/>
      <c r="AK6" s="1248"/>
      <c r="AL6" s="1248"/>
      <c r="AM6" s="1248"/>
      <c r="AN6" s="1248"/>
      <c r="AO6" s="1248"/>
      <c r="AP6" s="1248"/>
      <c r="AQ6" s="1248"/>
      <c r="AR6" s="1248"/>
      <c r="AS6" s="1248"/>
      <c r="AT6" s="1248"/>
      <c r="AU6" s="1248"/>
      <c r="AV6" s="1248"/>
      <c r="AW6" s="1248"/>
      <c r="AX6" s="1248"/>
      <c r="AY6" s="1248"/>
      <c r="AZ6" s="1248"/>
      <c r="BA6" s="1248"/>
      <c r="BB6" s="1248"/>
      <c r="BC6" s="1248"/>
      <c r="BD6" s="1248"/>
      <c r="BE6" s="1248"/>
      <c r="BF6" s="1248"/>
      <c r="BG6" s="1248"/>
      <c r="BH6" s="1248"/>
      <c r="BI6" s="1248"/>
      <c r="BJ6" s="1248"/>
      <c r="BK6" s="1248"/>
      <c r="BL6" s="1248"/>
      <c r="BM6" s="1248"/>
      <c r="BN6" s="1248"/>
      <c r="BO6" s="1248"/>
      <c r="BP6" s="1248"/>
      <c r="BQ6" s="1248"/>
      <c r="BR6" s="1248"/>
      <c r="BS6" s="1248"/>
      <c r="BT6" s="1248"/>
      <c r="BU6" s="1248"/>
      <c r="BV6" s="1248"/>
      <c r="BW6" s="1248"/>
      <c r="BX6" s="1248"/>
      <c r="BY6" s="1248"/>
      <c r="BZ6" s="1248"/>
      <c r="CA6" s="1248"/>
      <c r="CB6" s="1248"/>
      <c r="CC6" s="1248"/>
      <c r="CD6" s="1248"/>
      <c r="CE6" s="1248"/>
      <c r="CF6" s="1248"/>
      <c r="CG6" s="1248"/>
      <c r="CH6" s="1248"/>
      <c r="CI6" s="1248"/>
      <c r="CJ6" s="1248"/>
      <c r="CK6" s="1248"/>
      <c r="CL6" s="1248"/>
      <c r="CM6" s="1248"/>
      <c r="CN6" s="1248"/>
      <c r="CO6" s="1248"/>
      <c r="CP6" s="1248"/>
      <c r="CQ6" s="1248"/>
      <c r="CR6" s="1248"/>
      <c r="CS6" s="1248"/>
      <c r="CT6" s="1248"/>
      <c r="CU6" s="1248"/>
      <c r="CV6" s="1248"/>
      <c r="CW6" s="1248"/>
      <c r="CX6" s="1248"/>
      <c r="CY6" s="1248"/>
      <c r="CZ6" s="1248"/>
      <c r="DA6" s="1248"/>
      <c r="DB6" s="1248"/>
      <c r="DC6" s="1248"/>
      <c r="DD6" s="1248"/>
      <c r="DE6" s="1248"/>
    </row>
    <row r="7" spans="1:109" s="253" customFormat="1" ht="13.2" x14ac:dyDescent="0.2">
      <c r="A7" s="1248"/>
      <c r="B7" s="1248"/>
      <c r="C7" s="1248"/>
      <c r="D7" s="1248"/>
      <c r="E7" s="1248"/>
      <c r="F7" s="1248"/>
      <c r="G7" s="1248"/>
      <c r="H7" s="1248"/>
      <c r="I7" s="1248"/>
      <c r="J7" s="1248"/>
      <c r="K7" s="1248"/>
      <c r="L7" s="1248"/>
      <c r="M7" s="1248"/>
      <c r="N7" s="1248"/>
      <c r="O7" s="1248"/>
      <c r="P7" s="1248"/>
      <c r="Q7" s="1248"/>
      <c r="R7" s="1248"/>
      <c r="S7" s="1248"/>
      <c r="T7" s="1248"/>
      <c r="U7" s="1248"/>
      <c r="V7" s="1248"/>
      <c r="W7" s="1248"/>
      <c r="X7" s="1248"/>
      <c r="Y7" s="1248"/>
      <c r="Z7" s="1248"/>
      <c r="AA7" s="1248"/>
      <c r="AB7" s="1248"/>
      <c r="AC7" s="1248"/>
      <c r="AD7" s="1248"/>
      <c r="AE7" s="1248"/>
      <c r="AF7" s="1248"/>
      <c r="AG7" s="1248"/>
      <c r="AH7" s="1248"/>
      <c r="AI7" s="1248"/>
      <c r="AJ7" s="1248"/>
      <c r="AK7" s="1248"/>
      <c r="AL7" s="1248"/>
      <c r="AM7" s="1248"/>
      <c r="AN7" s="1248"/>
      <c r="AO7" s="1248"/>
      <c r="AP7" s="1248"/>
      <c r="AQ7" s="1248"/>
      <c r="AR7" s="1248"/>
      <c r="AS7" s="1248"/>
      <c r="AT7" s="1248"/>
      <c r="AU7" s="1248"/>
      <c r="AV7" s="1248"/>
      <c r="AW7" s="1248"/>
      <c r="AX7" s="1248"/>
      <c r="AY7" s="1248"/>
      <c r="AZ7" s="1248"/>
      <c r="BA7" s="1248"/>
      <c r="BB7" s="1248"/>
      <c r="BC7" s="1248"/>
      <c r="BD7" s="1248"/>
      <c r="BE7" s="1248"/>
      <c r="BF7" s="1248"/>
      <c r="BG7" s="1248"/>
      <c r="BH7" s="1248"/>
      <c r="BI7" s="1248"/>
      <c r="BJ7" s="1248"/>
      <c r="BK7" s="1248"/>
      <c r="BL7" s="1248"/>
      <c r="BM7" s="1248"/>
      <c r="BN7" s="1248"/>
      <c r="BO7" s="1248"/>
      <c r="BP7" s="1248"/>
      <c r="BQ7" s="1248"/>
      <c r="BR7" s="1248"/>
      <c r="BS7" s="1248"/>
      <c r="BT7" s="1248"/>
      <c r="BU7" s="1248"/>
      <c r="BV7" s="1248"/>
      <c r="BW7" s="1248"/>
      <c r="BX7" s="1248"/>
      <c r="BY7" s="1248"/>
      <c r="BZ7" s="1248"/>
      <c r="CA7" s="1248"/>
      <c r="CB7" s="1248"/>
      <c r="CC7" s="1248"/>
      <c r="CD7" s="1248"/>
      <c r="CE7" s="1248"/>
      <c r="CF7" s="1248"/>
      <c r="CG7" s="1248"/>
      <c r="CH7" s="1248"/>
      <c r="CI7" s="1248"/>
      <c r="CJ7" s="1248"/>
      <c r="CK7" s="1248"/>
      <c r="CL7" s="1248"/>
      <c r="CM7" s="1248"/>
      <c r="CN7" s="1248"/>
      <c r="CO7" s="1248"/>
      <c r="CP7" s="1248"/>
      <c r="CQ7" s="1248"/>
      <c r="CR7" s="1248"/>
      <c r="CS7" s="1248"/>
      <c r="CT7" s="1248"/>
      <c r="CU7" s="1248"/>
      <c r="CV7" s="1248"/>
      <c r="CW7" s="1248"/>
      <c r="CX7" s="1248"/>
      <c r="CY7" s="1248"/>
      <c r="CZ7" s="1248"/>
      <c r="DA7" s="1248"/>
      <c r="DB7" s="1248"/>
      <c r="DC7" s="1248"/>
      <c r="DD7" s="1248"/>
      <c r="DE7" s="1248"/>
    </row>
    <row r="8" spans="1:109" s="253" customFormat="1" ht="13.2" x14ac:dyDescent="0.2">
      <c r="A8" s="1248"/>
      <c r="B8" s="1248"/>
      <c r="C8" s="1248"/>
      <c r="D8" s="1248"/>
      <c r="E8" s="1248"/>
      <c r="F8" s="1248"/>
      <c r="G8" s="1248"/>
      <c r="H8" s="1248"/>
      <c r="I8" s="1248"/>
      <c r="J8" s="1248"/>
      <c r="K8" s="1248"/>
      <c r="L8" s="1248"/>
      <c r="M8" s="1248"/>
      <c r="N8" s="1248"/>
      <c r="O8" s="1248"/>
      <c r="P8" s="1248"/>
      <c r="Q8" s="1248"/>
      <c r="R8" s="1248"/>
      <c r="S8" s="1248"/>
      <c r="T8" s="1248"/>
      <c r="U8" s="1248"/>
      <c r="V8" s="1248"/>
      <c r="W8" s="1248"/>
      <c r="X8" s="1248"/>
      <c r="Y8" s="1248"/>
      <c r="Z8" s="1248"/>
      <c r="AA8" s="1248"/>
      <c r="AB8" s="1248"/>
      <c r="AC8" s="1248"/>
      <c r="AD8" s="1248"/>
      <c r="AE8" s="1248"/>
      <c r="AF8" s="1248"/>
      <c r="AG8" s="1248"/>
      <c r="AH8" s="1248"/>
      <c r="AI8" s="1248"/>
      <c r="AJ8" s="1248"/>
      <c r="AK8" s="1248"/>
      <c r="AL8" s="1248"/>
      <c r="AM8" s="1248"/>
      <c r="AN8" s="1248"/>
      <c r="AO8" s="1248"/>
      <c r="AP8" s="1248"/>
      <c r="AQ8" s="1248"/>
      <c r="AR8" s="1248"/>
      <c r="AS8" s="1248"/>
      <c r="AT8" s="1248"/>
      <c r="AU8" s="1248"/>
      <c r="AV8" s="1248"/>
      <c r="AW8" s="1248"/>
      <c r="AX8" s="1248"/>
      <c r="AY8" s="1248"/>
      <c r="AZ8" s="1248"/>
      <c r="BA8" s="1248"/>
      <c r="BB8" s="1248"/>
      <c r="BC8" s="1248"/>
      <c r="BD8" s="1248"/>
      <c r="BE8" s="1248"/>
      <c r="BF8" s="1248"/>
      <c r="BG8" s="1248"/>
      <c r="BH8" s="1248"/>
      <c r="BI8" s="1248"/>
      <c r="BJ8" s="1248"/>
      <c r="BK8" s="1248"/>
      <c r="BL8" s="1248"/>
      <c r="BM8" s="1248"/>
      <c r="BN8" s="1248"/>
      <c r="BO8" s="1248"/>
      <c r="BP8" s="1248"/>
      <c r="BQ8" s="1248"/>
      <c r="BR8" s="1248"/>
      <c r="BS8" s="1248"/>
      <c r="BT8" s="1248"/>
      <c r="BU8" s="1248"/>
      <c r="BV8" s="1248"/>
      <c r="BW8" s="1248"/>
      <c r="BX8" s="1248"/>
      <c r="BY8" s="1248"/>
      <c r="BZ8" s="1248"/>
      <c r="CA8" s="1248"/>
      <c r="CB8" s="1248"/>
      <c r="CC8" s="1248"/>
      <c r="CD8" s="1248"/>
      <c r="CE8" s="1248"/>
      <c r="CF8" s="1248"/>
      <c r="CG8" s="1248"/>
      <c r="CH8" s="1248"/>
      <c r="CI8" s="1248"/>
      <c r="CJ8" s="1248"/>
      <c r="CK8" s="1248"/>
      <c r="CL8" s="1248"/>
      <c r="CM8" s="1248"/>
      <c r="CN8" s="1248"/>
      <c r="CO8" s="1248"/>
      <c r="CP8" s="1248"/>
      <c r="CQ8" s="1248"/>
      <c r="CR8" s="1248"/>
      <c r="CS8" s="1248"/>
      <c r="CT8" s="1248"/>
      <c r="CU8" s="1248"/>
      <c r="CV8" s="1248"/>
      <c r="CW8" s="1248"/>
      <c r="CX8" s="1248"/>
      <c r="CY8" s="1248"/>
      <c r="CZ8" s="1248"/>
      <c r="DA8" s="1248"/>
      <c r="DB8" s="1248"/>
      <c r="DC8" s="1248"/>
      <c r="DD8" s="1248"/>
      <c r="DE8" s="1248"/>
    </row>
    <row r="9" spans="1:109" s="253" customFormat="1" ht="13.2" x14ac:dyDescent="0.2">
      <c r="A9" s="1248"/>
      <c r="B9" s="1248"/>
      <c r="C9" s="1248"/>
      <c r="D9" s="1248"/>
      <c r="E9" s="1248"/>
      <c r="F9" s="1248"/>
      <c r="G9" s="1248"/>
      <c r="H9" s="1248"/>
      <c r="I9" s="1248"/>
      <c r="J9" s="1248"/>
      <c r="K9" s="1248"/>
      <c r="L9" s="1248"/>
      <c r="M9" s="1248"/>
      <c r="N9" s="1248"/>
      <c r="O9" s="1248"/>
      <c r="P9" s="1248"/>
      <c r="Q9" s="1248"/>
      <c r="R9" s="1248"/>
      <c r="S9" s="1248"/>
      <c r="T9" s="1248"/>
      <c r="U9" s="1248"/>
      <c r="V9" s="1248"/>
      <c r="W9" s="1248"/>
      <c r="X9" s="1248"/>
      <c r="Y9" s="1248"/>
      <c r="Z9" s="1248"/>
      <c r="AA9" s="1248"/>
      <c r="AB9" s="1248"/>
      <c r="AC9" s="1248"/>
      <c r="AD9" s="1248"/>
      <c r="AE9" s="1248"/>
      <c r="AF9" s="1248"/>
      <c r="AG9" s="1248"/>
      <c r="AH9" s="1248"/>
      <c r="AI9" s="1248"/>
      <c r="AJ9" s="1248"/>
      <c r="AK9" s="1248"/>
      <c r="AL9" s="1248"/>
      <c r="AM9" s="1248"/>
      <c r="AN9" s="1248"/>
      <c r="AO9" s="1248"/>
      <c r="AP9" s="1248"/>
      <c r="AQ9" s="1248"/>
      <c r="AR9" s="1248"/>
      <c r="AS9" s="1248"/>
      <c r="AT9" s="1248"/>
      <c r="AU9" s="1248"/>
      <c r="AV9" s="1248"/>
      <c r="AW9" s="1248"/>
      <c r="AX9" s="1248"/>
      <c r="AY9" s="1248"/>
      <c r="AZ9" s="1248"/>
      <c r="BA9" s="1248"/>
      <c r="BB9" s="1248"/>
      <c r="BC9" s="1248"/>
      <c r="BD9" s="1248"/>
      <c r="BE9" s="1248"/>
      <c r="BF9" s="1248"/>
      <c r="BG9" s="1248"/>
      <c r="BH9" s="1248"/>
      <c r="BI9" s="1248"/>
      <c r="BJ9" s="1248"/>
      <c r="BK9" s="1248"/>
      <c r="BL9" s="1248"/>
      <c r="BM9" s="1248"/>
      <c r="BN9" s="1248"/>
      <c r="BO9" s="1248"/>
      <c r="BP9" s="1248"/>
      <c r="BQ9" s="1248"/>
      <c r="BR9" s="1248"/>
      <c r="BS9" s="1248"/>
      <c r="BT9" s="1248"/>
      <c r="BU9" s="1248"/>
      <c r="BV9" s="1248"/>
      <c r="BW9" s="1248"/>
      <c r="BX9" s="1248"/>
      <c r="BY9" s="1248"/>
      <c r="BZ9" s="1248"/>
      <c r="CA9" s="1248"/>
      <c r="CB9" s="1248"/>
      <c r="CC9" s="1248"/>
      <c r="CD9" s="1248"/>
      <c r="CE9" s="1248"/>
      <c r="CF9" s="1248"/>
      <c r="CG9" s="1248"/>
      <c r="CH9" s="1248"/>
      <c r="CI9" s="1248"/>
      <c r="CJ9" s="1248"/>
      <c r="CK9" s="1248"/>
      <c r="CL9" s="1248"/>
      <c r="CM9" s="1248"/>
      <c r="CN9" s="1248"/>
      <c r="CO9" s="1248"/>
      <c r="CP9" s="1248"/>
      <c r="CQ9" s="1248"/>
      <c r="CR9" s="1248"/>
      <c r="CS9" s="1248"/>
      <c r="CT9" s="1248"/>
      <c r="CU9" s="1248"/>
      <c r="CV9" s="1248"/>
      <c r="CW9" s="1248"/>
      <c r="CX9" s="1248"/>
      <c r="CY9" s="1248"/>
      <c r="CZ9" s="1248"/>
      <c r="DA9" s="1248"/>
      <c r="DB9" s="1248"/>
      <c r="DC9" s="1248"/>
      <c r="DD9" s="1248"/>
      <c r="DE9" s="1248"/>
    </row>
    <row r="10" spans="1:109" s="253" customFormat="1" ht="13.2" x14ac:dyDescent="0.2">
      <c r="A10" s="1248"/>
      <c r="B10" s="1248"/>
      <c r="C10" s="1248"/>
      <c r="D10" s="1248"/>
      <c r="E10" s="1248"/>
      <c r="F10" s="1248"/>
      <c r="G10" s="1248"/>
      <c r="H10" s="1248"/>
      <c r="I10" s="1248"/>
      <c r="J10" s="1248"/>
      <c r="K10" s="1248"/>
      <c r="L10" s="1248"/>
      <c r="M10" s="1248"/>
      <c r="N10" s="1248"/>
      <c r="O10" s="1248"/>
      <c r="P10" s="1248"/>
      <c r="Q10" s="1248"/>
      <c r="R10" s="1248"/>
      <c r="S10" s="1248"/>
      <c r="T10" s="1248"/>
      <c r="U10" s="1248"/>
      <c r="V10" s="1248"/>
      <c r="W10" s="1248"/>
      <c r="X10" s="1248"/>
      <c r="Y10" s="1248"/>
      <c r="Z10" s="1248"/>
      <c r="AA10" s="1248"/>
      <c r="AB10" s="1248"/>
      <c r="AC10" s="1248"/>
      <c r="AD10" s="1248"/>
      <c r="AE10" s="1248"/>
      <c r="AF10" s="1248"/>
      <c r="AG10" s="1248"/>
      <c r="AH10" s="1248"/>
      <c r="AI10" s="1248"/>
      <c r="AJ10" s="1248"/>
      <c r="AK10" s="1248"/>
      <c r="AL10" s="1248"/>
      <c r="AM10" s="1248"/>
      <c r="AN10" s="1248"/>
      <c r="AO10" s="1248"/>
      <c r="AP10" s="1248"/>
      <c r="AQ10" s="1248"/>
      <c r="AR10" s="1248"/>
      <c r="AS10" s="1248"/>
      <c r="AT10" s="1248"/>
      <c r="AU10" s="1248"/>
      <c r="AV10" s="1248"/>
      <c r="AW10" s="1248"/>
      <c r="AX10" s="1248"/>
      <c r="AY10" s="1248"/>
      <c r="AZ10" s="1248"/>
      <c r="BA10" s="1248"/>
      <c r="BB10" s="1248"/>
      <c r="BC10" s="1248"/>
      <c r="BD10" s="1248"/>
      <c r="BE10" s="1248"/>
      <c r="BF10" s="1248"/>
      <c r="BG10" s="1248"/>
      <c r="BH10" s="1248"/>
      <c r="BI10" s="1248"/>
      <c r="BJ10" s="1248"/>
      <c r="BK10" s="1248"/>
      <c r="BL10" s="1248"/>
      <c r="BM10" s="1248"/>
      <c r="BN10" s="1248"/>
      <c r="BO10" s="1248"/>
      <c r="BP10" s="1248"/>
      <c r="BQ10" s="1248"/>
      <c r="BR10" s="1248"/>
      <c r="BS10" s="1248"/>
      <c r="BT10" s="1248"/>
      <c r="BU10" s="1248"/>
      <c r="BV10" s="1248"/>
      <c r="BW10" s="1248"/>
      <c r="BX10" s="1248"/>
      <c r="BY10" s="1248"/>
      <c r="BZ10" s="1248"/>
      <c r="CA10" s="1248"/>
      <c r="CB10" s="1248"/>
      <c r="CC10" s="1248"/>
      <c r="CD10" s="1248"/>
      <c r="CE10" s="1248"/>
      <c r="CF10" s="1248"/>
      <c r="CG10" s="1248"/>
      <c r="CH10" s="1248"/>
      <c r="CI10" s="1248"/>
      <c r="CJ10" s="1248"/>
      <c r="CK10" s="1248"/>
      <c r="CL10" s="1248"/>
      <c r="CM10" s="1248"/>
      <c r="CN10" s="1248"/>
      <c r="CO10" s="1248"/>
      <c r="CP10" s="1248"/>
      <c r="CQ10" s="1248"/>
      <c r="CR10" s="1248"/>
      <c r="CS10" s="1248"/>
      <c r="CT10" s="1248"/>
      <c r="CU10" s="1248"/>
      <c r="CV10" s="1248"/>
      <c r="CW10" s="1248"/>
      <c r="CX10" s="1248"/>
      <c r="CY10" s="1248"/>
      <c r="CZ10" s="1248"/>
      <c r="DA10" s="1248"/>
      <c r="DB10" s="1248"/>
      <c r="DC10" s="1248"/>
      <c r="DD10" s="1248"/>
      <c r="DE10" s="1248"/>
    </row>
    <row r="11" spans="1:109" s="253" customFormat="1" ht="13.2" x14ac:dyDescent="0.2">
      <c r="A11" s="1248"/>
      <c r="B11" s="1248"/>
      <c r="C11" s="1248"/>
      <c r="D11" s="1248"/>
      <c r="E11" s="1248"/>
      <c r="F11" s="1248"/>
      <c r="G11" s="1248"/>
      <c r="H11" s="1248"/>
      <c r="I11" s="1248"/>
      <c r="J11" s="1248"/>
      <c r="K11" s="1248"/>
      <c r="L11" s="1248"/>
      <c r="M11" s="1248"/>
      <c r="N11" s="1248"/>
      <c r="O11" s="1248"/>
      <c r="P11" s="1248"/>
      <c r="Q11" s="1248"/>
      <c r="R11" s="1248"/>
      <c r="S11" s="1248"/>
      <c r="T11" s="1248"/>
      <c r="U11" s="1248"/>
      <c r="V11" s="1248"/>
      <c r="W11" s="1248"/>
      <c r="X11" s="1248"/>
      <c r="Y11" s="1248"/>
      <c r="Z11" s="1248"/>
      <c r="AA11" s="1248"/>
      <c r="AB11" s="1248"/>
      <c r="AC11" s="1248"/>
      <c r="AD11" s="1248"/>
      <c r="AE11" s="1248"/>
      <c r="AF11" s="1248"/>
      <c r="AG11" s="1248"/>
      <c r="AH11" s="1248"/>
      <c r="AI11" s="1248"/>
      <c r="AJ11" s="1248"/>
      <c r="AK11" s="1248"/>
      <c r="AL11" s="1248"/>
      <c r="AM11" s="1248"/>
      <c r="AN11" s="1248"/>
      <c r="AO11" s="1248"/>
      <c r="AP11" s="1248"/>
      <c r="AQ11" s="1248"/>
      <c r="AR11" s="1248"/>
      <c r="AS11" s="1248"/>
      <c r="AT11" s="1248"/>
      <c r="AU11" s="1248"/>
      <c r="AV11" s="1248"/>
      <c r="AW11" s="1248"/>
      <c r="AX11" s="1248"/>
      <c r="AY11" s="1248"/>
      <c r="AZ11" s="1248"/>
      <c r="BA11" s="1248"/>
      <c r="BB11" s="1248"/>
      <c r="BC11" s="1248"/>
      <c r="BD11" s="1248"/>
      <c r="BE11" s="1248"/>
      <c r="BF11" s="1248"/>
      <c r="BG11" s="1248"/>
      <c r="BH11" s="1248"/>
      <c r="BI11" s="1248"/>
      <c r="BJ11" s="1248"/>
      <c r="BK11" s="1248"/>
      <c r="BL11" s="1248"/>
      <c r="BM11" s="1248"/>
      <c r="BN11" s="1248"/>
      <c r="BO11" s="1248"/>
      <c r="BP11" s="1248"/>
      <c r="BQ11" s="1248"/>
      <c r="BR11" s="1248"/>
      <c r="BS11" s="1248"/>
      <c r="BT11" s="1248"/>
      <c r="BU11" s="1248"/>
      <c r="BV11" s="1248"/>
      <c r="BW11" s="1248"/>
      <c r="BX11" s="1248"/>
      <c r="BY11" s="1248"/>
      <c r="BZ11" s="1248"/>
      <c r="CA11" s="1248"/>
      <c r="CB11" s="1248"/>
      <c r="CC11" s="1248"/>
      <c r="CD11" s="1248"/>
      <c r="CE11" s="1248"/>
      <c r="CF11" s="1248"/>
      <c r="CG11" s="1248"/>
      <c r="CH11" s="1248"/>
      <c r="CI11" s="1248"/>
      <c r="CJ11" s="1248"/>
      <c r="CK11" s="1248"/>
      <c r="CL11" s="1248"/>
      <c r="CM11" s="1248"/>
      <c r="CN11" s="1248"/>
      <c r="CO11" s="1248"/>
      <c r="CP11" s="1248"/>
      <c r="CQ11" s="1248"/>
      <c r="CR11" s="1248"/>
      <c r="CS11" s="1248"/>
      <c r="CT11" s="1248"/>
      <c r="CU11" s="1248"/>
      <c r="CV11" s="1248"/>
      <c r="CW11" s="1248"/>
      <c r="CX11" s="1248"/>
      <c r="CY11" s="1248"/>
      <c r="CZ11" s="1248"/>
      <c r="DA11" s="1248"/>
      <c r="DB11" s="1248"/>
      <c r="DC11" s="1248"/>
      <c r="DD11" s="1248"/>
      <c r="DE11" s="1248"/>
    </row>
    <row r="12" spans="1:109" s="253" customFormat="1" ht="13.2" x14ac:dyDescent="0.2">
      <c r="A12" s="1248"/>
      <c r="B12" s="1248"/>
      <c r="C12" s="1248"/>
      <c r="D12" s="1248"/>
      <c r="E12" s="1248"/>
      <c r="F12" s="1248"/>
      <c r="G12" s="1248"/>
      <c r="H12" s="1248"/>
      <c r="I12" s="1248"/>
      <c r="J12" s="1248"/>
      <c r="K12" s="1248"/>
      <c r="L12" s="1248"/>
      <c r="M12" s="1248"/>
      <c r="N12" s="1248"/>
      <c r="O12" s="1248"/>
      <c r="P12" s="1248"/>
      <c r="Q12" s="1248"/>
      <c r="R12" s="1248"/>
      <c r="S12" s="1248"/>
      <c r="T12" s="1248"/>
      <c r="U12" s="1248"/>
      <c r="V12" s="1248"/>
      <c r="W12" s="1248"/>
      <c r="X12" s="1248"/>
      <c r="Y12" s="1248"/>
      <c r="Z12" s="1248"/>
      <c r="AA12" s="1248"/>
      <c r="AB12" s="1248"/>
      <c r="AC12" s="1248"/>
      <c r="AD12" s="1248"/>
      <c r="AE12" s="1248"/>
      <c r="AF12" s="1248"/>
      <c r="AG12" s="1248"/>
      <c r="AH12" s="1248"/>
      <c r="AI12" s="1248"/>
      <c r="AJ12" s="1248"/>
      <c r="AK12" s="1248"/>
      <c r="AL12" s="1248"/>
      <c r="AM12" s="1248"/>
      <c r="AN12" s="1248"/>
      <c r="AO12" s="1248"/>
      <c r="AP12" s="1248"/>
      <c r="AQ12" s="1248"/>
      <c r="AR12" s="1248"/>
      <c r="AS12" s="1248"/>
      <c r="AT12" s="1248"/>
      <c r="AU12" s="1248"/>
      <c r="AV12" s="1248"/>
      <c r="AW12" s="1248"/>
      <c r="AX12" s="1248"/>
      <c r="AY12" s="1248"/>
      <c r="AZ12" s="1248"/>
      <c r="BA12" s="1248"/>
      <c r="BB12" s="1248"/>
      <c r="BC12" s="1248"/>
      <c r="BD12" s="1248"/>
      <c r="BE12" s="1248"/>
      <c r="BF12" s="1248"/>
      <c r="BG12" s="1248"/>
      <c r="BH12" s="1248"/>
      <c r="BI12" s="1248"/>
      <c r="BJ12" s="1248"/>
      <c r="BK12" s="1248"/>
      <c r="BL12" s="1248"/>
      <c r="BM12" s="1248"/>
      <c r="BN12" s="1248"/>
      <c r="BO12" s="1248"/>
      <c r="BP12" s="1248"/>
      <c r="BQ12" s="1248"/>
      <c r="BR12" s="1248"/>
      <c r="BS12" s="1248"/>
      <c r="BT12" s="1248"/>
      <c r="BU12" s="1248"/>
      <c r="BV12" s="1248"/>
      <c r="BW12" s="1248"/>
      <c r="BX12" s="1248"/>
      <c r="BY12" s="1248"/>
      <c r="BZ12" s="1248"/>
      <c r="CA12" s="1248"/>
      <c r="CB12" s="1248"/>
      <c r="CC12" s="1248"/>
      <c r="CD12" s="1248"/>
      <c r="CE12" s="1248"/>
      <c r="CF12" s="1248"/>
      <c r="CG12" s="1248"/>
      <c r="CH12" s="1248"/>
      <c r="CI12" s="1248"/>
      <c r="CJ12" s="1248"/>
      <c r="CK12" s="1248"/>
      <c r="CL12" s="1248"/>
      <c r="CM12" s="1248"/>
      <c r="CN12" s="1248"/>
      <c r="CO12" s="1248"/>
      <c r="CP12" s="1248"/>
      <c r="CQ12" s="1248"/>
      <c r="CR12" s="1248"/>
      <c r="CS12" s="1248"/>
      <c r="CT12" s="1248"/>
      <c r="CU12" s="1248"/>
      <c r="CV12" s="1248"/>
      <c r="CW12" s="1248"/>
      <c r="CX12" s="1248"/>
      <c r="CY12" s="1248"/>
      <c r="CZ12" s="1248"/>
      <c r="DA12" s="1248"/>
      <c r="DB12" s="1248"/>
      <c r="DC12" s="1248"/>
      <c r="DD12" s="1248"/>
      <c r="DE12" s="1248"/>
    </row>
    <row r="13" spans="1:109" s="253" customFormat="1" ht="13.2" x14ac:dyDescent="0.2">
      <c r="A13" s="1248"/>
      <c r="B13" s="1248"/>
      <c r="C13" s="1248"/>
      <c r="D13" s="1248"/>
      <c r="E13" s="1248"/>
      <c r="F13" s="1248"/>
      <c r="G13" s="1248"/>
      <c r="H13" s="1248"/>
      <c r="I13" s="1248"/>
      <c r="J13" s="1248"/>
      <c r="K13" s="1248"/>
      <c r="L13" s="1248"/>
      <c r="M13" s="1248"/>
      <c r="N13" s="1248"/>
      <c r="O13" s="1248"/>
      <c r="P13" s="1248"/>
      <c r="Q13" s="1248"/>
      <c r="R13" s="1248"/>
      <c r="S13" s="1248"/>
      <c r="T13" s="1248"/>
      <c r="U13" s="1248"/>
      <c r="V13" s="1248"/>
      <c r="W13" s="1248"/>
      <c r="X13" s="1248"/>
      <c r="Y13" s="1248"/>
      <c r="Z13" s="1248"/>
      <c r="AA13" s="1248"/>
      <c r="AB13" s="1248"/>
      <c r="AC13" s="1248"/>
      <c r="AD13" s="1248"/>
      <c r="AE13" s="1248"/>
      <c r="AF13" s="1248"/>
      <c r="AG13" s="1248"/>
      <c r="AH13" s="1248"/>
      <c r="AI13" s="1248"/>
      <c r="AJ13" s="1248"/>
      <c r="AK13" s="1248"/>
      <c r="AL13" s="1248"/>
      <c r="AM13" s="1248"/>
      <c r="AN13" s="1248"/>
      <c r="AO13" s="1248"/>
      <c r="AP13" s="1248"/>
      <c r="AQ13" s="1248"/>
      <c r="AR13" s="1248"/>
      <c r="AS13" s="1248"/>
      <c r="AT13" s="1248"/>
      <c r="AU13" s="1248"/>
      <c r="AV13" s="1248"/>
      <c r="AW13" s="1248"/>
      <c r="AX13" s="1248"/>
      <c r="AY13" s="1248"/>
      <c r="AZ13" s="1248"/>
      <c r="BA13" s="1248"/>
      <c r="BB13" s="1248"/>
      <c r="BC13" s="1248"/>
      <c r="BD13" s="1248"/>
      <c r="BE13" s="1248"/>
      <c r="BF13" s="1248"/>
      <c r="BG13" s="1248"/>
      <c r="BH13" s="1248"/>
      <c r="BI13" s="1248"/>
      <c r="BJ13" s="1248"/>
      <c r="BK13" s="1248"/>
      <c r="BL13" s="1248"/>
      <c r="BM13" s="1248"/>
      <c r="BN13" s="1248"/>
      <c r="BO13" s="1248"/>
      <c r="BP13" s="1248"/>
      <c r="BQ13" s="1248"/>
      <c r="BR13" s="1248"/>
      <c r="BS13" s="1248"/>
      <c r="BT13" s="1248"/>
      <c r="BU13" s="1248"/>
      <c r="BV13" s="1248"/>
      <c r="BW13" s="1248"/>
      <c r="BX13" s="1248"/>
      <c r="BY13" s="1248"/>
      <c r="BZ13" s="1248"/>
      <c r="CA13" s="1248"/>
      <c r="CB13" s="1248"/>
      <c r="CC13" s="1248"/>
      <c r="CD13" s="1248"/>
      <c r="CE13" s="1248"/>
      <c r="CF13" s="1248"/>
      <c r="CG13" s="1248"/>
      <c r="CH13" s="1248"/>
      <c r="CI13" s="1248"/>
      <c r="CJ13" s="1248"/>
      <c r="CK13" s="1248"/>
      <c r="CL13" s="1248"/>
      <c r="CM13" s="1248"/>
      <c r="CN13" s="1248"/>
      <c r="CO13" s="1248"/>
      <c r="CP13" s="1248"/>
      <c r="CQ13" s="1248"/>
      <c r="CR13" s="1248"/>
      <c r="CS13" s="1248"/>
      <c r="CT13" s="1248"/>
      <c r="CU13" s="1248"/>
      <c r="CV13" s="1248"/>
      <c r="CW13" s="1248"/>
      <c r="CX13" s="1248"/>
      <c r="CY13" s="1248"/>
      <c r="CZ13" s="1248"/>
      <c r="DA13" s="1248"/>
      <c r="DB13" s="1248"/>
      <c r="DC13" s="1248"/>
      <c r="DD13" s="1248"/>
      <c r="DE13" s="1248"/>
    </row>
    <row r="14" spans="1:109" s="253" customFormat="1" ht="13.2" x14ac:dyDescent="0.2">
      <c r="A14" s="1248"/>
      <c r="B14" s="1248"/>
      <c r="C14" s="1248"/>
      <c r="D14" s="1248"/>
      <c r="E14" s="1248"/>
      <c r="F14" s="1248"/>
      <c r="G14" s="1248"/>
      <c r="H14" s="1248"/>
      <c r="I14" s="1248"/>
      <c r="J14" s="1248"/>
      <c r="K14" s="1248"/>
      <c r="L14" s="1248"/>
      <c r="M14" s="1248"/>
      <c r="N14" s="1248"/>
      <c r="O14" s="1248"/>
      <c r="P14" s="1248"/>
      <c r="Q14" s="1248"/>
      <c r="R14" s="1248"/>
      <c r="S14" s="1248"/>
      <c r="T14" s="1248"/>
      <c r="U14" s="1248"/>
      <c r="V14" s="1248"/>
      <c r="W14" s="1248"/>
      <c r="X14" s="1248"/>
      <c r="Y14" s="1248"/>
      <c r="Z14" s="1248"/>
      <c r="AA14" s="1248"/>
      <c r="AB14" s="1248"/>
      <c r="AC14" s="1248"/>
      <c r="AD14" s="1248"/>
      <c r="AE14" s="1248"/>
      <c r="AF14" s="1248"/>
      <c r="AG14" s="1248"/>
      <c r="AH14" s="1248"/>
      <c r="AI14" s="1248"/>
      <c r="AJ14" s="1248"/>
      <c r="AK14" s="1248"/>
      <c r="AL14" s="1248"/>
      <c r="AM14" s="1248"/>
      <c r="AN14" s="1248"/>
      <c r="AO14" s="1248"/>
      <c r="AP14" s="1248"/>
      <c r="AQ14" s="1248"/>
      <c r="AR14" s="1248"/>
      <c r="AS14" s="1248"/>
      <c r="AT14" s="1248"/>
      <c r="AU14" s="1248"/>
      <c r="AV14" s="1248"/>
      <c r="AW14" s="1248"/>
      <c r="AX14" s="1248"/>
      <c r="AY14" s="1248"/>
      <c r="AZ14" s="1248"/>
      <c r="BA14" s="1248"/>
      <c r="BB14" s="1248"/>
      <c r="BC14" s="1248"/>
      <c r="BD14" s="1248"/>
      <c r="BE14" s="1248"/>
      <c r="BF14" s="1248"/>
      <c r="BG14" s="1248"/>
      <c r="BH14" s="1248"/>
      <c r="BI14" s="1248"/>
      <c r="BJ14" s="1248"/>
      <c r="BK14" s="1248"/>
      <c r="BL14" s="1248"/>
      <c r="BM14" s="1248"/>
      <c r="BN14" s="1248"/>
      <c r="BO14" s="1248"/>
      <c r="BP14" s="1248"/>
      <c r="BQ14" s="1248"/>
      <c r="BR14" s="1248"/>
      <c r="BS14" s="1248"/>
      <c r="BT14" s="1248"/>
      <c r="BU14" s="1248"/>
      <c r="BV14" s="1248"/>
      <c r="BW14" s="1248"/>
      <c r="BX14" s="1248"/>
      <c r="BY14" s="1248"/>
      <c r="BZ14" s="1248"/>
      <c r="CA14" s="1248"/>
      <c r="CB14" s="1248"/>
      <c r="CC14" s="1248"/>
      <c r="CD14" s="1248"/>
      <c r="CE14" s="1248"/>
      <c r="CF14" s="1248"/>
      <c r="CG14" s="1248"/>
      <c r="CH14" s="1248"/>
      <c r="CI14" s="1248"/>
      <c r="CJ14" s="1248"/>
      <c r="CK14" s="1248"/>
      <c r="CL14" s="1248"/>
      <c r="CM14" s="1248"/>
      <c r="CN14" s="1248"/>
      <c r="CO14" s="1248"/>
      <c r="CP14" s="1248"/>
      <c r="CQ14" s="1248"/>
      <c r="CR14" s="1248"/>
      <c r="CS14" s="1248"/>
      <c r="CT14" s="1248"/>
      <c r="CU14" s="1248"/>
      <c r="CV14" s="1248"/>
      <c r="CW14" s="1248"/>
      <c r="CX14" s="1248"/>
      <c r="CY14" s="1248"/>
      <c r="CZ14" s="1248"/>
      <c r="DA14" s="1248"/>
      <c r="DB14" s="1248"/>
      <c r="DC14" s="1248"/>
      <c r="DD14" s="1248"/>
      <c r="DE14" s="1248"/>
    </row>
    <row r="15" spans="1:109" s="253" customFormat="1" ht="13.2" x14ac:dyDescent="0.2">
      <c r="A15" s="255"/>
      <c r="B15" s="1248"/>
      <c r="C15" s="1248"/>
      <c r="D15" s="1248"/>
      <c r="E15" s="1248"/>
      <c r="F15" s="1248"/>
      <c r="G15" s="1248"/>
      <c r="H15" s="1248"/>
      <c r="I15" s="1248"/>
      <c r="J15" s="1248"/>
      <c r="K15" s="1248"/>
      <c r="L15" s="1248"/>
      <c r="M15" s="1248"/>
      <c r="N15" s="1248"/>
      <c r="O15" s="1248"/>
      <c r="P15" s="1248"/>
      <c r="Q15" s="1248"/>
      <c r="R15" s="1248"/>
      <c r="S15" s="1248"/>
      <c r="T15" s="1248"/>
      <c r="U15" s="1248"/>
      <c r="V15" s="1248"/>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R15" s="1248"/>
      <c r="AS15" s="1248"/>
      <c r="AT15" s="1248"/>
      <c r="AU15" s="1248"/>
      <c r="AV15" s="1248"/>
      <c r="AW15" s="1248"/>
      <c r="AX15" s="1248"/>
      <c r="AY15" s="1248"/>
      <c r="AZ15" s="1248"/>
      <c r="BA15" s="1248"/>
      <c r="BB15" s="1248"/>
      <c r="BC15" s="1248"/>
      <c r="BD15" s="1248"/>
      <c r="BE15" s="1248"/>
      <c r="BF15" s="1248"/>
      <c r="BG15" s="1248"/>
      <c r="BH15" s="1248"/>
      <c r="BI15" s="1248"/>
      <c r="BJ15" s="1248"/>
      <c r="BK15" s="1248"/>
      <c r="BL15" s="1248"/>
      <c r="BM15" s="1248"/>
      <c r="BN15" s="1248"/>
      <c r="BO15" s="1248"/>
      <c r="BP15" s="1248"/>
      <c r="BQ15" s="1248"/>
      <c r="BR15" s="1248"/>
      <c r="BS15" s="1248"/>
      <c r="BT15" s="1248"/>
      <c r="BU15" s="1248"/>
      <c r="BV15" s="1248"/>
      <c r="BW15" s="1248"/>
      <c r="BX15" s="1248"/>
      <c r="BY15" s="1248"/>
      <c r="BZ15" s="1248"/>
      <c r="CA15" s="1248"/>
      <c r="CB15" s="1248"/>
      <c r="CC15" s="1248"/>
      <c r="CD15" s="1248"/>
      <c r="CE15" s="1248"/>
      <c r="CF15" s="1248"/>
      <c r="CG15" s="1248"/>
      <c r="CH15" s="1248"/>
      <c r="CI15" s="1248"/>
      <c r="CJ15" s="1248"/>
      <c r="CK15" s="1248"/>
      <c r="CL15" s="1248"/>
      <c r="CM15" s="1248"/>
      <c r="CN15" s="1248"/>
      <c r="CO15" s="1248"/>
      <c r="CP15" s="1248"/>
      <c r="CQ15" s="1248"/>
      <c r="CR15" s="1248"/>
      <c r="CS15" s="1248"/>
      <c r="CT15" s="1248"/>
      <c r="CU15" s="1248"/>
      <c r="CV15" s="1248"/>
      <c r="CW15" s="1248"/>
      <c r="CX15" s="1248"/>
      <c r="CY15" s="1248"/>
      <c r="CZ15" s="1248"/>
      <c r="DA15" s="1248"/>
      <c r="DB15" s="1248"/>
      <c r="DC15" s="1248"/>
      <c r="DD15" s="1248"/>
      <c r="DE15" s="1248"/>
    </row>
    <row r="16" spans="1:109" s="253" customFormat="1" ht="13.2" x14ac:dyDescent="0.2">
      <c r="A16" s="255"/>
      <c r="B16" s="1248"/>
      <c r="C16" s="1248"/>
      <c r="D16" s="1248"/>
      <c r="E16" s="1248"/>
      <c r="F16" s="1248"/>
      <c r="G16" s="1248"/>
      <c r="H16" s="1248"/>
      <c r="I16" s="1248"/>
      <c r="J16" s="1248"/>
      <c r="K16" s="1248"/>
      <c r="L16" s="1248"/>
      <c r="M16" s="1248"/>
      <c r="N16" s="1248"/>
      <c r="O16" s="1248"/>
      <c r="P16" s="1248"/>
      <c r="Q16" s="1248"/>
      <c r="R16" s="1248"/>
      <c r="S16" s="1248"/>
      <c r="T16" s="1248"/>
      <c r="U16" s="1248"/>
      <c r="V16" s="1248"/>
      <c r="W16" s="1248"/>
      <c r="X16" s="1248"/>
      <c r="Y16" s="1248"/>
      <c r="Z16" s="1248"/>
      <c r="AA16" s="1248"/>
      <c r="AB16" s="1248"/>
      <c r="AC16" s="1248"/>
      <c r="AD16" s="1248"/>
      <c r="AE16" s="1248"/>
      <c r="AF16" s="1248"/>
      <c r="AG16" s="1248"/>
      <c r="AH16" s="1248"/>
      <c r="AI16" s="1248"/>
      <c r="AJ16" s="1248"/>
      <c r="AK16" s="1248"/>
      <c r="AL16" s="1248"/>
      <c r="AM16" s="1248"/>
      <c r="AN16" s="1248"/>
      <c r="AO16" s="1248"/>
      <c r="AP16" s="1248"/>
      <c r="AQ16" s="1248"/>
      <c r="AR16" s="1248"/>
      <c r="AS16" s="1248"/>
      <c r="AT16" s="1248"/>
      <c r="AU16" s="1248"/>
      <c r="AV16" s="1248"/>
      <c r="AW16" s="1248"/>
      <c r="AX16" s="1248"/>
      <c r="AY16" s="1248"/>
      <c r="AZ16" s="1248"/>
      <c r="BA16" s="1248"/>
      <c r="BB16" s="1248"/>
      <c r="BC16" s="1248"/>
      <c r="BD16" s="1248"/>
      <c r="BE16" s="1248"/>
      <c r="BF16" s="1248"/>
      <c r="BG16" s="1248"/>
      <c r="BH16" s="1248"/>
      <c r="BI16" s="1248"/>
      <c r="BJ16" s="1248"/>
      <c r="BK16" s="1248"/>
      <c r="BL16" s="1248"/>
      <c r="BM16" s="1248"/>
      <c r="BN16" s="1248"/>
      <c r="BO16" s="1248"/>
      <c r="BP16" s="1248"/>
      <c r="BQ16" s="1248"/>
      <c r="BR16" s="1248"/>
      <c r="BS16" s="1248"/>
      <c r="BT16" s="1248"/>
      <c r="BU16" s="1248"/>
      <c r="BV16" s="1248"/>
      <c r="BW16" s="1248"/>
      <c r="BX16" s="1248"/>
      <c r="BY16" s="1248"/>
      <c r="BZ16" s="1248"/>
      <c r="CA16" s="1248"/>
      <c r="CB16" s="1248"/>
      <c r="CC16" s="1248"/>
      <c r="CD16" s="1248"/>
      <c r="CE16" s="1248"/>
      <c r="CF16" s="1248"/>
      <c r="CG16" s="1248"/>
      <c r="CH16" s="1248"/>
      <c r="CI16" s="1248"/>
      <c r="CJ16" s="1248"/>
      <c r="CK16" s="1248"/>
      <c r="CL16" s="1248"/>
      <c r="CM16" s="1248"/>
      <c r="CN16" s="1248"/>
      <c r="CO16" s="1248"/>
      <c r="CP16" s="1248"/>
      <c r="CQ16" s="1248"/>
      <c r="CR16" s="1248"/>
      <c r="CS16" s="1248"/>
      <c r="CT16" s="1248"/>
      <c r="CU16" s="1248"/>
      <c r="CV16" s="1248"/>
      <c r="CW16" s="1248"/>
      <c r="CX16" s="1248"/>
      <c r="CY16" s="1248"/>
      <c r="CZ16" s="1248"/>
      <c r="DA16" s="1248"/>
      <c r="DB16" s="1248"/>
      <c r="DC16" s="1248"/>
      <c r="DD16" s="1248"/>
      <c r="DE16" s="1248"/>
    </row>
    <row r="17" spans="1:109" s="253" customFormat="1" ht="13.2" x14ac:dyDescent="0.2">
      <c r="A17" s="255"/>
      <c r="B17" s="1248"/>
      <c r="C17" s="1248"/>
      <c r="D17" s="1248"/>
      <c r="E17" s="1248"/>
      <c r="F17" s="1248"/>
      <c r="G17" s="1248"/>
      <c r="H17" s="1248"/>
      <c r="I17" s="1248"/>
      <c r="J17" s="1248"/>
      <c r="K17" s="1248"/>
      <c r="L17" s="1248"/>
      <c r="M17" s="1248"/>
      <c r="N17" s="1248"/>
      <c r="O17" s="1248"/>
      <c r="P17" s="1248"/>
      <c r="Q17" s="1248"/>
      <c r="R17" s="1248"/>
      <c r="S17" s="1248"/>
      <c r="T17" s="1248"/>
      <c r="U17" s="1248"/>
      <c r="V17" s="1248"/>
      <c r="W17" s="1248"/>
      <c r="X17" s="1248"/>
      <c r="Y17" s="1248"/>
      <c r="Z17" s="1248"/>
      <c r="AA17" s="1248"/>
      <c r="AB17" s="1248"/>
      <c r="AC17" s="1248"/>
      <c r="AD17" s="1248"/>
      <c r="AE17" s="1248"/>
      <c r="AF17" s="1248"/>
      <c r="AG17" s="1248"/>
      <c r="AH17" s="1248"/>
      <c r="AI17" s="1248"/>
      <c r="AJ17" s="1248"/>
      <c r="AK17" s="1248"/>
      <c r="AL17" s="1248"/>
      <c r="AM17" s="1248"/>
      <c r="AN17" s="1248"/>
      <c r="AO17" s="1248"/>
      <c r="AP17" s="1248"/>
      <c r="AQ17" s="1248"/>
      <c r="AR17" s="1248"/>
      <c r="AS17" s="1248"/>
      <c r="AT17" s="1248"/>
      <c r="AU17" s="1248"/>
      <c r="AV17" s="1248"/>
      <c r="AW17" s="1248"/>
      <c r="AX17" s="1248"/>
      <c r="AY17" s="1248"/>
      <c r="AZ17" s="1248"/>
      <c r="BA17" s="1248"/>
      <c r="BB17" s="1248"/>
      <c r="BC17" s="1248"/>
      <c r="BD17" s="1248"/>
      <c r="BE17" s="1248"/>
      <c r="BF17" s="1248"/>
      <c r="BG17" s="1248"/>
      <c r="BH17" s="1248"/>
      <c r="BI17" s="1248"/>
      <c r="BJ17" s="1248"/>
      <c r="BK17" s="1248"/>
      <c r="BL17" s="1248"/>
      <c r="BM17" s="1248"/>
      <c r="BN17" s="1248"/>
      <c r="BO17" s="1248"/>
      <c r="BP17" s="1248"/>
      <c r="BQ17" s="1248"/>
      <c r="BR17" s="1248"/>
      <c r="BS17" s="1248"/>
      <c r="BT17" s="1248"/>
      <c r="BU17" s="1248"/>
      <c r="BV17" s="1248"/>
      <c r="BW17" s="1248"/>
      <c r="BX17" s="1248"/>
      <c r="BY17" s="1248"/>
      <c r="BZ17" s="1248"/>
      <c r="CA17" s="1248"/>
      <c r="CB17" s="1248"/>
      <c r="CC17" s="1248"/>
      <c r="CD17" s="1248"/>
      <c r="CE17" s="1248"/>
      <c r="CF17" s="1248"/>
      <c r="CG17" s="1248"/>
      <c r="CH17" s="1248"/>
      <c r="CI17" s="1248"/>
      <c r="CJ17" s="1248"/>
      <c r="CK17" s="1248"/>
      <c r="CL17" s="1248"/>
      <c r="CM17" s="1248"/>
      <c r="CN17" s="1248"/>
      <c r="CO17" s="1248"/>
      <c r="CP17" s="1248"/>
      <c r="CQ17" s="1248"/>
      <c r="CR17" s="1248"/>
      <c r="CS17" s="1248"/>
      <c r="CT17" s="1248"/>
      <c r="CU17" s="1248"/>
      <c r="CV17" s="1248"/>
      <c r="CW17" s="1248"/>
      <c r="CX17" s="1248"/>
      <c r="CY17" s="1248"/>
      <c r="CZ17" s="1248"/>
      <c r="DA17" s="1248"/>
      <c r="DB17" s="1248"/>
      <c r="DC17" s="1248"/>
      <c r="DD17" s="1248"/>
      <c r="DE17" s="1248"/>
    </row>
    <row r="18" spans="1:109" s="253" customFormat="1" ht="13.2" x14ac:dyDescent="0.2">
      <c r="A18" s="255"/>
      <c r="B18" s="1248"/>
      <c r="C18" s="1248"/>
      <c r="D18" s="1248"/>
      <c r="E18" s="1248"/>
      <c r="F18" s="1248"/>
      <c r="G18" s="1248"/>
      <c r="H18" s="1248"/>
      <c r="I18" s="1248"/>
      <c r="J18" s="1248"/>
      <c r="K18" s="1248"/>
      <c r="L18" s="1248"/>
      <c r="M18" s="1248"/>
      <c r="N18" s="1248"/>
      <c r="O18" s="1248"/>
      <c r="P18" s="1248"/>
      <c r="Q18" s="1248"/>
      <c r="R18" s="1248"/>
      <c r="S18" s="1248"/>
      <c r="T18" s="1248"/>
      <c r="U18" s="1248"/>
      <c r="V18" s="1248"/>
      <c r="W18" s="1248"/>
      <c r="X18" s="1248"/>
      <c r="Y18" s="1248"/>
      <c r="Z18" s="1248"/>
      <c r="AA18" s="1248"/>
      <c r="AB18" s="1248"/>
      <c r="AC18" s="1248"/>
      <c r="AD18" s="1248"/>
      <c r="AE18" s="1248"/>
      <c r="AF18" s="1248"/>
      <c r="AG18" s="1248"/>
      <c r="AH18" s="1248"/>
      <c r="AI18" s="1248"/>
      <c r="AJ18" s="1248"/>
      <c r="AK18" s="1248"/>
      <c r="AL18" s="1248"/>
      <c r="AM18" s="1248"/>
      <c r="AN18" s="1248"/>
      <c r="AO18" s="1248"/>
      <c r="AP18" s="1248"/>
      <c r="AQ18" s="1248"/>
      <c r="AR18" s="1248"/>
      <c r="AS18" s="1248"/>
      <c r="AT18" s="1248"/>
      <c r="AU18" s="1248"/>
      <c r="AV18" s="1248"/>
      <c r="AW18" s="1248"/>
      <c r="AX18" s="1248"/>
      <c r="AY18" s="1248"/>
      <c r="AZ18" s="1248"/>
      <c r="BA18" s="1248"/>
      <c r="BB18" s="1248"/>
      <c r="BC18" s="1248"/>
      <c r="BD18" s="1248"/>
      <c r="BE18" s="1248"/>
      <c r="BF18" s="1248"/>
      <c r="BG18" s="1248"/>
      <c r="BH18" s="1248"/>
      <c r="BI18" s="1248"/>
      <c r="BJ18" s="1248"/>
      <c r="BK18" s="1248"/>
      <c r="BL18" s="1248"/>
      <c r="BM18" s="1248"/>
      <c r="BN18" s="1248"/>
      <c r="BO18" s="1248"/>
      <c r="BP18" s="1248"/>
      <c r="BQ18" s="1248"/>
      <c r="BR18" s="1248"/>
      <c r="BS18" s="1248"/>
      <c r="BT18" s="1248"/>
      <c r="BU18" s="1248"/>
      <c r="BV18" s="1248"/>
      <c r="BW18" s="1248"/>
      <c r="BX18" s="1248"/>
      <c r="BY18" s="1248"/>
      <c r="BZ18" s="1248"/>
      <c r="CA18" s="1248"/>
      <c r="CB18" s="1248"/>
      <c r="CC18" s="1248"/>
      <c r="CD18" s="1248"/>
      <c r="CE18" s="1248"/>
      <c r="CF18" s="1248"/>
      <c r="CG18" s="1248"/>
      <c r="CH18" s="1248"/>
      <c r="CI18" s="1248"/>
      <c r="CJ18" s="1248"/>
      <c r="CK18" s="1248"/>
      <c r="CL18" s="1248"/>
      <c r="CM18" s="1248"/>
      <c r="CN18" s="1248"/>
      <c r="CO18" s="1248"/>
      <c r="CP18" s="1248"/>
      <c r="CQ18" s="1248"/>
      <c r="CR18" s="1248"/>
      <c r="CS18" s="1248"/>
      <c r="CT18" s="1248"/>
      <c r="CU18" s="1248"/>
      <c r="CV18" s="1248"/>
      <c r="CW18" s="1248"/>
      <c r="CX18" s="1248"/>
      <c r="CY18" s="1248"/>
      <c r="CZ18" s="1248"/>
      <c r="DA18" s="1248"/>
      <c r="DB18" s="1248"/>
      <c r="DC18" s="1248"/>
      <c r="DD18" s="1248"/>
      <c r="DE18" s="1248"/>
    </row>
    <row r="19" spans="1:109" ht="13.2" x14ac:dyDescent="0.2">
      <c r="DD19" s="255"/>
      <c r="DE19" s="255"/>
    </row>
    <row r="20" spans="1:109" ht="13.2" x14ac:dyDescent="0.2">
      <c r="DD20" s="255"/>
      <c r="DE20" s="255"/>
    </row>
    <row r="21" spans="1:109" ht="17.25" customHeight="1" x14ac:dyDescent="0.2">
      <c r="B21" s="1247"/>
      <c r="C21" s="257"/>
      <c r="D21" s="257"/>
      <c r="E21" s="257"/>
      <c r="F21" s="257"/>
      <c r="G21" s="257"/>
      <c r="H21" s="257"/>
      <c r="I21" s="257"/>
      <c r="J21" s="257"/>
      <c r="K21" s="257"/>
      <c r="L21" s="257"/>
      <c r="M21" s="257"/>
      <c r="N21" s="124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46"/>
      <c r="AU21" s="257"/>
      <c r="AV21" s="257"/>
      <c r="AW21" s="257"/>
      <c r="AX21" s="257"/>
      <c r="AY21" s="257"/>
      <c r="AZ21" s="257"/>
      <c r="BA21" s="257"/>
      <c r="BB21" s="257"/>
      <c r="BC21" s="257"/>
      <c r="BD21" s="257"/>
      <c r="BE21" s="257"/>
      <c r="BF21" s="1246"/>
      <c r="BG21" s="257"/>
      <c r="BH21" s="257"/>
      <c r="BI21" s="257"/>
      <c r="BJ21" s="257"/>
      <c r="BK21" s="257"/>
      <c r="BL21" s="257"/>
      <c r="BM21" s="257"/>
      <c r="BN21" s="257"/>
      <c r="BO21" s="257"/>
      <c r="BP21" s="257"/>
      <c r="BQ21" s="257"/>
      <c r="BR21" s="1246"/>
      <c r="BS21" s="257"/>
      <c r="BT21" s="257"/>
      <c r="BU21" s="257"/>
      <c r="BV21" s="257"/>
      <c r="BW21" s="257"/>
      <c r="BX21" s="257"/>
      <c r="BY21" s="257"/>
      <c r="BZ21" s="257"/>
      <c r="CA21" s="257"/>
      <c r="CB21" s="257"/>
      <c r="CC21" s="257"/>
      <c r="CD21" s="1246"/>
      <c r="CE21" s="257"/>
      <c r="CF21" s="257"/>
      <c r="CG21" s="257"/>
      <c r="CH21" s="257"/>
      <c r="CI21" s="257"/>
      <c r="CJ21" s="257"/>
      <c r="CK21" s="257"/>
      <c r="CL21" s="257"/>
      <c r="CM21" s="257"/>
      <c r="CN21" s="257"/>
      <c r="CO21" s="257"/>
      <c r="CP21" s="1246"/>
      <c r="CQ21" s="257"/>
      <c r="CR21" s="257"/>
      <c r="CS21" s="257"/>
      <c r="CT21" s="257"/>
      <c r="CU21" s="257"/>
      <c r="CV21" s="257"/>
      <c r="CW21" s="257"/>
      <c r="CX21" s="257"/>
      <c r="CY21" s="257"/>
      <c r="CZ21" s="257"/>
      <c r="DA21" s="257"/>
      <c r="DB21" s="1246"/>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37"/>
      <c r="DD40" s="1237"/>
      <c r="DE40" s="255"/>
    </row>
    <row r="41" spans="2:109" ht="16.2" x14ac:dyDescent="0.2">
      <c r="B41" s="256" t="s">
        <v>583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34"/>
      <c r="I42" s="1233"/>
      <c r="J42" s="1233"/>
      <c r="K42" s="1233"/>
      <c r="AM42" s="1234"/>
      <c r="AN42" s="1234" t="s">
        <v>579</v>
      </c>
      <c r="AP42" s="1233"/>
      <c r="AQ42" s="1233"/>
      <c r="AR42" s="1233"/>
      <c r="AY42" s="1234"/>
      <c r="BA42" s="1233"/>
      <c r="BB42" s="1233"/>
      <c r="BC42" s="1233"/>
      <c r="BK42" s="1234"/>
      <c r="BM42" s="1233"/>
      <c r="BN42" s="1233"/>
      <c r="BO42" s="1233"/>
      <c r="BW42" s="1234"/>
      <c r="BY42" s="1233"/>
      <c r="BZ42" s="1233"/>
      <c r="CA42" s="1233"/>
      <c r="CI42" s="1234"/>
      <c r="CK42" s="1233"/>
      <c r="CL42" s="1233"/>
      <c r="CM42" s="1233"/>
      <c r="CU42" s="1234"/>
      <c r="CW42" s="1233"/>
      <c r="CX42" s="1233"/>
      <c r="CY42" s="1233"/>
    </row>
    <row r="43" spans="2:109" ht="13.5" customHeight="1" x14ac:dyDescent="0.2">
      <c r="B43" s="259"/>
      <c r="AN43" s="1232" t="s">
        <v>582</v>
      </c>
      <c r="AO43" s="1231"/>
      <c r="AP43" s="1231"/>
      <c r="AQ43" s="1231"/>
      <c r="AR43" s="1231"/>
      <c r="AS43" s="1231"/>
      <c r="AT43" s="1231"/>
      <c r="AU43" s="1231"/>
      <c r="AV43" s="1231"/>
      <c r="AW43" s="1231"/>
      <c r="AX43" s="1231"/>
      <c r="AY43" s="1231"/>
      <c r="AZ43" s="1231"/>
      <c r="BA43" s="1231"/>
      <c r="BB43" s="1231"/>
      <c r="BC43" s="1231"/>
      <c r="BD43" s="1231"/>
      <c r="BE43" s="1231"/>
      <c r="BF43" s="1231"/>
      <c r="BG43" s="1231"/>
      <c r="BH43" s="1231"/>
      <c r="BI43" s="1231"/>
      <c r="BJ43" s="1231"/>
      <c r="BK43" s="1231"/>
      <c r="BL43" s="1231"/>
      <c r="BM43" s="1231"/>
      <c r="BN43" s="1231"/>
      <c r="BO43" s="1231"/>
      <c r="BP43" s="1231"/>
      <c r="BQ43" s="1231"/>
      <c r="BR43" s="1231"/>
      <c r="BS43" s="1231"/>
      <c r="BT43" s="1231"/>
      <c r="BU43" s="1231"/>
      <c r="BV43" s="1231"/>
      <c r="BW43" s="1231"/>
      <c r="BX43" s="1231"/>
      <c r="BY43" s="1231"/>
      <c r="BZ43" s="1231"/>
      <c r="CA43" s="1231"/>
      <c r="CB43" s="1231"/>
      <c r="CC43" s="1231"/>
      <c r="CD43" s="1231"/>
      <c r="CE43" s="1231"/>
      <c r="CF43" s="1231"/>
      <c r="CG43" s="1231"/>
      <c r="CH43" s="1231"/>
      <c r="CI43" s="1231"/>
      <c r="CJ43" s="1231"/>
      <c r="CK43" s="1231"/>
      <c r="CL43" s="1231"/>
      <c r="CM43" s="1231"/>
      <c r="CN43" s="1231"/>
      <c r="CO43" s="1231"/>
      <c r="CP43" s="1231"/>
      <c r="CQ43" s="1231"/>
      <c r="CR43" s="1231"/>
      <c r="CS43" s="1231"/>
      <c r="CT43" s="1231"/>
      <c r="CU43" s="1231"/>
      <c r="CV43" s="1231"/>
      <c r="CW43" s="1231"/>
      <c r="CX43" s="1231"/>
      <c r="CY43" s="1231"/>
      <c r="CZ43" s="1231"/>
      <c r="DA43" s="1231"/>
      <c r="DB43" s="1231"/>
      <c r="DC43" s="1230"/>
    </row>
    <row r="44" spans="2:109" ht="13.2" x14ac:dyDescent="0.2">
      <c r="B44" s="259"/>
      <c r="AN44" s="1229"/>
      <c r="AO44" s="1228"/>
      <c r="AP44" s="1228"/>
      <c r="AQ44" s="1228"/>
      <c r="AR44" s="1228"/>
      <c r="AS44" s="1228"/>
      <c r="AT44" s="1228"/>
      <c r="AU44" s="1228"/>
      <c r="AV44" s="1228"/>
      <c r="AW44" s="1228"/>
      <c r="AX44" s="1228"/>
      <c r="AY44" s="1228"/>
      <c r="AZ44" s="1228"/>
      <c r="BA44" s="1228"/>
      <c r="BB44" s="1228"/>
      <c r="BC44" s="1228"/>
      <c r="BD44" s="1228"/>
      <c r="BE44" s="1228"/>
      <c r="BF44" s="1228"/>
      <c r="BG44" s="1228"/>
      <c r="BH44" s="1228"/>
      <c r="BI44" s="1228"/>
      <c r="BJ44" s="1228"/>
      <c r="BK44" s="1228"/>
      <c r="BL44" s="1228"/>
      <c r="BM44" s="1228"/>
      <c r="BN44" s="1228"/>
      <c r="BO44" s="1228"/>
      <c r="BP44" s="1228"/>
      <c r="BQ44" s="1228"/>
      <c r="BR44" s="1228"/>
      <c r="BS44" s="1228"/>
      <c r="BT44" s="1228"/>
      <c r="BU44" s="1228"/>
      <c r="BV44" s="1228"/>
      <c r="BW44" s="1228"/>
      <c r="BX44" s="1228"/>
      <c r="BY44" s="1228"/>
      <c r="BZ44" s="1228"/>
      <c r="CA44" s="1228"/>
      <c r="CB44" s="1228"/>
      <c r="CC44" s="1228"/>
      <c r="CD44" s="1228"/>
      <c r="CE44" s="1228"/>
      <c r="CF44" s="1228"/>
      <c r="CG44" s="1228"/>
      <c r="CH44" s="1228"/>
      <c r="CI44" s="1228"/>
      <c r="CJ44" s="1228"/>
      <c r="CK44" s="1228"/>
      <c r="CL44" s="1228"/>
      <c r="CM44" s="1228"/>
      <c r="CN44" s="1228"/>
      <c r="CO44" s="1228"/>
      <c r="CP44" s="1228"/>
      <c r="CQ44" s="1228"/>
      <c r="CR44" s="1228"/>
      <c r="CS44" s="1228"/>
      <c r="CT44" s="1228"/>
      <c r="CU44" s="1228"/>
      <c r="CV44" s="1228"/>
      <c r="CW44" s="1228"/>
      <c r="CX44" s="1228"/>
      <c r="CY44" s="1228"/>
      <c r="CZ44" s="1228"/>
      <c r="DA44" s="1228"/>
      <c r="DB44" s="1228"/>
      <c r="DC44" s="1227"/>
    </row>
    <row r="45" spans="2:109" ht="13.2" x14ac:dyDescent="0.2">
      <c r="B45" s="259"/>
      <c r="AN45" s="1229"/>
      <c r="AO45" s="1228"/>
      <c r="AP45" s="1228"/>
      <c r="AQ45" s="1228"/>
      <c r="AR45" s="1228"/>
      <c r="AS45" s="1228"/>
      <c r="AT45" s="1228"/>
      <c r="AU45" s="1228"/>
      <c r="AV45" s="1228"/>
      <c r="AW45" s="1228"/>
      <c r="AX45" s="1228"/>
      <c r="AY45" s="1228"/>
      <c r="AZ45" s="1228"/>
      <c r="BA45" s="1228"/>
      <c r="BB45" s="1228"/>
      <c r="BC45" s="1228"/>
      <c r="BD45" s="1228"/>
      <c r="BE45" s="1228"/>
      <c r="BF45" s="1228"/>
      <c r="BG45" s="1228"/>
      <c r="BH45" s="1228"/>
      <c r="BI45" s="1228"/>
      <c r="BJ45" s="1228"/>
      <c r="BK45" s="1228"/>
      <c r="BL45" s="1228"/>
      <c r="BM45" s="1228"/>
      <c r="BN45" s="1228"/>
      <c r="BO45" s="1228"/>
      <c r="BP45" s="1228"/>
      <c r="BQ45" s="1228"/>
      <c r="BR45" s="1228"/>
      <c r="BS45" s="1228"/>
      <c r="BT45" s="1228"/>
      <c r="BU45" s="1228"/>
      <c r="BV45" s="1228"/>
      <c r="BW45" s="1228"/>
      <c r="BX45" s="1228"/>
      <c r="BY45" s="1228"/>
      <c r="BZ45" s="1228"/>
      <c r="CA45" s="1228"/>
      <c r="CB45" s="1228"/>
      <c r="CC45" s="1228"/>
      <c r="CD45" s="1228"/>
      <c r="CE45" s="1228"/>
      <c r="CF45" s="1228"/>
      <c r="CG45" s="1228"/>
      <c r="CH45" s="1228"/>
      <c r="CI45" s="1228"/>
      <c r="CJ45" s="1228"/>
      <c r="CK45" s="1228"/>
      <c r="CL45" s="1228"/>
      <c r="CM45" s="1228"/>
      <c r="CN45" s="1228"/>
      <c r="CO45" s="1228"/>
      <c r="CP45" s="1228"/>
      <c r="CQ45" s="1228"/>
      <c r="CR45" s="1228"/>
      <c r="CS45" s="1228"/>
      <c r="CT45" s="1228"/>
      <c r="CU45" s="1228"/>
      <c r="CV45" s="1228"/>
      <c r="CW45" s="1228"/>
      <c r="CX45" s="1228"/>
      <c r="CY45" s="1228"/>
      <c r="CZ45" s="1228"/>
      <c r="DA45" s="1228"/>
      <c r="DB45" s="1228"/>
      <c r="DC45" s="1227"/>
    </row>
    <row r="46" spans="2:109" ht="13.2" x14ac:dyDescent="0.2">
      <c r="B46" s="259"/>
      <c r="AN46" s="1229"/>
      <c r="AO46" s="1228"/>
      <c r="AP46" s="1228"/>
      <c r="AQ46" s="1228"/>
      <c r="AR46" s="1228"/>
      <c r="AS46" s="1228"/>
      <c r="AT46" s="1228"/>
      <c r="AU46" s="1228"/>
      <c r="AV46" s="1228"/>
      <c r="AW46" s="1228"/>
      <c r="AX46" s="1228"/>
      <c r="AY46" s="1228"/>
      <c r="AZ46" s="1228"/>
      <c r="BA46" s="1228"/>
      <c r="BB46" s="1228"/>
      <c r="BC46" s="1228"/>
      <c r="BD46" s="1228"/>
      <c r="BE46" s="1228"/>
      <c r="BF46" s="1228"/>
      <c r="BG46" s="1228"/>
      <c r="BH46" s="1228"/>
      <c r="BI46" s="1228"/>
      <c r="BJ46" s="1228"/>
      <c r="BK46" s="1228"/>
      <c r="BL46" s="1228"/>
      <c r="BM46" s="1228"/>
      <c r="BN46" s="1228"/>
      <c r="BO46" s="1228"/>
      <c r="BP46" s="1228"/>
      <c r="BQ46" s="1228"/>
      <c r="BR46" s="1228"/>
      <c r="BS46" s="1228"/>
      <c r="BT46" s="1228"/>
      <c r="BU46" s="1228"/>
      <c r="BV46" s="1228"/>
      <c r="BW46" s="1228"/>
      <c r="BX46" s="1228"/>
      <c r="BY46" s="1228"/>
      <c r="BZ46" s="1228"/>
      <c r="CA46" s="1228"/>
      <c r="CB46" s="1228"/>
      <c r="CC46" s="1228"/>
      <c r="CD46" s="1228"/>
      <c r="CE46" s="1228"/>
      <c r="CF46" s="1228"/>
      <c r="CG46" s="1228"/>
      <c r="CH46" s="1228"/>
      <c r="CI46" s="1228"/>
      <c r="CJ46" s="1228"/>
      <c r="CK46" s="1228"/>
      <c r="CL46" s="1228"/>
      <c r="CM46" s="1228"/>
      <c r="CN46" s="1228"/>
      <c r="CO46" s="1228"/>
      <c r="CP46" s="1228"/>
      <c r="CQ46" s="1228"/>
      <c r="CR46" s="1228"/>
      <c r="CS46" s="1228"/>
      <c r="CT46" s="1228"/>
      <c r="CU46" s="1228"/>
      <c r="CV46" s="1228"/>
      <c r="CW46" s="1228"/>
      <c r="CX46" s="1228"/>
      <c r="CY46" s="1228"/>
      <c r="CZ46" s="1228"/>
      <c r="DA46" s="1228"/>
      <c r="DB46" s="1228"/>
      <c r="DC46" s="1227"/>
    </row>
    <row r="47" spans="2:109" ht="13.2" x14ac:dyDescent="0.2">
      <c r="B47" s="259"/>
      <c r="AN47" s="1226"/>
      <c r="AO47" s="1225"/>
      <c r="AP47" s="1225"/>
      <c r="AQ47" s="1225"/>
      <c r="AR47" s="1225"/>
      <c r="AS47" s="1225"/>
      <c r="AT47" s="1225"/>
      <c r="AU47" s="1225"/>
      <c r="AV47" s="1225"/>
      <c r="AW47" s="1225"/>
      <c r="AX47" s="1225"/>
      <c r="AY47" s="1225"/>
      <c r="AZ47" s="1225"/>
      <c r="BA47" s="1225"/>
      <c r="BB47" s="1225"/>
      <c r="BC47" s="1225"/>
      <c r="BD47" s="1225"/>
      <c r="BE47" s="1225"/>
      <c r="BF47" s="1225"/>
      <c r="BG47" s="1225"/>
      <c r="BH47" s="1225"/>
      <c r="BI47" s="1225"/>
      <c r="BJ47" s="1225"/>
      <c r="BK47" s="1225"/>
      <c r="BL47" s="1225"/>
      <c r="BM47" s="1225"/>
      <c r="BN47" s="1225"/>
      <c r="BO47" s="1225"/>
      <c r="BP47" s="1225"/>
      <c r="BQ47" s="1225"/>
      <c r="BR47" s="1225"/>
      <c r="BS47" s="1225"/>
      <c r="BT47" s="1225"/>
      <c r="BU47" s="1225"/>
      <c r="BV47" s="1225"/>
      <c r="BW47" s="1225"/>
      <c r="BX47" s="1225"/>
      <c r="BY47" s="1225"/>
      <c r="BZ47" s="1225"/>
      <c r="CA47" s="1225"/>
      <c r="CB47" s="1225"/>
      <c r="CC47" s="1225"/>
      <c r="CD47" s="1225"/>
      <c r="CE47" s="1225"/>
      <c r="CF47" s="1225"/>
      <c r="CG47" s="1225"/>
      <c r="CH47" s="1225"/>
      <c r="CI47" s="1225"/>
      <c r="CJ47" s="1225"/>
      <c r="CK47" s="1225"/>
      <c r="CL47" s="1225"/>
      <c r="CM47" s="1225"/>
      <c r="CN47" s="1225"/>
      <c r="CO47" s="1225"/>
      <c r="CP47" s="1225"/>
      <c r="CQ47" s="1225"/>
      <c r="CR47" s="1225"/>
      <c r="CS47" s="1225"/>
      <c r="CT47" s="1225"/>
      <c r="CU47" s="1225"/>
      <c r="CV47" s="1225"/>
      <c r="CW47" s="1225"/>
      <c r="CX47" s="1225"/>
      <c r="CY47" s="1225"/>
      <c r="CZ47" s="1225"/>
      <c r="DA47" s="1225"/>
      <c r="DB47" s="1225"/>
      <c r="DC47" s="1224"/>
    </row>
    <row r="48" spans="2:109" ht="13.2" x14ac:dyDescent="0.2">
      <c r="B48" s="259"/>
      <c r="H48" s="1211"/>
      <c r="I48" s="1211"/>
      <c r="J48" s="1211"/>
      <c r="AN48" s="1211"/>
      <c r="AO48" s="1211"/>
      <c r="AP48" s="1211"/>
      <c r="AZ48" s="1211"/>
      <c r="BA48" s="1211"/>
      <c r="BB48" s="1211"/>
      <c r="BL48" s="1211"/>
      <c r="BM48" s="1211"/>
      <c r="BN48" s="1211"/>
      <c r="BX48" s="1211"/>
      <c r="BY48" s="1211"/>
      <c r="BZ48" s="1211"/>
      <c r="CJ48" s="1211"/>
      <c r="CK48" s="1211"/>
      <c r="CL48" s="1211"/>
      <c r="CV48" s="1211"/>
      <c r="CW48" s="1211"/>
      <c r="CX48" s="1211"/>
    </row>
    <row r="49" spans="1:109" ht="13.2" x14ac:dyDescent="0.2">
      <c r="B49" s="259"/>
      <c r="AN49" s="255" t="s">
        <v>577</v>
      </c>
    </row>
    <row r="50" spans="1:109" ht="13.2" x14ac:dyDescent="0.2">
      <c r="B50" s="259"/>
      <c r="G50" s="1209"/>
      <c r="H50" s="1209"/>
      <c r="I50" s="1209"/>
      <c r="J50" s="1209"/>
      <c r="K50" s="1218"/>
      <c r="L50" s="1218"/>
      <c r="M50" s="1217"/>
      <c r="N50" s="1217"/>
      <c r="AN50" s="1216"/>
      <c r="AO50" s="1215"/>
      <c r="AP50" s="1215"/>
      <c r="AQ50" s="1215"/>
      <c r="AR50" s="1215"/>
      <c r="AS50" s="1215"/>
      <c r="AT50" s="1215"/>
      <c r="AU50" s="1215"/>
      <c r="AV50" s="1215"/>
      <c r="AW50" s="1215"/>
      <c r="AX50" s="1215"/>
      <c r="AY50" s="1215"/>
      <c r="AZ50" s="1215"/>
      <c r="BA50" s="1215"/>
      <c r="BB50" s="1215"/>
      <c r="BC50" s="1215"/>
      <c r="BD50" s="1215"/>
      <c r="BE50" s="1215"/>
      <c r="BF50" s="1215"/>
      <c r="BG50" s="1215"/>
      <c r="BH50" s="1215"/>
      <c r="BI50" s="1215"/>
      <c r="BJ50" s="1215"/>
      <c r="BK50" s="1215"/>
      <c r="BL50" s="1215"/>
      <c r="BM50" s="1215"/>
      <c r="BN50" s="1215"/>
      <c r="BO50" s="1214"/>
      <c r="BP50" s="1206" t="s">
        <v>525</v>
      </c>
      <c r="BQ50" s="1206"/>
      <c r="BR50" s="1206"/>
      <c r="BS50" s="1206"/>
      <c r="BT50" s="1206"/>
      <c r="BU50" s="1206"/>
      <c r="BV50" s="1206"/>
      <c r="BW50" s="1206"/>
      <c r="BX50" s="1206" t="s">
        <v>526</v>
      </c>
      <c r="BY50" s="1206"/>
      <c r="BZ50" s="1206"/>
      <c r="CA50" s="1206"/>
      <c r="CB50" s="1206"/>
      <c r="CC50" s="1206"/>
      <c r="CD50" s="1206"/>
      <c r="CE50" s="1206"/>
      <c r="CF50" s="1206" t="s">
        <v>527</v>
      </c>
      <c r="CG50" s="1206"/>
      <c r="CH50" s="1206"/>
      <c r="CI50" s="1206"/>
      <c r="CJ50" s="1206"/>
      <c r="CK50" s="1206"/>
      <c r="CL50" s="1206"/>
      <c r="CM50" s="1206"/>
      <c r="CN50" s="1206" t="s">
        <v>528</v>
      </c>
      <c r="CO50" s="1206"/>
      <c r="CP50" s="1206"/>
      <c r="CQ50" s="1206"/>
      <c r="CR50" s="1206"/>
      <c r="CS50" s="1206"/>
      <c r="CT50" s="1206"/>
      <c r="CU50" s="1206"/>
      <c r="CV50" s="1206" t="s">
        <v>529</v>
      </c>
      <c r="CW50" s="1206"/>
      <c r="CX50" s="1206"/>
      <c r="CY50" s="1206"/>
      <c r="CZ50" s="1206"/>
      <c r="DA50" s="1206"/>
      <c r="DB50" s="1206"/>
      <c r="DC50" s="1206"/>
    </row>
    <row r="51" spans="1:109" ht="13.5" customHeight="1" x14ac:dyDescent="0.2">
      <c r="B51" s="259"/>
      <c r="G51" s="1213"/>
      <c r="H51" s="1213"/>
      <c r="I51" s="1245"/>
      <c r="J51" s="1245"/>
      <c r="K51" s="1212"/>
      <c r="L51" s="1212"/>
      <c r="M51" s="1212"/>
      <c r="N51" s="1212"/>
      <c r="AM51" s="1211"/>
      <c r="AN51" s="1205" t="s">
        <v>576</v>
      </c>
      <c r="AO51" s="1205"/>
      <c r="AP51" s="1205"/>
      <c r="AQ51" s="1205"/>
      <c r="AR51" s="1205"/>
      <c r="AS51" s="1205"/>
      <c r="AT51" s="1205"/>
      <c r="AU51" s="1205"/>
      <c r="AV51" s="1205"/>
      <c r="AW51" s="1205"/>
      <c r="AX51" s="1205"/>
      <c r="AY51" s="1205"/>
      <c r="AZ51" s="1205"/>
      <c r="BA51" s="1205"/>
      <c r="BB51" s="1205" t="s">
        <v>574</v>
      </c>
      <c r="BC51" s="1205"/>
      <c r="BD51" s="1205"/>
      <c r="BE51" s="1205"/>
      <c r="BF51" s="1205"/>
      <c r="BG51" s="1205"/>
      <c r="BH51" s="1205"/>
      <c r="BI51" s="1205"/>
      <c r="BJ51" s="1205"/>
      <c r="BK51" s="1205"/>
      <c r="BL51" s="1205"/>
      <c r="BM51" s="1205"/>
      <c r="BN51" s="1205"/>
      <c r="BO51" s="1205"/>
      <c r="BP51" s="1204"/>
      <c r="BQ51" s="1204"/>
      <c r="BR51" s="1204"/>
      <c r="BS51" s="1204"/>
      <c r="BT51" s="1204"/>
      <c r="BU51" s="1204"/>
      <c r="BV51" s="1204"/>
      <c r="BW51" s="1204"/>
      <c r="BX51" s="1204"/>
      <c r="BY51" s="1204"/>
      <c r="BZ51" s="1204"/>
      <c r="CA51" s="1204"/>
      <c r="CB51" s="1204"/>
      <c r="CC51" s="1204"/>
      <c r="CD51" s="1204"/>
      <c r="CE51" s="1204"/>
      <c r="CF51" s="1204"/>
      <c r="CG51" s="1204"/>
      <c r="CH51" s="1204"/>
      <c r="CI51" s="1204"/>
      <c r="CJ51" s="1204"/>
      <c r="CK51" s="1204"/>
      <c r="CL51" s="1204"/>
      <c r="CM51" s="1204"/>
      <c r="CN51" s="1204"/>
      <c r="CO51" s="1204"/>
      <c r="CP51" s="1204"/>
      <c r="CQ51" s="1204"/>
      <c r="CR51" s="1204"/>
      <c r="CS51" s="1204"/>
      <c r="CT51" s="1204"/>
      <c r="CU51" s="1204"/>
      <c r="CV51" s="1204"/>
      <c r="CW51" s="1204"/>
      <c r="CX51" s="1204"/>
      <c r="CY51" s="1204"/>
      <c r="CZ51" s="1204"/>
      <c r="DA51" s="1204"/>
      <c r="DB51" s="1204"/>
      <c r="DC51" s="1204"/>
    </row>
    <row r="52" spans="1:109" ht="13.2" x14ac:dyDescent="0.2">
      <c r="B52" s="259"/>
      <c r="G52" s="1213"/>
      <c r="H52" s="1213"/>
      <c r="I52" s="1245"/>
      <c r="J52" s="1245"/>
      <c r="K52" s="1212"/>
      <c r="L52" s="1212"/>
      <c r="M52" s="1212"/>
      <c r="N52" s="1212"/>
      <c r="AM52" s="1211"/>
      <c r="AN52" s="1205"/>
      <c r="AO52" s="1205"/>
      <c r="AP52" s="1205"/>
      <c r="AQ52" s="1205"/>
      <c r="AR52" s="1205"/>
      <c r="AS52" s="1205"/>
      <c r="AT52" s="1205"/>
      <c r="AU52" s="1205"/>
      <c r="AV52" s="1205"/>
      <c r="AW52" s="1205"/>
      <c r="AX52" s="1205"/>
      <c r="AY52" s="1205"/>
      <c r="AZ52" s="1205"/>
      <c r="BA52" s="1205"/>
      <c r="BB52" s="1205"/>
      <c r="BC52" s="1205"/>
      <c r="BD52" s="1205"/>
      <c r="BE52" s="1205"/>
      <c r="BF52" s="1205"/>
      <c r="BG52" s="1205"/>
      <c r="BH52" s="1205"/>
      <c r="BI52" s="1205"/>
      <c r="BJ52" s="1205"/>
      <c r="BK52" s="1205"/>
      <c r="BL52" s="1205"/>
      <c r="BM52" s="1205"/>
      <c r="BN52" s="1205"/>
      <c r="BO52" s="1205"/>
      <c r="BP52" s="1204"/>
      <c r="BQ52" s="1204"/>
      <c r="BR52" s="1204"/>
      <c r="BS52" s="1204"/>
      <c r="BT52" s="1204"/>
      <c r="BU52" s="1204"/>
      <c r="BV52" s="1204"/>
      <c r="BW52" s="1204"/>
      <c r="BX52" s="1204"/>
      <c r="BY52" s="1204"/>
      <c r="BZ52" s="1204"/>
      <c r="CA52" s="1204"/>
      <c r="CB52" s="1204"/>
      <c r="CC52" s="1204"/>
      <c r="CD52" s="1204"/>
      <c r="CE52" s="1204"/>
      <c r="CF52" s="1204"/>
      <c r="CG52" s="1204"/>
      <c r="CH52" s="1204"/>
      <c r="CI52" s="1204"/>
      <c r="CJ52" s="1204"/>
      <c r="CK52" s="1204"/>
      <c r="CL52" s="1204"/>
      <c r="CM52" s="1204"/>
      <c r="CN52" s="1204"/>
      <c r="CO52" s="1204"/>
      <c r="CP52" s="1204"/>
      <c r="CQ52" s="1204"/>
      <c r="CR52" s="1204"/>
      <c r="CS52" s="1204"/>
      <c r="CT52" s="1204"/>
      <c r="CU52" s="1204"/>
      <c r="CV52" s="1204"/>
      <c r="CW52" s="1204"/>
      <c r="CX52" s="1204"/>
      <c r="CY52" s="1204"/>
      <c r="CZ52" s="1204"/>
      <c r="DA52" s="1204"/>
      <c r="DB52" s="1204"/>
      <c r="DC52" s="1204"/>
    </row>
    <row r="53" spans="1:109" ht="13.2" x14ac:dyDescent="0.2">
      <c r="A53" s="1233"/>
      <c r="B53" s="259"/>
      <c r="G53" s="1213"/>
      <c r="H53" s="1213"/>
      <c r="I53" s="1209"/>
      <c r="J53" s="1209"/>
      <c r="K53" s="1212"/>
      <c r="L53" s="1212"/>
      <c r="M53" s="1212"/>
      <c r="N53" s="1212"/>
      <c r="AM53" s="1211"/>
      <c r="AN53" s="1205"/>
      <c r="AO53" s="1205"/>
      <c r="AP53" s="1205"/>
      <c r="AQ53" s="1205"/>
      <c r="AR53" s="1205"/>
      <c r="AS53" s="1205"/>
      <c r="AT53" s="1205"/>
      <c r="AU53" s="1205"/>
      <c r="AV53" s="1205"/>
      <c r="AW53" s="1205"/>
      <c r="AX53" s="1205"/>
      <c r="AY53" s="1205"/>
      <c r="AZ53" s="1205"/>
      <c r="BA53" s="1205"/>
      <c r="BB53" s="1205" t="s">
        <v>581</v>
      </c>
      <c r="BC53" s="1205"/>
      <c r="BD53" s="1205"/>
      <c r="BE53" s="1205"/>
      <c r="BF53" s="1205"/>
      <c r="BG53" s="1205"/>
      <c r="BH53" s="1205"/>
      <c r="BI53" s="1205"/>
      <c r="BJ53" s="1205"/>
      <c r="BK53" s="1205"/>
      <c r="BL53" s="1205"/>
      <c r="BM53" s="1205"/>
      <c r="BN53" s="1205"/>
      <c r="BO53" s="1205"/>
      <c r="BP53" s="1204">
        <v>59.5</v>
      </c>
      <c r="BQ53" s="1204"/>
      <c r="BR53" s="1204"/>
      <c r="BS53" s="1204"/>
      <c r="BT53" s="1204"/>
      <c r="BU53" s="1204"/>
      <c r="BV53" s="1204"/>
      <c r="BW53" s="1204"/>
      <c r="BX53" s="1204">
        <v>61</v>
      </c>
      <c r="BY53" s="1204"/>
      <c r="BZ53" s="1204"/>
      <c r="CA53" s="1204"/>
      <c r="CB53" s="1204"/>
      <c r="CC53" s="1204"/>
      <c r="CD53" s="1204"/>
      <c r="CE53" s="1204"/>
      <c r="CF53" s="1204">
        <v>56.9</v>
      </c>
      <c r="CG53" s="1204"/>
      <c r="CH53" s="1204"/>
      <c r="CI53" s="1204"/>
      <c r="CJ53" s="1204"/>
      <c r="CK53" s="1204"/>
      <c r="CL53" s="1204"/>
      <c r="CM53" s="1204"/>
      <c r="CN53" s="1204">
        <v>58.1</v>
      </c>
      <c r="CO53" s="1204"/>
      <c r="CP53" s="1204"/>
      <c r="CQ53" s="1204"/>
      <c r="CR53" s="1204"/>
      <c r="CS53" s="1204"/>
      <c r="CT53" s="1204"/>
      <c r="CU53" s="1204"/>
      <c r="CV53" s="1204">
        <v>59.6</v>
      </c>
      <c r="CW53" s="1204"/>
      <c r="CX53" s="1204"/>
      <c r="CY53" s="1204"/>
      <c r="CZ53" s="1204"/>
      <c r="DA53" s="1204"/>
      <c r="DB53" s="1204"/>
      <c r="DC53" s="1204"/>
    </row>
    <row r="54" spans="1:109" ht="13.2" x14ac:dyDescent="0.2">
      <c r="A54" s="1233"/>
      <c r="B54" s="259"/>
      <c r="G54" s="1213"/>
      <c r="H54" s="1213"/>
      <c r="I54" s="1209"/>
      <c r="J54" s="1209"/>
      <c r="K54" s="1212"/>
      <c r="L54" s="1212"/>
      <c r="M54" s="1212"/>
      <c r="N54" s="1212"/>
      <c r="AM54" s="1211"/>
      <c r="AN54" s="1205"/>
      <c r="AO54" s="1205"/>
      <c r="AP54" s="1205"/>
      <c r="AQ54" s="1205"/>
      <c r="AR54" s="1205"/>
      <c r="AS54" s="1205"/>
      <c r="AT54" s="1205"/>
      <c r="AU54" s="1205"/>
      <c r="AV54" s="1205"/>
      <c r="AW54" s="1205"/>
      <c r="AX54" s="1205"/>
      <c r="AY54" s="1205"/>
      <c r="AZ54" s="1205"/>
      <c r="BA54" s="1205"/>
      <c r="BB54" s="1205"/>
      <c r="BC54" s="1205"/>
      <c r="BD54" s="1205"/>
      <c r="BE54" s="1205"/>
      <c r="BF54" s="1205"/>
      <c r="BG54" s="1205"/>
      <c r="BH54" s="1205"/>
      <c r="BI54" s="1205"/>
      <c r="BJ54" s="1205"/>
      <c r="BK54" s="1205"/>
      <c r="BL54" s="1205"/>
      <c r="BM54" s="1205"/>
      <c r="BN54" s="1205"/>
      <c r="BO54" s="1205"/>
      <c r="BP54" s="1204"/>
      <c r="BQ54" s="1204"/>
      <c r="BR54" s="1204"/>
      <c r="BS54" s="1204"/>
      <c r="BT54" s="1204"/>
      <c r="BU54" s="1204"/>
      <c r="BV54" s="1204"/>
      <c r="BW54" s="1204"/>
      <c r="BX54" s="1204"/>
      <c r="BY54" s="1204"/>
      <c r="BZ54" s="1204"/>
      <c r="CA54" s="1204"/>
      <c r="CB54" s="1204"/>
      <c r="CC54" s="1204"/>
      <c r="CD54" s="1204"/>
      <c r="CE54" s="1204"/>
      <c r="CF54" s="1204"/>
      <c r="CG54" s="1204"/>
      <c r="CH54" s="1204"/>
      <c r="CI54" s="1204"/>
      <c r="CJ54" s="1204"/>
      <c r="CK54" s="1204"/>
      <c r="CL54" s="1204"/>
      <c r="CM54" s="1204"/>
      <c r="CN54" s="1204"/>
      <c r="CO54" s="1204"/>
      <c r="CP54" s="1204"/>
      <c r="CQ54" s="1204"/>
      <c r="CR54" s="1204"/>
      <c r="CS54" s="1204"/>
      <c r="CT54" s="1204"/>
      <c r="CU54" s="1204"/>
      <c r="CV54" s="1204"/>
      <c r="CW54" s="1204"/>
      <c r="CX54" s="1204"/>
      <c r="CY54" s="1204"/>
      <c r="CZ54" s="1204"/>
      <c r="DA54" s="1204"/>
      <c r="DB54" s="1204"/>
      <c r="DC54" s="1204"/>
    </row>
    <row r="55" spans="1:109" ht="13.2" x14ac:dyDescent="0.2">
      <c r="A55" s="1233"/>
      <c r="B55" s="259"/>
      <c r="G55" s="1209"/>
      <c r="H55" s="1209"/>
      <c r="I55" s="1209"/>
      <c r="J55" s="1209"/>
      <c r="K55" s="1212"/>
      <c r="L55" s="1212"/>
      <c r="M55" s="1212"/>
      <c r="N55" s="1212"/>
      <c r="AN55" s="1206" t="s">
        <v>575</v>
      </c>
      <c r="AO55" s="1206"/>
      <c r="AP55" s="1206"/>
      <c r="AQ55" s="1206"/>
      <c r="AR55" s="1206"/>
      <c r="AS55" s="1206"/>
      <c r="AT55" s="1206"/>
      <c r="AU55" s="1206"/>
      <c r="AV55" s="1206"/>
      <c r="AW55" s="1206"/>
      <c r="AX55" s="1206"/>
      <c r="AY55" s="1206"/>
      <c r="AZ55" s="1206"/>
      <c r="BA55" s="1206"/>
      <c r="BB55" s="1205" t="s">
        <v>574</v>
      </c>
      <c r="BC55" s="1205"/>
      <c r="BD55" s="1205"/>
      <c r="BE55" s="1205"/>
      <c r="BF55" s="1205"/>
      <c r="BG55" s="1205"/>
      <c r="BH55" s="1205"/>
      <c r="BI55" s="1205"/>
      <c r="BJ55" s="1205"/>
      <c r="BK55" s="1205"/>
      <c r="BL55" s="1205"/>
      <c r="BM55" s="1205"/>
      <c r="BN55" s="1205"/>
      <c r="BO55" s="1205"/>
      <c r="BP55" s="1204">
        <v>49.7</v>
      </c>
      <c r="BQ55" s="1204"/>
      <c r="BR55" s="1204"/>
      <c r="BS55" s="1204"/>
      <c r="BT55" s="1204"/>
      <c r="BU55" s="1204"/>
      <c r="BV55" s="1204"/>
      <c r="BW55" s="1204"/>
      <c r="BX55" s="1204">
        <v>37.299999999999997</v>
      </c>
      <c r="BY55" s="1204"/>
      <c r="BZ55" s="1204"/>
      <c r="CA55" s="1204"/>
      <c r="CB55" s="1204"/>
      <c r="CC55" s="1204"/>
      <c r="CD55" s="1204"/>
      <c r="CE55" s="1204"/>
      <c r="CF55" s="1204">
        <v>25.4</v>
      </c>
      <c r="CG55" s="1204"/>
      <c r="CH55" s="1204"/>
      <c r="CI55" s="1204"/>
      <c r="CJ55" s="1204"/>
      <c r="CK55" s="1204"/>
      <c r="CL55" s="1204"/>
      <c r="CM55" s="1204"/>
      <c r="CN55" s="1204">
        <v>17.600000000000001</v>
      </c>
      <c r="CO55" s="1204"/>
      <c r="CP55" s="1204"/>
      <c r="CQ55" s="1204"/>
      <c r="CR55" s="1204"/>
      <c r="CS55" s="1204"/>
      <c r="CT55" s="1204"/>
      <c r="CU55" s="1204"/>
      <c r="CV55" s="1204">
        <v>17.2</v>
      </c>
      <c r="CW55" s="1204"/>
      <c r="CX55" s="1204"/>
      <c r="CY55" s="1204"/>
      <c r="CZ55" s="1204"/>
      <c r="DA55" s="1204"/>
      <c r="DB55" s="1204"/>
      <c r="DC55" s="1204"/>
    </row>
    <row r="56" spans="1:109" ht="13.2" x14ac:dyDescent="0.2">
      <c r="A56" s="1233"/>
      <c r="B56" s="259"/>
      <c r="G56" s="1209"/>
      <c r="H56" s="1209"/>
      <c r="I56" s="1209"/>
      <c r="J56" s="1209"/>
      <c r="K56" s="1212"/>
      <c r="L56" s="1212"/>
      <c r="M56" s="1212"/>
      <c r="N56" s="1212"/>
      <c r="AN56" s="1206"/>
      <c r="AO56" s="1206"/>
      <c r="AP56" s="1206"/>
      <c r="AQ56" s="1206"/>
      <c r="AR56" s="1206"/>
      <c r="AS56" s="1206"/>
      <c r="AT56" s="1206"/>
      <c r="AU56" s="1206"/>
      <c r="AV56" s="1206"/>
      <c r="AW56" s="1206"/>
      <c r="AX56" s="1206"/>
      <c r="AY56" s="1206"/>
      <c r="AZ56" s="1206"/>
      <c r="BA56" s="1206"/>
      <c r="BB56" s="1205"/>
      <c r="BC56" s="1205"/>
      <c r="BD56" s="1205"/>
      <c r="BE56" s="1205"/>
      <c r="BF56" s="1205"/>
      <c r="BG56" s="1205"/>
      <c r="BH56" s="1205"/>
      <c r="BI56" s="1205"/>
      <c r="BJ56" s="1205"/>
      <c r="BK56" s="1205"/>
      <c r="BL56" s="1205"/>
      <c r="BM56" s="1205"/>
      <c r="BN56" s="1205"/>
      <c r="BO56" s="1205"/>
      <c r="BP56" s="1204"/>
      <c r="BQ56" s="1204"/>
      <c r="BR56" s="1204"/>
      <c r="BS56" s="1204"/>
      <c r="BT56" s="1204"/>
      <c r="BU56" s="1204"/>
      <c r="BV56" s="1204"/>
      <c r="BW56" s="1204"/>
      <c r="BX56" s="1204"/>
      <c r="BY56" s="1204"/>
      <c r="BZ56" s="1204"/>
      <c r="CA56" s="1204"/>
      <c r="CB56" s="1204"/>
      <c r="CC56" s="1204"/>
      <c r="CD56" s="1204"/>
      <c r="CE56" s="1204"/>
      <c r="CF56" s="1204"/>
      <c r="CG56" s="1204"/>
      <c r="CH56" s="1204"/>
      <c r="CI56" s="1204"/>
      <c r="CJ56" s="1204"/>
      <c r="CK56" s="1204"/>
      <c r="CL56" s="1204"/>
      <c r="CM56" s="1204"/>
      <c r="CN56" s="1204"/>
      <c r="CO56" s="1204"/>
      <c r="CP56" s="1204"/>
      <c r="CQ56" s="1204"/>
      <c r="CR56" s="1204"/>
      <c r="CS56" s="1204"/>
      <c r="CT56" s="1204"/>
      <c r="CU56" s="1204"/>
      <c r="CV56" s="1204"/>
      <c r="CW56" s="1204"/>
      <c r="CX56" s="1204"/>
      <c r="CY56" s="1204"/>
      <c r="CZ56" s="1204"/>
      <c r="DA56" s="1204"/>
      <c r="DB56" s="1204"/>
      <c r="DC56" s="1204"/>
    </row>
    <row r="57" spans="1:109" s="1233" customFormat="1" ht="13.2" x14ac:dyDescent="0.2">
      <c r="B57" s="1238"/>
      <c r="G57" s="1209"/>
      <c r="H57" s="1209"/>
      <c r="I57" s="1208"/>
      <c r="J57" s="1208"/>
      <c r="K57" s="1212"/>
      <c r="L57" s="1212"/>
      <c r="M57" s="1212"/>
      <c r="N57" s="1212"/>
      <c r="AM57" s="255"/>
      <c r="AN57" s="1206"/>
      <c r="AO57" s="1206"/>
      <c r="AP57" s="1206"/>
      <c r="AQ57" s="1206"/>
      <c r="AR57" s="1206"/>
      <c r="AS57" s="1206"/>
      <c r="AT57" s="1206"/>
      <c r="AU57" s="1206"/>
      <c r="AV57" s="1206"/>
      <c r="AW57" s="1206"/>
      <c r="AX57" s="1206"/>
      <c r="AY57" s="1206"/>
      <c r="AZ57" s="1206"/>
      <c r="BA57" s="1206"/>
      <c r="BB57" s="1205" t="s">
        <v>581</v>
      </c>
      <c r="BC57" s="1205"/>
      <c r="BD57" s="1205"/>
      <c r="BE57" s="1205"/>
      <c r="BF57" s="1205"/>
      <c r="BG57" s="1205"/>
      <c r="BH57" s="1205"/>
      <c r="BI57" s="1205"/>
      <c r="BJ57" s="1205"/>
      <c r="BK57" s="1205"/>
      <c r="BL57" s="1205"/>
      <c r="BM57" s="1205"/>
      <c r="BN57" s="1205"/>
      <c r="BO57" s="1205"/>
      <c r="BP57" s="1204">
        <v>60.2</v>
      </c>
      <c r="BQ57" s="1204"/>
      <c r="BR57" s="1204"/>
      <c r="BS57" s="1204"/>
      <c r="BT57" s="1204"/>
      <c r="BU57" s="1204"/>
      <c r="BV57" s="1204"/>
      <c r="BW57" s="1204"/>
      <c r="BX57" s="1204">
        <v>62</v>
      </c>
      <c r="BY57" s="1204"/>
      <c r="BZ57" s="1204"/>
      <c r="CA57" s="1204"/>
      <c r="CB57" s="1204"/>
      <c r="CC57" s="1204"/>
      <c r="CD57" s="1204"/>
      <c r="CE57" s="1204"/>
      <c r="CF57" s="1204">
        <v>63.2</v>
      </c>
      <c r="CG57" s="1204"/>
      <c r="CH57" s="1204"/>
      <c r="CI57" s="1204"/>
      <c r="CJ57" s="1204"/>
      <c r="CK57" s="1204"/>
      <c r="CL57" s="1204"/>
      <c r="CM57" s="1204"/>
      <c r="CN57" s="1204">
        <v>65.3</v>
      </c>
      <c r="CO57" s="1204"/>
      <c r="CP57" s="1204"/>
      <c r="CQ57" s="1204"/>
      <c r="CR57" s="1204"/>
      <c r="CS57" s="1204"/>
      <c r="CT57" s="1204"/>
      <c r="CU57" s="1204"/>
      <c r="CV57" s="1204">
        <v>66.900000000000006</v>
      </c>
      <c r="CW57" s="1204"/>
      <c r="CX57" s="1204"/>
      <c r="CY57" s="1204"/>
      <c r="CZ57" s="1204"/>
      <c r="DA57" s="1204"/>
      <c r="DB57" s="1204"/>
      <c r="DC57" s="1204"/>
      <c r="DD57" s="1243"/>
      <c r="DE57" s="1238"/>
    </row>
    <row r="58" spans="1:109" s="1233" customFormat="1" ht="13.2" x14ac:dyDescent="0.2">
      <c r="A58" s="255"/>
      <c r="B58" s="1238"/>
      <c r="G58" s="1209"/>
      <c r="H58" s="1209"/>
      <c r="I58" s="1208"/>
      <c r="J58" s="1208"/>
      <c r="K58" s="1212"/>
      <c r="L58" s="1212"/>
      <c r="M58" s="1212"/>
      <c r="N58" s="1212"/>
      <c r="AM58" s="255"/>
      <c r="AN58" s="1206"/>
      <c r="AO58" s="1206"/>
      <c r="AP58" s="1206"/>
      <c r="AQ58" s="1206"/>
      <c r="AR58" s="1206"/>
      <c r="AS58" s="1206"/>
      <c r="AT58" s="1206"/>
      <c r="AU58" s="1206"/>
      <c r="AV58" s="1206"/>
      <c r="AW58" s="1206"/>
      <c r="AX58" s="1206"/>
      <c r="AY58" s="1206"/>
      <c r="AZ58" s="1206"/>
      <c r="BA58" s="1206"/>
      <c r="BB58" s="1205"/>
      <c r="BC58" s="1205"/>
      <c r="BD58" s="1205"/>
      <c r="BE58" s="1205"/>
      <c r="BF58" s="1205"/>
      <c r="BG58" s="1205"/>
      <c r="BH58" s="1205"/>
      <c r="BI58" s="1205"/>
      <c r="BJ58" s="1205"/>
      <c r="BK58" s="1205"/>
      <c r="BL58" s="1205"/>
      <c r="BM58" s="1205"/>
      <c r="BN58" s="1205"/>
      <c r="BO58" s="1205"/>
      <c r="BP58" s="1204"/>
      <c r="BQ58" s="1204"/>
      <c r="BR58" s="1204"/>
      <c r="BS58" s="1204"/>
      <c r="BT58" s="1204"/>
      <c r="BU58" s="1204"/>
      <c r="BV58" s="1204"/>
      <c r="BW58" s="1204"/>
      <c r="BX58" s="1204"/>
      <c r="BY58" s="1204"/>
      <c r="BZ58" s="1204"/>
      <c r="CA58" s="1204"/>
      <c r="CB58" s="1204"/>
      <c r="CC58" s="1204"/>
      <c r="CD58" s="1204"/>
      <c r="CE58" s="1204"/>
      <c r="CF58" s="1204"/>
      <c r="CG58" s="1204"/>
      <c r="CH58" s="1204"/>
      <c r="CI58" s="1204"/>
      <c r="CJ58" s="1204"/>
      <c r="CK58" s="1204"/>
      <c r="CL58" s="1204"/>
      <c r="CM58" s="1204"/>
      <c r="CN58" s="1204"/>
      <c r="CO58" s="1204"/>
      <c r="CP58" s="1204"/>
      <c r="CQ58" s="1204"/>
      <c r="CR58" s="1204"/>
      <c r="CS58" s="1204"/>
      <c r="CT58" s="1204"/>
      <c r="CU58" s="1204"/>
      <c r="CV58" s="1204"/>
      <c r="CW58" s="1204"/>
      <c r="CX58" s="1204"/>
      <c r="CY58" s="1204"/>
      <c r="CZ58" s="1204"/>
      <c r="DA58" s="1204"/>
      <c r="DB58" s="1204"/>
      <c r="DC58" s="1204"/>
      <c r="DD58" s="1243"/>
      <c r="DE58" s="1238"/>
    </row>
    <row r="59" spans="1:109" s="1233" customFormat="1" ht="13.2" x14ac:dyDescent="0.2">
      <c r="A59" s="255"/>
      <c r="B59" s="1238"/>
      <c r="K59" s="1244"/>
      <c r="L59" s="1244"/>
      <c r="M59" s="1244"/>
      <c r="N59" s="1244"/>
      <c r="AQ59" s="1244"/>
      <c r="AR59" s="1244"/>
      <c r="AS59" s="1244"/>
      <c r="AT59" s="1244"/>
      <c r="BC59" s="1244"/>
      <c r="BD59" s="1244"/>
      <c r="BE59" s="1244"/>
      <c r="BF59" s="1244"/>
      <c r="BO59" s="1244"/>
      <c r="BP59" s="1244"/>
      <c r="BQ59" s="1244"/>
      <c r="BR59" s="1244"/>
      <c r="CA59" s="1244"/>
      <c r="CB59" s="1244"/>
      <c r="CC59" s="1244"/>
      <c r="CD59" s="1244"/>
      <c r="CM59" s="1244"/>
      <c r="CN59" s="1244"/>
      <c r="CO59" s="1244"/>
      <c r="CP59" s="1244"/>
      <c r="CY59" s="1244"/>
      <c r="CZ59" s="1244"/>
      <c r="DA59" s="1244"/>
      <c r="DB59" s="1244"/>
      <c r="DC59" s="1244"/>
      <c r="DD59" s="1243"/>
      <c r="DE59" s="1238"/>
    </row>
    <row r="60" spans="1:109" s="1233" customFormat="1" ht="13.2" x14ac:dyDescent="0.2">
      <c r="A60" s="255"/>
      <c r="B60" s="1238"/>
      <c r="K60" s="1244"/>
      <c r="L60" s="1244"/>
      <c r="M60" s="1244"/>
      <c r="N60" s="1244"/>
      <c r="AQ60" s="1244"/>
      <c r="AR60" s="1244"/>
      <c r="AS60" s="1244"/>
      <c r="AT60" s="1244"/>
      <c r="BC60" s="1244"/>
      <c r="BD60" s="1244"/>
      <c r="BE60" s="1244"/>
      <c r="BF60" s="1244"/>
      <c r="BO60" s="1244"/>
      <c r="BP60" s="1244"/>
      <c r="BQ60" s="1244"/>
      <c r="BR60" s="1244"/>
      <c r="CA60" s="1244"/>
      <c r="CB60" s="1244"/>
      <c r="CC60" s="1244"/>
      <c r="CD60" s="1244"/>
      <c r="CM60" s="1244"/>
      <c r="CN60" s="1244"/>
      <c r="CO60" s="1244"/>
      <c r="CP60" s="1244"/>
      <c r="CY60" s="1244"/>
      <c r="CZ60" s="1244"/>
      <c r="DA60" s="1244"/>
      <c r="DB60" s="1244"/>
      <c r="DC60" s="1244"/>
      <c r="DD60" s="1243"/>
      <c r="DE60" s="1238"/>
    </row>
    <row r="61" spans="1:109" s="1233" customFormat="1" ht="13.2" x14ac:dyDescent="0.2">
      <c r="A61" s="255"/>
      <c r="B61" s="1242"/>
      <c r="C61" s="1241"/>
      <c r="D61" s="1241"/>
      <c r="E61" s="1241"/>
      <c r="F61" s="1241"/>
      <c r="G61" s="1241"/>
      <c r="H61" s="1241"/>
      <c r="I61" s="1241"/>
      <c r="J61" s="1241"/>
      <c r="K61" s="1241"/>
      <c r="L61" s="1241"/>
      <c r="M61" s="1240"/>
      <c r="N61" s="1240"/>
      <c r="O61" s="1241"/>
      <c r="P61" s="1241"/>
      <c r="Q61" s="1241"/>
      <c r="R61" s="1241"/>
      <c r="S61" s="1241"/>
      <c r="T61" s="1241"/>
      <c r="U61" s="1241"/>
      <c r="V61" s="1241"/>
      <c r="W61" s="1241"/>
      <c r="X61" s="1241"/>
      <c r="Y61" s="1241"/>
      <c r="Z61" s="1241"/>
      <c r="AA61" s="1241"/>
      <c r="AB61" s="1241"/>
      <c r="AC61" s="1241"/>
      <c r="AD61" s="1241"/>
      <c r="AE61" s="1241"/>
      <c r="AF61" s="1241"/>
      <c r="AG61" s="1241"/>
      <c r="AH61" s="1241"/>
      <c r="AI61" s="1241"/>
      <c r="AJ61" s="1241"/>
      <c r="AK61" s="1241"/>
      <c r="AL61" s="1241"/>
      <c r="AM61" s="1241"/>
      <c r="AN61" s="1241"/>
      <c r="AO61" s="1241"/>
      <c r="AP61" s="1241"/>
      <c r="AQ61" s="1241"/>
      <c r="AR61" s="1241"/>
      <c r="AS61" s="1240"/>
      <c r="AT61" s="1240"/>
      <c r="AU61" s="1241"/>
      <c r="AV61" s="1241"/>
      <c r="AW61" s="1241"/>
      <c r="AX61" s="1241"/>
      <c r="AY61" s="1241"/>
      <c r="AZ61" s="1241"/>
      <c r="BA61" s="1241"/>
      <c r="BB61" s="1241"/>
      <c r="BC61" s="1241"/>
      <c r="BD61" s="1241"/>
      <c r="BE61" s="1240"/>
      <c r="BF61" s="1240"/>
      <c r="BG61" s="1241"/>
      <c r="BH61" s="1241"/>
      <c r="BI61" s="1241"/>
      <c r="BJ61" s="1241"/>
      <c r="BK61" s="1241"/>
      <c r="BL61" s="1241"/>
      <c r="BM61" s="1241"/>
      <c r="BN61" s="1241"/>
      <c r="BO61" s="1241"/>
      <c r="BP61" s="1241"/>
      <c r="BQ61" s="1240"/>
      <c r="BR61" s="1240"/>
      <c r="BS61" s="1241"/>
      <c r="BT61" s="1241"/>
      <c r="BU61" s="1241"/>
      <c r="BV61" s="1241"/>
      <c r="BW61" s="1241"/>
      <c r="BX61" s="1241"/>
      <c r="BY61" s="1241"/>
      <c r="BZ61" s="1241"/>
      <c r="CA61" s="1241"/>
      <c r="CB61" s="1241"/>
      <c r="CC61" s="1240"/>
      <c r="CD61" s="1240"/>
      <c r="CE61" s="1241"/>
      <c r="CF61" s="1241"/>
      <c r="CG61" s="1241"/>
      <c r="CH61" s="1241"/>
      <c r="CI61" s="1241"/>
      <c r="CJ61" s="1241"/>
      <c r="CK61" s="1241"/>
      <c r="CL61" s="1241"/>
      <c r="CM61" s="1241"/>
      <c r="CN61" s="1241"/>
      <c r="CO61" s="1240"/>
      <c r="CP61" s="1240"/>
      <c r="CQ61" s="1241"/>
      <c r="CR61" s="1241"/>
      <c r="CS61" s="1241"/>
      <c r="CT61" s="1241"/>
      <c r="CU61" s="1241"/>
      <c r="CV61" s="1241"/>
      <c r="CW61" s="1241"/>
      <c r="CX61" s="1241"/>
      <c r="CY61" s="1241"/>
      <c r="CZ61" s="1241"/>
      <c r="DA61" s="1240"/>
      <c r="DB61" s="1240"/>
      <c r="DC61" s="1240"/>
      <c r="DD61" s="1239"/>
      <c r="DE61" s="1238"/>
    </row>
    <row r="62" spans="1:109" ht="13.2" x14ac:dyDescent="0.2">
      <c r="B62" s="1237"/>
      <c r="C62" s="1237"/>
      <c r="D62" s="1237"/>
      <c r="E62" s="1237"/>
      <c r="F62" s="1237"/>
      <c r="G62" s="1237"/>
      <c r="H62" s="1237"/>
      <c r="I62" s="1237"/>
      <c r="J62" s="1237"/>
      <c r="K62" s="1237"/>
      <c r="L62" s="1237"/>
      <c r="M62" s="1237"/>
      <c r="N62" s="1237"/>
      <c r="O62" s="1237"/>
      <c r="P62" s="1237"/>
      <c r="Q62" s="1237"/>
      <c r="R62" s="1237"/>
      <c r="S62" s="1237"/>
      <c r="T62" s="1237"/>
      <c r="U62" s="1237"/>
      <c r="V62" s="1237"/>
      <c r="W62" s="1237"/>
      <c r="X62" s="1237"/>
      <c r="Y62" s="1237"/>
      <c r="Z62" s="1237"/>
      <c r="AA62" s="1237"/>
      <c r="AB62" s="1237"/>
      <c r="AC62" s="1237"/>
      <c r="AD62" s="1237"/>
      <c r="AE62" s="1237"/>
      <c r="AF62" s="1237"/>
      <c r="AG62" s="1237"/>
      <c r="AH62" s="1237"/>
      <c r="AI62" s="1237"/>
      <c r="AJ62" s="1237"/>
      <c r="AK62" s="1237"/>
      <c r="AL62" s="1237"/>
      <c r="AM62" s="1237"/>
      <c r="AN62" s="1237"/>
      <c r="AO62" s="1237"/>
      <c r="AP62" s="1237"/>
      <c r="AQ62" s="1237"/>
      <c r="AR62" s="1237"/>
      <c r="AS62" s="1237"/>
      <c r="AT62" s="1237"/>
      <c r="AU62" s="1237"/>
      <c r="AV62" s="1237"/>
      <c r="AW62" s="1237"/>
      <c r="AX62" s="1237"/>
      <c r="AY62" s="1237"/>
      <c r="AZ62" s="1237"/>
      <c r="BA62" s="1237"/>
      <c r="BB62" s="1237"/>
      <c r="BC62" s="1237"/>
      <c r="BD62" s="1237"/>
      <c r="BE62" s="1237"/>
      <c r="BF62" s="1237"/>
      <c r="BG62" s="1237"/>
      <c r="BH62" s="1237"/>
      <c r="BI62" s="1237"/>
      <c r="BJ62" s="1237"/>
      <c r="BK62" s="1237"/>
      <c r="BL62" s="1237"/>
      <c r="BM62" s="1237"/>
      <c r="BN62" s="1237"/>
      <c r="BO62" s="1237"/>
      <c r="BP62" s="1237"/>
      <c r="BQ62" s="1237"/>
      <c r="BR62" s="1237"/>
      <c r="BS62" s="1237"/>
      <c r="BT62" s="1237"/>
      <c r="BU62" s="1237"/>
      <c r="BV62" s="1237"/>
      <c r="BW62" s="1237"/>
      <c r="BX62" s="1237"/>
      <c r="BY62" s="1237"/>
      <c r="BZ62" s="1237"/>
      <c r="CA62" s="1237"/>
      <c r="CB62" s="1237"/>
      <c r="CC62" s="1237"/>
      <c r="CD62" s="1237"/>
      <c r="CE62" s="1237"/>
      <c r="CF62" s="1237"/>
      <c r="CG62" s="1237"/>
      <c r="CH62" s="1237"/>
      <c r="CI62" s="1237"/>
      <c r="CJ62" s="1237"/>
      <c r="CK62" s="1237"/>
      <c r="CL62" s="1237"/>
      <c r="CM62" s="1237"/>
      <c r="CN62" s="1237"/>
      <c r="CO62" s="1237"/>
      <c r="CP62" s="1237"/>
      <c r="CQ62" s="1237"/>
      <c r="CR62" s="1237"/>
      <c r="CS62" s="1237"/>
      <c r="CT62" s="1237"/>
      <c r="CU62" s="1237"/>
      <c r="CV62" s="1237"/>
      <c r="CW62" s="1237"/>
      <c r="CX62" s="1237"/>
      <c r="CY62" s="1237"/>
      <c r="CZ62" s="1237"/>
      <c r="DA62" s="1237"/>
      <c r="DB62" s="1237"/>
      <c r="DC62" s="1237"/>
      <c r="DD62" s="1237"/>
      <c r="DE62" s="255"/>
    </row>
    <row r="63" spans="1:109" ht="16.2" x14ac:dyDescent="0.2">
      <c r="B63" s="312" t="s">
        <v>580</v>
      </c>
    </row>
    <row r="64" spans="1:109" ht="13.2" x14ac:dyDescent="0.2">
      <c r="B64" s="259"/>
      <c r="G64" s="1234"/>
      <c r="I64" s="1236"/>
      <c r="J64" s="1236"/>
      <c r="K64" s="1236"/>
      <c r="L64" s="1236"/>
      <c r="M64" s="1236"/>
      <c r="N64" s="1235"/>
      <c r="AM64" s="1234"/>
      <c r="AN64" s="1234" t="s">
        <v>579</v>
      </c>
      <c r="AP64" s="1233"/>
      <c r="AQ64" s="1233"/>
      <c r="AR64" s="1233"/>
      <c r="AY64" s="1234"/>
      <c r="BA64" s="1233"/>
      <c r="BB64" s="1233"/>
      <c r="BC64" s="1233"/>
      <c r="BK64" s="1234"/>
      <c r="BM64" s="1233"/>
      <c r="BN64" s="1233"/>
      <c r="BO64" s="1233"/>
      <c r="BW64" s="1234"/>
      <c r="BY64" s="1233"/>
      <c r="BZ64" s="1233"/>
      <c r="CA64" s="1233"/>
      <c r="CI64" s="1234"/>
      <c r="CK64" s="1233"/>
      <c r="CL64" s="1233"/>
      <c r="CM64" s="1233"/>
      <c r="CU64" s="1234"/>
      <c r="CW64" s="1233"/>
      <c r="CX64" s="1233"/>
      <c r="CY64" s="1233"/>
    </row>
    <row r="65" spans="2:107" ht="13.2" x14ac:dyDescent="0.2">
      <c r="B65" s="259"/>
      <c r="AN65" s="1232" t="s">
        <v>578</v>
      </c>
      <c r="AO65" s="1231"/>
      <c r="AP65" s="1231"/>
      <c r="AQ65" s="1231"/>
      <c r="AR65" s="1231"/>
      <c r="AS65" s="1231"/>
      <c r="AT65" s="1231"/>
      <c r="AU65" s="1231"/>
      <c r="AV65" s="1231"/>
      <c r="AW65" s="1231"/>
      <c r="AX65" s="1231"/>
      <c r="AY65" s="1231"/>
      <c r="AZ65" s="1231"/>
      <c r="BA65" s="1231"/>
      <c r="BB65" s="1231"/>
      <c r="BC65" s="1231"/>
      <c r="BD65" s="1231"/>
      <c r="BE65" s="1231"/>
      <c r="BF65" s="1231"/>
      <c r="BG65" s="1231"/>
      <c r="BH65" s="1231"/>
      <c r="BI65" s="1231"/>
      <c r="BJ65" s="1231"/>
      <c r="BK65" s="1231"/>
      <c r="BL65" s="1231"/>
      <c r="BM65" s="1231"/>
      <c r="BN65" s="1231"/>
      <c r="BO65" s="1231"/>
      <c r="BP65" s="1231"/>
      <c r="BQ65" s="1231"/>
      <c r="BR65" s="1231"/>
      <c r="BS65" s="1231"/>
      <c r="BT65" s="1231"/>
      <c r="BU65" s="1231"/>
      <c r="BV65" s="1231"/>
      <c r="BW65" s="1231"/>
      <c r="BX65" s="1231"/>
      <c r="BY65" s="1231"/>
      <c r="BZ65" s="1231"/>
      <c r="CA65" s="1231"/>
      <c r="CB65" s="1231"/>
      <c r="CC65" s="1231"/>
      <c r="CD65" s="1231"/>
      <c r="CE65" s="1231"/>
      <c r="CF65" s="1231"/>
      <c r="CG65" s="1231"/>
      <c r="CH65" s="1231"/>
      <c r="CI65" s="1231"/>
      <c r="CJ65" s="1231"/>
      <c r="CK65" s="1231"/>
      <c r="CL65" s="1231"/>
      <c r="CM65" s="1231"/>
      <c r="CN65" s="1231"/>
      <c r="CO65" s="1231"/>
      <c r="CP65" s="1231"/>
      <c r="CQ65" s="1231"/>
      <c r="CR65" s="1231"/>
      <c r="CS65" s="1231"/>
      <c r="CT65" s="1231"/>
      <c r="CU65" s="1231"/>
      <c r="CV65" s="1231"/>
      <c r="CW65" s="1231"/>
      <c r="CX65" s="1231"/>
      <c r="CY65" s="1231"/>
      <c r="CZ65" s="1231"/>
      <c r="DA65" s="1231"/>
      <c r="DB65" s="1231"/>
      <c r="DC65" s="1230"/>
    </row>
    <row r="66" spans="2:107" ht="13.2" x14ac:dyDescent="0.2">
      <c r="B66" s="259"/>
      <c r="AN66" s="1229"/>
      <c r="AO66" s="1228"/>
      <c r="AP66" s="1228"/>
      <c r="AQ66" s="1228"/>
      <c r="AR66" s="1228"/>
      <c r="AS66" s="1228"/>
      <c r="AT66" s="1228"/>
      <c r="AU66" s="1228"/>
      <c r="AV66" s="1228"/>
      <c r="AW66" s="1228"/>
      <c r="AX66" s="1228"/>
      <c r="AY66" s="1228"/>
      <c r="AZ66" s="1228"/>
      <c r="BA66" s="1228"/>
      <c r="BB66" s="1228"/>
      <c r="BC66" s="1228"/>
      <c r="BD66" s="1228"/>
      <c r="BE66" s="1228"/>
      <c r="BF66" s="1228"/>
      <c r="BG66" s="1228"/>
      <c r="BH66" s="1228"/>
      <c r="BI66" s="1228"/>
      <c r="BJ66" s="1228"/>
      <c r="BK66" s="1228"/>
      <c r="BL66" s="1228"/>
      <c r="BM66" s="1228"/>
      <c r="BN66" s="1228"/>
      <c r="BO66" s="1228"/>
      <c r="BP66" s="1228"/>
      <c r="BQ66" s="1228"/>
      <c r="BR66" s="1228"/>
      <c r="BS66" s="1228"/>
      <c r="BT66" s="1228"/>
      <c r="BU66" s="1228"/>
      <c r="BV66" s="1228"/>
      <c r="BW66" s="1228"/>
      <c r="BX66" s="1228"/>
      <c r="BY66" s="1228"/>
      <c r="BZ66" s="1228"/>
      <c r="CA66" s="1228"/>
      <c r="CB66" s="1228"/>
      <c r="CC66" s="1228"/>
      <c r="CD66" s="1228"/>
      <c r="CE66" s="1228"/>
      <c r="CF66" s="1228"/>
      <c r="CG66" s="1228"/>
      <c r="CH66" s="1228"/>
      <c r="CI66" s="1228"/>
      <c r="CJ66" s="1228"/>
      <c r="CK66" s="1228"/>
      <c r="CL66" s="1228"/>
      <c r="CM66" s="1228"/>
      <c r="CN66" s="1228"/>
      <c r="CO66" s="1228"/>
      <c r="CP66" s="1228"/>
      <c r="CQ66" s="1228"/>
      <c r="CR66" s="1228"/>
      <c r="CS66" s="1228"/>
      <c r="CT66" s="1228"/>
      <c r="CU66" s="1228"/>
      <c r="CV66" s="1228"/>
      <c r="CW66" s="1228"/>
      <c r="CX66" s="1228"/>
      <c r="CY66" s="1228"/>
      <c r="CZ66" s="1228"/>
      <c r="DA66" s="1228"/>
      <c r="DB66" s="1228"/>
      <c r="DC66" s="1227"/>
    </row>
    <row r="67" spans="2:107" ht="13.2" x14ac:dyDescent="0.2">
      <c r="B67" s="259"/>
      <c r="AN67" s="1229"/>
      <c r="AO67" s="1228"/>
      <c r="AP67" s="1228"/>
      <c r="AQ67" s="1228"/>
      <c r="AR67" s="1228"/>
      <c r="AS67" s="1228"/>
      <c r="AT67" s="1228"/>
      <c r="AU67" s="1228"/>
      <c r="AV67" s="1228"/>
      <c r="AW67" s="1228"/>
      <c r="AX67" s="1228"/>
      <c r="AY67" s="1228"/>
      <c r="AZ67" s="1228"/>
      <c r="BA67" s="1228"/>
      <c r="BB67" s="1228"/>
      <c r="BC67" s="1228"/>
      <c r="BD67" s="1228"/>
      <c r="BE67" s="1228"/>
      <c r="BF67" s="1228"/>
      <c r="BG67" s="1228"/>
      <c r="BH67" s="1228"/>
      <c r="BI67" s="1228"/>
      <c r="BJ67" s="1228"/>
      <c r="BK67" s="1228"/>
      <c r="BL67" s="1228"/>
      <c r="BM67" s="1228"/>
      <c r="BN67" s="1228"/>
      <c r="BO67" s="1228"/>
      <c r="BP67" s="1228"/>
      <c r="BQ67" s="1228"/>
      <c r="BR67" s="1228"/>
      <c r="BS67" s="1228"/>
      <c r="BT67" s="1228"/>
      <c r="BU67" s="1228"/>
      <c r="BV67" s="1228"/>
      <c r="BW67" s="1228"/>
      <c r="BX67" s="1228"/>
      <c r="BY67" s="1228"/>
      <c r="BZ67" s="1228"/>
      <c r="CA67" s="1228"/>
      <c r="CB67" s="1228"/>
      <c r="CC67" s="1228"/>
      <c r="CD67" s="1228"/>
      <c r="CE67" s="1228"/>
      <c r="CF67" s="1228"/>
      <c r="CG67" s="1228"/>
      <c r="CH67" s="1228"/>
      <c r="CI67" s="1228"/>
      <c r="CJ67" s="1228"/>
      <c r="CK67" s="1228"/>
      <c r="CL67" s="1228"/>
      <c r="CM67" s="1228"/>
      <c r="CN67" s="1228"/>
      <c r="CO67" s="1228"/>
      <c r="CP67" s="1228"/>
      <c r="CQ67" s="1228"/>
      <c r="CR67" s="1228"/>
      <c r="CS67" s="1228"/>
      <c r="CT67" s="1228"/>
      <c r="CU67" s="1228"/>
      <c r="CV67" s="1228"/>
      <c r="CW67" s="1228"/>
      <c r="CX67" s="1228"/>
      <c r="CY67" s="1228"/>
      <c r="CZ67" s="1228"/>
      <c r="DA67" s="1228"/>
      <c r="DB67" s="1228"/>
      <c r="DC67" s="1227"/>
    </row>
    <row r="68" spans="2:107" ht="13.2" x14ac:dyDescent="0.2">
      <c r="B68" s="259"/>
      <c r="AN68" s="1229"/>
      <c r="AO68" s="1228"/>
      <c r="AP68" s="1228"/>
      <c r="AQ68" s="1228"/>
      <c r="AR68" s="1228"/>
      <c r="AS68" s="1228"/>
      <c r="AT68" s="1228"/>
      <c r="AU68" s="1228"/>
      <c r="AV68" s="1228"/>
      <c r="AW68" s="1228"/>
      <c r="AX68" s="1228"/>
      <c r="AY68" s="1228"/>
      <c r="AZ68" s="1228"/>
      <c r="BA68" s="1228"/>
      <c r="BB68" s="1228"/>
      <c r="BC68" s="1228"/>
      <c r="BD68" s="1228"/>
      <c r="BE68" s="1228"/>
      <c r="BF68" s="1228"/>
      <c r="BG68" s="1228"/>
      <c r="BH68" s="1228"/>
      <c r="BI68" s="1228"/>
      <c r="BJ68" s="1228"/>
      <c r="BK68" s="1228"/>
      <c r="BL68" s="1228"/>
      <c r="BM68" s="1228"/>
      <c r="BN68" s="1228"/>
      <c r="BO68" s="1228"/>
      <c r="BP68" s="1228"/>
      <c r="BQ68" s="1228"/>
      <c r="BR68" s="1228"/>
      <c r="BS68" s="1228"/>
      <c r="BT68" s="1228"/>
      <c r="BU68" s="1228"/>
      <c r="BV68" s="1228"/>
      <c r="BW68" s="1228"/>
      <c r="BX68" s="1228"/>
      <c r="BY68" s="1228"/>
      <c r="BZ68" s="1228"/>
      <c r="CA68" s="1228"/>
      <c r="CB68" s="1228"/>
      <c r="CC68" s="1228"/>
      <c r="CD68" s="1228"/>
      <c r="CE68" s="1228"/>
      <c r="CF68" s="1228"/>
      <c r="CG68" s="1228"/>
      <c r="CH68" s="1228"/>
      <c r="CI68" s="1228"/>
      <c r="CJ68" s="1228"/>
      <c r="CK68" s="1228"/>
      <c r="CL68" s="1228"/>
      <c r="CM68" s="1228"/>
      <c r="CN68" s="1228"/>
      <c r="CO68" s="1228"/>
      <c r="CP68" s="1228"/>
      <c r="CQ68" s="1228"/>
      <c r="CR68" s="1228"/>
      <c r="CS68" s="1228"/>
      <c r="CT68" s="1228"/>
      <c r="CU68" s="1228"/>
      <c r="CV68" s="1228"/>
      <c r="CW68" s="1228"/>
      <c r="CX68" s="1228"/>
      <c r="CY68" s="1228"/>
      <c r="CZ68" s="1228"/>
      <c r="DA68" s="1228"/>
      <c r="DB68" s="1228"/>
      <c r="DC68" s="1227"/>
    </row>
    <row r="69" spans="2:107" ht="13.2" x14ac:dyDescent="0.2">
      <c r="B69" s="259"/>
      <c r="AN69" s="1226"/>
      <c r="AO69" s="1225"/>
      <c r="AP69" s="1225"/>
      <c r="AQ69" s="1225"/>
      <c r="AR69" s="1225"/>
      <c r="AS69" s="1225"/>
      <c r="AT69" s="1225"/>
      <c r="AU69" s="1225"/>
      <c r="AV69" s="1225"/>
      <c r="AW69" s="1225"/>
      <c r="AX69" s="1225"/>
      <c r="AY69" s="1225"/>
      <c r="AZ69" s="1225"/>
      <c r="BA69" s="1225"/>
      <c r="BB69" s="1225"/>
      <c r="BC69" s="1225"/>
      <c r="BD69" s="1225"/>
      <c r="BE69" s="1225"/>
      <c r="BF69" s="1225"/>
      <c r="BG69" s="1225"/>
      <c r="BH69" s="1225"/>
      <c r="BI69" s="1225"/>
      <c r="BJ69" s="1225"/>
      <c r="BK69" s="1225"/>
      <c r="BL69" s="1225"/>
      <c r="BM69" s="1225"/>
      <c r="BN69" s="1225"/>
      <c r="BO69" s="1225"/>
      <c r="BP69" s="1225"/>
      <c r="BQ69" s="1225"/>
      <c r="BR69" s="1225"/>
      <c r="BS69" s="1225"/>
      <c r="BT69" s="1225"/>
      <c r="BU69" s="1225"/>
      <c r="BV69" s="1225"/>
      <c r="BW69" s="1225"/>
      <c r="BX69" s="1225"/>
      <c r="BY69" s="1225"/>
      <c r="BZ69" s="1225"/>
      <c r="CA69" s="1225"/>
      <c r="CB69" s="1225"/>
      <c r="CC69" s="1225"/>
      <c r="CD69" s="1225"/>
      <c r="CE69" s="1225"/>
      <c r="CF69" s="1225"/>
      <c r="CG69" s="1225"/>
      <c r="CH69" s="1225"/>
      <c r="CI69" s="1225"/>
      <c r="CJ69" s="1225"/>
      <c r="CK69" s="1225"/>
      <c r="CL69" s="1225"/>
      <c r="CM69" s="1225"/>
      <c r="CN69" s="1225"/>
      <c r="CO69" s="1225"/>
      <c r="CP69" s="1225"/>
      <c r="CQ69" s="1225"/>
      <c r="CR69" s="1225"/>
      <c r="CS69" s="1225"/>
      <c r="CT69" s="1225"/>
      <c r="CU69" s="1225"/>
      <c r="CV69" s="1225"/>
      <c r="CW69" s="1225"/>
      <c r="CX69" s="1225"/>
      <c r="CY69" s="1225"/>
      <c r="CZ69" s="1225"/>
      <c r="DA69" s="1225"/>
      <c r="DB69" s="1225"/>
      <c r="DC69" s="1224"/>
    </row>
    <row r="70" spans="2:107" ht="13.2" x14ac:dyDescent="0.2">
      <c r="B70" s="259"/>
      <c r="H70" s="1223"/>
      <c r="I70" s="1223"/>
      <c r="J70" s="1221"/>
      <c r="K70" s="1221"/>
      <c r="L70" s="1220"/>
      <c r="M70" s="1221"/>
      <c r="N70" s="1220"/>
      <c r="AN70" s="1211"/>
      <c r="AO70" s="1211"/>
      <c r="AP70" s="1211"/>
      <c r="AZ70" s="1211"/>
      <c r="BA70" s="1211"/>
      <c r="BB70" s="1211"/>
      <c r="BL70" s="1211"/>
      <c r="BM70" s="1211"/>
      <c r="BN70" s="1211"/>
      <c r="BX70" s="1211"/>
      <c r="BY70" s="1211"/>
      <c r="BZ70" s="1211"/>
      <c r="CJ70" s="1211"/>
      <c r="CK70" s="1211"/>
      <c r="CL70" s="1211"/>
      <c r="CV70" s="1211"/>
      <c r="CW70" s="1211"/>
      <c r="CX70" s="1211"/>
    </row>
    <row r="71" spans="2:107" ht="13.2" x14ac:dyDescent="0.2">
      <c r="B71" s="259"/>
      <c r="G71" s="1219"/>
      <c r="I71" s="1222"/>
      <c r="J71" s="1221"/>
      <c r="K71" s="1221"/>
      <c r="L71" s="1220"/>
      <c r="M71" s="1221"/>
      <c r="N71" s="1220"/>
      <c r="AM71" s="1219"/>
      <c r="AN71" s="255" t="s">
        <v>577</v>
      </c>
    </row>
    <row r="72" spans="2:107" ht="13.2" x14ac:dyDescent="0.2">
      <c r="B72" s="259"/>
      <c r="G72" s="1209"/>
      <c r="H72" s="1209"/>
      <c r="I72" s="1209"/>
      <c r="J72" s="1209"/>
      <c r="K72" s="1218"/>
      <c r="L72" s="1218"/>
      <c r="M72" s="1217"/>
      <c r="N72" s="1217"/>
      <c r="AN72" s="1216"/>
      <c r="AO72" s="1215"/>
      <c r="AP72" s="1215"/>
      <c r="AQ72" s="1215"/>
      <c r="AR72" s="1215"/>
      <c r="AS72" s="1215"/>
      <c r="AT72" s="1215"/>
      <c r="AU72" s="1215"/>
      <c r="AV72" s="1215"/>
      <c r="AW72" s="1215"/>
      <c r="AX72" s="1215"/>
      <c r="AY72" s="1215"/>
      <c r="AZ72" s="1215"/>
      <c r="BA72" s="1215"/>
      <c r="BB72" s="1215"/>
      <c r="BC72" s="1215"/>
      <c r="BD72" s="1215"/>
      <c r="BE72" s="1215"/>
      <c r="BF72" s="1215"/>
      <c r="BG72" s="1215"/>
      <c r="BH72" s="1215"/>
      <c r="BI72" s="1215"/>
      <c r="BJ72" s="1215"/>
      <c r="BK72" s="1215"/>
      <c r="BL72" s="1215"/>
      <c r="BM72" s="1215"/>
      <c r="BN72" s="1215"/>
      <c r="BO72" s="1214"/>
      <c r="BP72" s="1206" t="s">
        <v>525</v>
      </c>
      <c r="BQ72" s="1206"/>
      <c r="BR72" s="1206"/>
      <c r="BS72" s="1206"/>
      <c r="BT72" s="1206"/>
      <c r="BU72" s="1206"/>
      <c r="BV72" s="1206"/>
      <c r="BW72" s="1206"/>
      <c r="BX72" s="1206" t="s">
        <v>526</v>
      </c>
      <c r="BY72" s="1206"/>
      <c r="BZ72" s="1206"/>
      <c r="CA72" s="1206"/>
      <c r="CB72" s="1206"/>
      <c r="CC72" s="1206"/>
      <c r="CD72" s="1206"/>
      <c r="CE72" s="1206"/>
      <c r="CF72" s="1206" t="s">
        <v>527</v>
      </c>
      <c r="CG72" s="1206"/>
      <c r="CH72" s="1206"/>
      <c r="CI72" s="1206"/>
      <c r="CJ72" s="1206"/>
      <c r="CK72" s="1206"/>
      <c r="CL72" s="1206"/>
      <c r="CM72" s="1206"/>
      <c r="CN72" s="1206" t="s">
        <v>528</v>
      </c>
      <c r="CO72" s="1206"/>
      <c r="CP72" s="1206"/>
      <c r="CQ72" s="1206"/>
      <c r="CR72" s="1206"/>
      <c r="CS72" s="1206"/>
      <c r="CT72" s="1206"/>
      <c r="CU72" s="1206"/>
      <c r="CV72" s="1206" t="s">
        <v>529</v>
      </c>
      <c r="CW72" s="1206"/>
      <c r="CX72" s="1206"/>
      <c r="CY72" s="1206"/>
      <c r="CZ72" s="1206"/>
      <c r="DA72" s="1206"/>
      <c r="DB72" s="1206"/>
      <c r="DC72" s="1206"/>
    </row>
    <row r="73" spans="2:107" ht="13.2" x14ac:dyDescent="0.2">
      <c r="B73" s="259"/>
      <c r="G73" s="1213"/>
      <c r="H73" s="1213"/>
      <c r="I73" s="1213"/>
      <c r="J73" s="1213"/>
      <c r="K73" s="1210"/>
      <c r="L73" s="1210"/>
      <c r="M73" s="1210"/>
      <c r="N73" s="1210"/>
      <c r="AM73" s="1211"/>
      <c r="AN73" s="1205" t="s">
        <v>576</v>
      </c>
      <c r="AO73" s="1205"/>
      <c r="AP73" s="1205"/>
      <c r="AQ73" s="1205"/>
      <c r="AR73" s="1205"/>
      <c r="AS73" s="1205"/>
      <c r="AT73" s="1205"/>
      <c r="AU73" s="1205"/>
      <c r="AV73" s="1205"/>
      <c r="AW73" s="1205"/>
      <c r="AX73" s="1205"/>
      <c r="AY73" s="1205"/>
      <c r="AZ73" s="1205"/>
      <c r="BA73" s="1205"/>
      <c r="BB73" s="1205" t="s">
        <v>574</v>
      </c>
      <c r="BC73" s="1205"/>
      <c r="BD73" s="1205"/>
      <c r="BE73" s="1205"/>
      <c r="BF73" s="1205"/>
      <c r="BG73" s="1205"/>
      <c r="BH73" s="1205"/>
      <c r="BI73" s="1205"/>
      <c r="BJ73" s="1205"/>
      <c r="BK73" s="1205"/>
      <c r="BL73" s="1205"/>
      <c r="BM73" s="1205"/>
      <c r="BN73" s="1205"/>
      <c r="BO73" s="1205"/>
      <c r="BP73" s="1204"/>
      <c r="BQ73" s="1204"/>
      <c r="BR73" s="1204"/>
      <c r="BS73" s="1204"/>
      <c r="BT73" s="1204"/>
      <c r="BU73" s="1204"/>
      <c r="BV73" s="1204"/>
      <c r="BW73" s="1204"/>
      <c r="BX73" s="1204"/>
      <c r="BY73" s="1204"/>
      <c r="BZ73" s="1204"/>
      <c r="CA73" s="1204"/>
      <c r="CB73" s="1204"/>
      <c r="CC73" s="1204"/>
      <c r="CD73" s="1204"/>
      <c r="CE73" s="1204"/>
      <c r="CF73" s="1204"/>
      <c r="CG73" s="1204"/>
      <c r="CH73" s="1204"/>
      <c r="CI73" s="1204"/>
      <c r="CJ73" s="1204"/>
      <c r="CK73" s="1204"/>
      <c r="CL73" s="1204"/>
      <c r="CM73" s="1204"/>
      <c r="CN73" s="1204"/>
      <c r="CO73" s="1204"/>
      <c r="CP73" s="1204"/>
      <c r="CQ73" s="1204"/>
      <c r="CR73" s="1204"/>
      <c r="CS73" s="1204"/>
      <c r="CT73" s="1204"/>
      <c r="CU73" s="1204"/>
      <c r="CV73" s="1204"/>
      <c r="CW73" s="1204"/>
      <c r="CX73" s="1204"/>
      <c r="CY73" s="1204"/>
      <c r="CZ73" s="1204"/>
      <c r="DA73" s="1204"/>
      <c r="DB73" s="1204"/>
      <c r="DC73" s="1204"/>
    </row>
    <row r="74" spans="2:107" ht="13.2" x14ac:dyDescent="0.2">
      <c r="B74" s="259"/>
      <c r="G74" s="1213"/>
      <c r="H74" s="1213"/>
      <c r="I74" s="1213"/>
      <c r="J74" s="1213"/>
      <c r="K74" s="1210"/>
      <c r="L74" s="1210"/>
      <c r="M74" s="1210"/>
      <c r="N74" s="1210"/>
      <c r="AM74" s="1211"/>
      <c r="AN74" s="1205"/>
      <c r="AO74" s="1205"/>
      <c r="AP74" s="1205"/>
      <c r="AQ74" s="1205"/>
      <c r="AR74" s="1205"/>
      <c r="AS74" s="1205"/>
      <c r="AT74" s="1205"/>
      <c r="AU74" s="1205"/>
      <c r="AV74" s="1205"/>
      <c r="AW74" s="1205"/>
      <c r="AX74" s="1205"/>
      <c r="AY74" s="1205"/>
      <c r="AZ74" s="1205"/>
      <c r="BA74" s="1205"/>
      <c r="BB74" s="1205"/>
      <c r="BC74" s="1205"/>
      <c r="BD74" s="1205"/>
      <c r="BE74" s="1205"/>
      <c r="BF74" s="1205"/>
      <c r="BG74" s="1205"/>
      <c r="BH74" s="1205"/>
      <c r="BI74" s="1205"/>
      <c r="BJ74" s="1205"/>
      <c r="BK74" s="1205"/>
      <c r="BL74" s="1205"/>
      <c r="BM74" s="1205"/>
      <c r="BN74" s="1205"/>
      <c r="BO74" s="1205"/>
      <c r="BP74" s="1204"/>
      <c r="BQ74" s="1204"/>
      <c r="BR74" s="1204"/>
      <c r="BS74" s="1204"/>
      <c r="BT74" s="1204"/>
      <c r="BU74" s="1204"/>
      <c r="BV74" s="1204"/>
      <c r="BW74" s="1204"/>
      <c r="BX74" s="1204"/>
      <c r="BY74" s="1204"/>
      <c r="BZ74" s="1204"/>
      <c r="CA74" s="1204"/>
      <c r="CB74" s="1204"/>
      <c r="CC74" s="1204"/>
      <c r="CD74" s="1204"/>
      <c r="CE74" s="1204"/>
      <c r="CF74" s="1204"/>
      <c r="CG74" s="1204"/>
      <c r="CH74" s="1204"/>
      <c r="CI74" s="1204"/>
      <c r="CJ74" s="1204"/>
      <c r="CK74" s="1204"/>
      <c r="CL74" s="1204"/>
      <c r="CM74" s="1204"/>
      <c r="CN74" s="1204"/>
      <c r="CO74" s="1204"/>
      <c r="CP74" s="1204"/>
      <c r="CQ74" s="1204"/>
      <c r="CR74" s="1204"/>
      <c r="CS74" s="1204"/>
      <c r="CT74" s="1204"/>
      <c r="CU74" s="1204"/>
      <c r="CV74" s="1204"/>
      <c r="CW74" s="1204"/>
      <c r="CX74" s="1204"/>
      <c r="CY74" s="1204"/>
      <c r="CZ74" s="1204"/>
      <c r="DA74" s="1204"/>
      <c r="DB74" s="1204"/>
      <c r="DC74" s="1204"/>
    </row>
    <row r="75" spans="2:107" ht="13.2" x14ac:dyDescent="0.2">
      <c r="B75" s="259"/>
      <c r="G75" s="1213"/>
      <c r="H75" s="1213"/>
      <c r="I75" s="1209"/>
      <c r="J75" s="1209"/>
      <c r="K75" s="1212"/>
      <c r="L75" s="1212"/>
      <c r="M75" s="1212"/>
      <c r="N75" s="1212"/>
      <c r="AM75" s="1211"/>
      <c r="AN75" s="1205"/>
      <c r="AO75" s="1205"/>
      <c r="AP75" s="1205"/>
      <c r="AQ75" s="1205"/>
      <c r="AR75" s="1205"/>
      <c r="AS75" s="1205"/>
      <c r="AT75" s="1205"/>
      <c r="AU75" s="1205"/>
      <c r="AV75" s="1205"/>
      <c r="AW75" s="1205"/>
      <c r="AX75" s="1205"/>
      <c r="AY75" s="1205"/>
      <c r="AZ75" s="1205"/>
      <c r="BA75" s="1205"/>
      <c r="BB75" s="1205" t="s">
        <v>573</v>
      </c>
      <c r="BC75" s="1205"/>
      <c r="BD75" s="1205"/>
      <c r="BE75" s="1205"/>
      <c r="BF75" s="1205"/>
      <c r="BG75" s="1205"/>
      <c r="BH75" s="1205"/>
      <c r="BI75" s="1205"/>
      <c r="BJ75" s="1205"/>
      <c r="BK75" s="1205"/>
      <c r="BL75" s="1205"/>
      <c r="BM75" s="1205"/>
      <c r="BN75" s="1205"/>
      <c r="BO75" s="1205"/>
      <c r="BP75" s="1204">
        <v>3.2</v>
      </c>
      <c r="BQ75" s="1204"/>
      <c r="BR75" s="1204"/>
      <c r="BS75" s="1204"/>
      <c r="BT75" s="1204"/>
      <c r="BU75" s="1204"/>
      <c r="BV75" s="1204"/>
      <c r="BW75" s="1204"/>
      <c r="BX75" s="1204">
        <v>3</v>
      </c>
      <c r="BY75" s="1204"/>
      <c r="BZ75" s="1204"/>
      <c r="CA75" s="1204"/>
      <c r="CB75" s="1204"/>
      <c r="CC75" s="1204"/>
      <c r="CD75" s="1204"/>
      <c r="CE75" s="1204"/>
      <c r="CF75" s="1204">
        <v>2.6</v>
      </c>
      <c r="CG75" s="1204"/>
      <c r="CH75" s="1204"/>
      <c r="CI75" s="1204"/>
      <c r="CJ75" s="1204"/>
      <c r="CK75" s="1204"/>
      <c r="CL75" s="1204"/>
      <c r="CM75" s="1204"/>
      <c r="CN75" s="1204">
        <v>2.2999999999999998</v>
      </c>
      <c r="CO75" s="1204"/>
      <c r="CP75" s="1204"/>
      <c r="CQ75" s="1204"/>
      <c r="CR75" s="1204"/>
      <c r="CS75" s="1204"/>
      <c r="CT75" s="1204"/>
      <c r="CU75" s="1204"/>
      <c r="CV75" s="1204">
        <v>2.2999999999999998</v>
      </c>
      <c r="CW75" s="1204"/>
      <c r="CX75" s="1204"/>
      <c r="CY75" s="1204"/>
      <c r="CZ75" s="1204"/>
      <c r="DA75" s="1204"/>
      <c r="DB75" s="1204"/>
      <c r="DC75" s="1204"/>
    </row>
    <row r="76" spans="2:107" ht="13.2" x14ac:dyDescent="0.2">
      <c r="B76" s="259"/>
      <c r="G76" s="1213"/>
      <c r="H76" s="1213"/>
      <c r="I76" s="1209"/>
      <c r="J76" s="1209"/>
      <c r="K76" s="1212"/>
      <c r="L76" s="1212"/>
      <c r="M76" s="1212"/>
      <c r="N76" s="1212"/>
      <c r="AM76" s="1211"/>
      <c r="AN76" s="1205"/>
      <c r="AO76" s="1205"/>
      <c r="AP76" s="1205"/>
      <c r="AQ76" s="1205"/>
      <c r="AR76" s="1205"/>
      <c r="AS76" s="1205"/>
      <c r="AT76" s="1205"/>
      <c r="AU76" s="1205"/>
      <c r="AV76" s="1205"/>
      <c r="AW76" s="1205"/>
      <c r="AX76" s="1205"/>
      <c r="AY76" s="1205"/>
      <c r="AZ76" s="1205"/>
      <c r="BA76" s="1205"/>
      <c r="BB76" s="1205"/>
      <c r="BC76" s="1205"/>
      <c r="BD76" s="1205"/>
      <c r="BE76" s="1205"/>
      <c r="BF76" s="1205"/>
      <c r="BG76" s="1205"/>
      <c r="BH76" s="1205"/>
      <c r="BI76" s="1205"/>
      <c r="BJ76" s="1205"/>
      <c r="BK76" s="1205"/>
      <c r="BL76" s="1205"/>
      <c r="BM76" s="1205"/>
      <c r="BN76" s="1205"/>
      <c r="BO76" s="1205"/>
      <c r="BP76" s="1204"/>
      <c r="BQ76" s="1204"/>
      <c r="BR76" s="1204"/>
      <c r="BS76" s="1204"/>
      <c r="BT76" s="1204"/>
      <c r="BU76" s="1204"/>
      <c r="BV76" s="1204"/>
      <c r="BW76" s="1204"/>
      <c r="BX76" s="1204"/>
      <c r="BY76" s="1204"/>
      <c r="BZ76" s="1204"/>
      <c r="CA76" s="1204"/>
      <c r="CB76" s="1204"/>
      <c r="CC76" s="1204"/>
      <c r="CD76" s="1204"/>
      <c r="CE76" s="1204"/>
      <c r="CF76" s="1204"/>
      <c r="CG76" s="1204"/>
      <c r="CH76" s="1204"/>
      <c r="CI76" s="1204"/>
      <c r="CJ76" s="1204"/>
      <c r="CK76" s="1204"/>
      <c r="CL76" s="1204"/>
      <c r="CM76" s="1204"/>
      <c r="CN76" s="1204"/>
      <c r="CO76" s="1204"/>
      <c r="CP76" s="1204"/>
      <c r="CQ76" s="1204"/>
      <c r="CR76" s="1204"/>
      <c r="CS76" s="1204"/>
      <c r="CT76" s="1204"/>
      <c r="CU76" s="1204"/>
      <c r="CV76" s="1204"/>
      <c r="CW76" s="1204"/>
      <c r="CX76" s="1204"/>
      <c r="CY76" s="1204"/>
      <c r="CZ76" s="1204"/>
      <c r="DA76" s="1204"/>
      <c r="DB76" s="1204"/>
      <c r="DC76" s="1204"/>
    </row>
    <row r="77" spans="2:107" ht="13.2" x14ac:dyDescent="0.2">
      <c r="B77" s="259"/>
      <c r="G77" s="1209"/>
      <c r="H77" s="1209"/>
      <c r="I77" s="1209"/>
      <c r="J77" s="1209"/>
      <c r="K77" s="1210"/>
      <c r="L77" s="1210"/>
      <c r="M77" s="1210"/>
      <c r="N77" s="1210"/>
      <c r="AN77" s="1206" t="s">
        <v>575</v>
      </c>
      <c r="AO77" s="1206"/>
      <c r="AP77" s="1206"/>
      <c r="AQ77" s="1206"/>
      <c r="AR77" s="1206"/>
      <c r="AS77" s="1206"/>
      <c r="AT77" s="1206"/>
      <c r="AU77" s="1206"/>
      <c r="AV77" s="1206"/>
      <c r="AW77" s="1206"/>
      <c r="AX77" s="1206"/>
      <c r="AY77" s="1206"/>
      <c r="AZ77" s="1206"/>
      <c r="BA77" s="1206"/>
      <c r="BB77" s="1205" t="s">
        <v>574</v>
      </c>
      <c r="BC77" s="1205"/>
      <c r="BD77" s="1205"/>
      <c r="BE77" s="1205"/>
      <c r="BF77" s="1205"/>
      <c r="BG77" s="1205"/>
      <c r="BH77" s="1205"/>
      <c r="BI77" s="1205"/>
      <c r="BJ77" s="1205"/>
      <c r="BK77" s="1205"/>
      <c r="BL77" s="1205"/>
      <c r="BM77" s="1205"/>
      <c r="BN77" s="1205"/>
      <c r="BO77" s="1205"/>
      <c r="BP77" s="1204">
        <v>49.7</v>
      </c>
      <c r="BQ77" s="1204"/>
      <c r="BR77" s="1204"/>
      <c r="BS77" s="1204"/>
      <c r="BT77" s="1204"/>
      <c r="BU77" s="1204"/>
      <c r="BV77" s="1204"/>
      <c r="BW77" s="1204"/>
      <c r="BX77" s="1204">
        <v>37.299999999999997</v>
      </c>
      <c r="BY77" s="1204"/>
      <c r="BZ77" s="1204"/>
      <c r="CA77" s="1204"/>
      <c r="CB77" s="1204"/>
      <c r="CC77" s="1204"/>
      <c r="CD77" s="1204"/>
      <c r="CE77" s="1204"/>
      <c r="CF77" s="1204">
        <v>25.4</v>
      </c>
      <c r="CG77" s="1204"/>
      <c r="CH77" s="1204"/>
      <c r="CI77" s="1204"/>
      <c r="CJ77" s="1204"/>
      <c r="CK77" s="1204"/>
      <c r="CL77" s="1204"/>
      <c r="CM77" s="1204"/>
      <c r="CN77" s="1204">
        <v>17.600000000000001</v>
      </c>
      <c r="CO77" s="1204"/>
      <c r="CP77" s="1204"/>
      <c r="CQ77" s="1204"/>
      <c r="CR77" s="1204"/>
      <c r="CS77" s="1204"/>
      <c r="CT77" s="1204"/>
      <c r="CU77" s="1204"/>
      <c r="CV77" s="1204">
        <v>17.2</v>
      </c>
      <c r="CW77" s="1204"/>
      <c r="CX77" s="1204"/>
      <c r="CY77" s="1204"/>
      <c r="CZ77" s="1204"/>
      <c r="DA77" s="1204"/>
      <c r="DB77" s="1204"/>
      <c r="DC77" s="1204"/>
    </row>
    <row r="78" spans="2:107" ht="13.2" x14ac:dyDescent="0.2">
      <c r="B78" s="259"/>
      <c r="G78" s="1209"/>
      <c r="H78" s="1209"/>
      <c r="I78" s="1209"/>
      <c r="J78" s="1209"/>
      <c r="K78" s="1210"/>
      <c r="L78" s="1210"/>
      <c r="M78" s="1210"/>
      <c r="N78" s="1210"/>
      <c r="AN78" s="1206"/>
      <c r="AO78" s="1206"/>
      <c r="AP78" s="1206"/>
      <c r="AQ78" s="1206"/>
      <c r="AR78" s="1206"/>
      <c r="AS78" s="1206"/>
      <c r="AT78" s="1206"/>
      <c r="AU78" s="1206"/>
      <c r="AV78" s="1206"/>
      <c r="AW78" s="1206"/>
      <c r="AX78" s="1206"/>
      <c r="AY78" s="1206"/>
      <c r="AZ78" s="1206"/>
      <c r="BA78" s="1206"/>
      <c r="BB78" s="1205"/>
      <c r="BC78" s="1205"/>
      <c r="BD78" s="1205"/>
      <c r="BE78" s="1205"/>
      <c r="BF78" s="1205"/>
      <c r="BG78" s="1205"/>
      <c r="BH78" s="1205"/>
      <c r="BI78" s="1205"/>
      <c r="BJ78" s="1205"/>
      <c r="BK78" s="1205"/>
      <c r="BL78" s="1205"/>
      <c r="BM78" s="1205"/>
      <c r="BN78" s="1205"/>
      <c r="BO78" s="1205"/>
      <c r="BP78" s="1204"/>
      <c r="BQ78" s="1204"/>
      <c r="BR78" s="1204"/>
      <c r="BS78" s="1204"/>
      <c r="BT78" s="1204"/>
      <c r="BU78" s="1204"/>
      <c r="BV78" s="1204"/>
      <c r="BW78" s="1204"/>
      <c r="BX78" s="1204"/>
      <c r="BY78" s="1204"/>
      <c r="BZ78" s="1204"/>
      <c r="CA78" s="1204"/>
      <c r="CB78" s="1204"/>
      <c r="CC78" s="1204"/>
      <c r="CD78" s="1204"/>
      <c r="CE78" s="1204"/>
      <c r="CF78" s="1204"/>
      <c r="CG78" s="1204"/>
      <c r="CH78" s="1204"/>
      <c r="CI78" s="1204"/>
      <c r="CJ78" s="1204"/>
      <c r="CK78" s="1204"/>
      <c r="CL78" s="1204"/>
      <c r="CM78" s="1204"/>
      <c r="CN78" s="1204"/>
      <c r="CO78" s="1204"/>
      <c r="CP78" s="1204"/>
      <c r="CQ78" s="1204"/>
      <c r="CR78" s="1204"/>
      <c r="CS78" s="1204"/>
      <c r="CT78" s="1204"/>
      <c r="CU78" s="1204"/>
      <c r="CV78" s="1204"/>
      <c r="CW78" s="1204"/>
      <c r="CX78" s="1204"/>
      <c r="CY78" s="1204"/>
      <c r="CZ78" s="1204"/>
      <c r="DA78" s="1204"/>
      <c r="DB78" s="1204"/>
      <c r="DC78" s="1204"/>
    </row>
    <row r="79" spans="2:107" ht="13.2" x14ac:dyDescent="0.2">
      <c r="B79" s="259"/>
      <c r="G79" s="1209"/>
      <c r="H79" s="1209"/>
      <c r="I79" s="1208"/>
      <c r="J79" s="1208"/>
      <c r="K79" s="1207"/>
      <c r="L79" s="1207"/>
      <c r="M79" s="1207"/>
      <c r="N79" s="1207"/>
      <c r="AN79" s="1206"/>
      <c r="AO79" s="1206"/>
      <c r="AP79" s="1206"/>
      <c r="AQ79" s="1206"/>
      <c r="AR79" s="1206"/>
      <c r="AS79" s="1206"/>
      <c r="AT79" s="1206"/>
      <c r="AU79" s="1206"/>
      <c r="AV79" s="1206"/>
      <c r="AW79" s="1206"/>
      <c r="AX79" s="1206"/>
      <c r="AY79" s="1206"/>
      <c r="AZ79" s="1206"/>
      <c r="BA79" s="1206"/>
      <c r="BB79" s="1205" t="s">
        <v>573</v>
      </c>
      <c r="BC79" s="1205"/>
      <c r="BD79" s="1205"/>
      <c r="BE79" s="1205"/>
      <c r="BF79" s="1205"/>
      <c r="BG79" s="1205"/>
      <c r="BH79" s="1205"/>
      <c r="BI79" s="1205"/>
      <c r="BJ79" s="1205"/>
      <c r="BK79" s="1205"/>
      <c r="BL79" s="1205"/>
      <c r="BM79" s="1205"/>
      <c r="BN79" s="1205"/>
      <c r="BO79" s="1205"/>
      <c r="BP79" s="1204">
        <v>9.1999999999999993</v>
      </c>
      <c r="BQ79" s="1204"/>
      <c r="BR79" s="1204"/>
      <c r="BS79" s="1204"/>
      <c r="BT79" s="1204"/>
      <c r="BU79" s="1204"/>
      <c r="BV79" s="1204"/>
      <c r="BW79" s="1204"/>
      <c r="BX79" s="1204">
        <v>8.6</v>
      </c>
      <c r="BY79" s="1204"/>
      <c r="BZ79" s="1204"/>
      <c r="CA79" s="1204"/>
      <c r="CB79" s="1204"/>
      <c r="CC79" s="1204"/>
      <c r="CD79" s="1204"/>
      <c r="CE79" s="1204"/>
      <c r="CF79" s="1204">
        <v>8.3000000000000007</v>
      </c>
      <c r="CG79" s="1204"/>
      <c r="CH79" s="1204"/>
      <c r="CI79" s="1204"/>
      <c r="CJ79" s="1204"/>
      <c r="CK79" s="1204"/>
      <c r="CL79" s="1204"/>
      <c r="CM79" s="1204"/>
      <c r="CN79" s="1204">
        <v>8.4</v>
      </c>
      <c r="CO79" s="1204"/>
      <c r="CP79" s="1204"/>
      <c r="CQ79" s="1204"/>
      <c r="CR79" s="1204"/>
      <c r="CS79" s="1204"/>
      <c r="CT79" s="1204"/>
      <c r="CU79" s="1204"/>
      <c r="CV79" s="1204">
        <v>8.6</v>
      </c>
      <c r="CW79" s="1204"/>
      <c r="CX79" s="1204"/>
      <c r="CY79" s="1204"/>
      <c r="CZ79" s="1204"/>
      <c r="DA79" s="1204"/>
      <c r="DB79" s="1204"/>
      <c r="DC79" s="1204"/>
    </row>
    <row r="80" spans="2:107" ht="13.2" x14ac:dyDescent="0.2">
      <c r="B80" s="259"/>
      <c r="G80" s="1209"/>
      <c r="H80" s="1209"/>
      <c r="I80" s="1208"/>
      <c r="J80" s="1208"/>
      <c r="K80" s="1207"/>
      <c r="L80" s="1207"/>
      <c r="M80" s="1207"/>
      <c r="N80" s="1207"/>
      <c r="AN80" s="1206"/>
      <c r="AO80" s="1206"/>
      <c r="AP80" s="1206"/>
      <c r="AQ80" s="1206"/>
      <c r="AR80" s="1206"/>
      <c r="AS80" s="1206"/>
      <c r="AT80" s="1206"/>
      <c r="AU80" s="1206"/>
      <c r="AV80" s="1206"/>
      <c r="AW80" s="1206"/>
      <c r="AX80" s="1206"/>
      <c r="AY80" s="1206"/>
      <c r="AZ80" s="1206"/>
      <c r="BA80" s="1206"/>
      <c r="BB80" s="1205"/>
      <c r="BC80" s="1205"/>
      <c r="BD80" s="1205"/>
      <c r="BE80" s="1205"/>
      <c r="BF80" s="1205"/>
      <c r="BG80" s="1205"/>
      <c r="BH80" s="1205"/>
      <c r="BI80" s="1205"/>
      <c r="BJ80" s="1205"/>
      <c r="BK80" s="1205"/>
      <c r="BL80" s="1205"/>
      <c r="BM80" s="1205"/>
      <c r="BN80" s="1205"/>
      <c r="BO80" s="1205"/>
      <c r="BP80" s="1204"/>
      <c r="BQ80" s="1204"/>
      <c r="BR80" s="1204"/>
      <c r="BS80" s="1204"/>
      <c r="BT80" s="1204"/>
      <c r="BU80" s="1204"/>
      <c r="BV80" s="1204"/>
      <c r="BW80" s="1204"/>
      <c r="BX80" s="1204"/>
      <c r="BY80" s="1204"/>
      <c r="BZ80" s="1204"/>
      <c r="CA80" s="1204"/>
      <c r="CB80" s="1204"/>
      <c r="CC80" s="1204"/>
      <c r="CD80" s="1204"/>
      <c r="CE80" s="1204"/>
      <c r="CF80" s="1204"/>
      <c r="CG80" s="1204"/>
      <c r="CH80" s="1204"/>
      <c r="CI80" s="1204"/>
      <c r="CJ80" s="1204"/>
      <c r="CK80" s="1204"/>
      <c r="CL80" s="1204"/>
      <c r="CM80" s="1204"/>
      <c r="CN80" s="1204"/>
      <c r="CO80" s="1204"/>
      <c r="CP80" s="1204"/>
      <c r="CQ80" s="1204"/>
      <c r="CR80" s="1204"/>
      <c r="CS80" s="1204"/>
      <c r="CT80" s="1204"/>
      <c r="CU80" s="1204"/>
      <c r="CV80" s="1204"/>
      <c r="CW80" s="1204"/>
      <c r="CX80" s="1204"/>
      <c r="CY80" s="1204"/>
      <c r="CZ80" s="1204"/>
      <c r="DA80" s="1204"/>
      <c r="DB80" s="1204"/>
      <c r="DC80" s="1204"/>
    </row>
    <row r="81" spans="2:109" ht="13.2" x14ac:dyDescent="0.2">
      <c r="B81" s="259"/>
    </row>
    <row r="82" spans="2:109" ht="16.2" x14ac:dyDescent="0.2">
      <c r="B82" s="259"/>
      <c r="K82" s="1203"/>
      <c r="L82" s="1203"/>
      <c r="M82" s="1203"/>
      <c r="N82" s="1203"/>
      <c r="AQ82" s="1203"/>
      <c r="AR82" s="1203"/>
      <c r="AS82" s="1203"/>
      <c r="AT82" s="1203"/>
      <c r="BC82" s="1203"/>
      <c r="BD82" s="1203"/>
      <c r="BE82" s="1203"/>
      <c r="BF82" s="1203"/>
      <c r="BO82" s="1203"/>
      <c r="BP82" s="1203"/>
      <c r="BQ82" s="1203"/>
      <c r="BR82" s="1203"/>
      <c r="CA82" s="1203"/>
      <c r="CB82" s="1203"/>
      <c r="CC82" s="1203"/>
      <c r="CD82" s="1203"/>
      <c r="CM82" s="1203"/>
      <c r="CN82" s="1203"/>
      <c r="CO82" s="1203"/>
      <c r="CP82" s="1203"/>
      <c r="CY82" s="1203"/>
      <c r="CZ82" s="1203"/>
      <c r="DA82" s="1203"/>
      <c r="DB82" s="1203"/>
      <c r="DC82" s="1203"/>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eijMcHrPdTZl7tsVPjQJ6FTqiGokBowGKen4h18coM1v87c6ojiqs4tFW4liGZTJj20hIKdoOKizEi2d7FGPBg==" saltValue="ue9aYqhUcRUW1pasdNQmWQ=="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2ED3F4-73F3-42B3-BCE8-36D54154B3BB}">
  <sheetPr>
    <pageSetUpPr fitToPage="1"/>
  </sheetPr>
  <dimension ref="A1:DR125"/>
  <sheetViews>
    <sheetView showGridLines="0" zoomScale="80" zoomScaleNormal="80" zoomScaleSheetLayoutView="70" workbookViewId="0">
      <selection activeCell="BJ108" sqref="BJ108"/>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tAo5LLWphbPvCT2ksTBKyosBDdER5XmZaiSuufFP61BLErruhMPlglIzb0mldLHl9fcjxidkOsvNBJrj4vpAIg==" saltValue="ejIh6KfWue5BQEstDEV0d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D7666F-CC40-4653-A7E2-30EE20792AB8}">
  <sheetPr>
    <pageSetUpPr fitToPage="1"/>
  </sheetPr>
  <dimension ref="A1:DR125"/>
  <sheetViews>
    <sheetView showGridLines="0" zoomScale="80" zoomScaleNormal="80" zoomScaleSheetLayoutView="55" workbookViewId="0">
      <selection activeCell="BL92" sqref="BL92"/>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UoLbkthgUOBUW0u/Mq3P8Lv+rUp4zUxoQgV5wOCOmJ5sebVpv4E3k7t4JsIUE7KulQdbYM597oJmMtBQidmafQ==" saltValue="uytbeTLecEPZ0tP1aHf27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524</v>
      </c>
      <c r="G2" s="149"/>
      <c r="H2" s="150"/>
    </row>
    <row r="3" spans="1:8" x14ac:dyDescent="0.2">
      <c r="A3" s="146" t="s">
        <v>517</v>
      </c>
      <c r="B3" s="151"/>
      <c r="C3" s="152"/>
      <c r="D3" s="153">
        <v>60767</v>
      </c>
      <c r="E3" s="154"/>
      <c r="F3" s="155">
        <v>74581</v>
      </c>
      <c r="G3" s="156"/>
      <c r="H3" s="157"/>
    </row>
    <row r="4" spans="1:8" x14ac:dyDescent="0.2">
      <c r="A4" s="158"/>
      <c r="B4" s="159"/>
      <c r="C4" s="160"/>
      <c r="D4" s="161">
        <v>36257</v>
      </c>
      <c r="E4" s="162"/>
      <c r="F4" s="163">
        <v>41563</v>
      </c>
      <c r="G4" s="164"/>
      <c r="H4" s="165"/>
    </row>
    <row r="5" spans="1:8" x14ac:dyDescent="0.2">
      <c r="A5" s="146" t="s">
        <v>519</v>
      </c>
      <c r="B5" s="151"/>
      <c r="C5" s="152"/>
      <c r="D5" s="153">
        <v>59285</v>
      </c>
      <c r="E5" s="154"/>
      <c r="F5" s="155">
        <v>76347</v>
      </c>
      <c r="G5" s="156"/>
      <c r="H5" s="157"/>
    </row>
    <row r="6" spans="1:8" x14ac:dyDescent="0.2">
      <c r="A6" s="158"/>
      <c r="B6" s="159"/>
      <c r="C6" s="160"/>
      <c r="D6" s="161">
        <v>37855</v>
      </c>
      <c r="E6" s="162"/>
      <c r="F6" s="163">
        <v>41762</v>
      </c>
      <c r="G6" s="164"/>
      <c r="H6" s="165"/>
    </row>
    <row r="7" spans="1:8" x14ac:dyDescent="0.2">
      <c r="A7" s="146" t="s">
        <v>520</v>
      </c>
      <c r="B7" s="151"/>
      <c r="C7" s="152"/>
      <c r="D7" s="153">
        <v>65746</v>
      </c>
      <c r="E7" s="154"/>
      <c r="F7" s="155">
        <v>69604</v>
      </c>
      <c r="G7" s="156"/>
      <c r="H7" s="157"/>
    </row>
    <row r="8" spans="1:8" x14ac:dyDescent="0.2">
      <c r="A8" s="158"/>
      <c r="B8" s="159"/>
      <c r="C8" s="160"/>
      <c r="D8" s="161">
        <v>50389</v>
      </c>
      <c r="E8" s="162"/>
      <c r="F8" s="163">
        <v>36247</v>
      </c>
      <c r="G8" s="164"/>
      <c r="H8" s="165"/>
    </row>
    <row r="9" spans="1:8" x14ac:dyDescent="0.2">
      <c r="A9" s="146" t="s">
        <v>521</v>
      </c>
      <c r="B9" s="151"/>
      <c r="C9" s="152"/>
      <c r="D9" s="153">
        <v>77379</v>
      </c>
      <c r="E9" s="154"/>
      <c r="F9" s="155">
        <v>68410</v>
      </c>
      <c r="G9" s="156"/>
      <c r="H9" s="157"/>
    </row>
    <row r="10" spans="1:8" x14ac:dyDescent="0.2">
      <c r="A10" s="158"/>
      <c r="B10" s="159"/>
      <c r="C10" s="160"/>
      <c r="D10" s="161">
        <v>53908</v>
      </c>
      <c r="E10" s="162"/>
      <c r="F10" s="163">
        <v>35086</v>
      </c>
      <c r="G10" s="164"/>
      <c r="H10" s="165"/>
    </row>
    <row r="11" spans="1:8" x14ac:dyDescent="0.2">
      <c r="A11" s="146" t="s">
        <v>522</v>
      </c>
      <c r="B11" s="151"/>
      <c r="C11" s="152"/>
      <c r="D11" s="153">
        <v>59532</v>
      </c>
      <c r="E11" s="154"/>
      <c r="F11" s="155">
        <v>73019</v>
      </c>
      <c r="G11" s="156"/>
      <c r="H11" s="157"/>
    </row>
    <row r="12" spans="1:8" x14ac:dyDescent="0.2">
      <c r="A12" s="158"/>
      <c r="B12" s="159"/>
      <c r="C12" s="166"/>
      <c r="D12" s="161">
        <v>39316</v>
      </c>
      <c r="E12" s="162"/>
      <c r="F12" s="163">
        <v>39427</v>
      </c>
      <c r="G12" s="164"/>
      <c r="H12" s="165"/>
    </row>
    <row r="13" spans="1:8" x14ac:dyDescent="0.2">
      <c r="A13" s="146"/>
      <c r="B13" s="151"/>
      <c r="C13" s="152"/>
      <c r="D13" s="153">
        <v>64542</v>
      </c>
      <c r="E13" s="154"/>
      <c r="F13" s="155">
        <v>72392</v>
      </c>
      <c r="G13" s="167"/>
      <c r="H13" s="157"/>
    </row>
    <row r="14" spans="1:8" x14ac:dyDescent="0.2">
      <c r="A14" s="158"/>
      <c r="B14" s="159"/>
      <c r="C14" s="160"/>
      <c r="D14" s="161">
        <v>43545</v>
      </c>
      <c r="E14" s="162"/>
      <c r="F14" s="163">
        <v>38817</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5.51</v>
      </c>
      <c r="C19" s="168">
        <f>ROUND(VALUE(SUBSTITUTE(実質収支比率等に係る経年分析!G$48,"▲","-")),2)</f>
        <v>5.4</v>
      </c>
      <c r="D19" s="168">
        <f>ROUND(VALUE(SUBSTITUTE(実質収支比率等に係る経年分析!H$48,"▲","-")),2)</f>
        <v>7.17</v>
      </c>
      <c r="E19" s="168">
        <f>ROUND(VALUE(SUBSTITUTE(実質収支比率等に係る経年分析!I$48,"▲","-")),2)</f>
        <v>7.42</v>
      </c>
      <c r="F19" s="168">
        <f>ROUND(VALUE(SUBSTITUTE(実質収支比率等に係る経年分析!J$48,"▲","-")),2)</f>
        <v>7.66</v>
      </c>
    </row>
    <row r="20" spans="1:11" x14ac:dyDescent="0.2">
      <c r="A20" s="168" t="s">
        <v>53</v>
      </c>
      <c r="B20" s="168">
        <f>ROUND(VALUE(SUBSTITUTE(実質収支比率等に係る経年分析!F$47,"▲","-")),2)</f>
        <v>30.9</v>
      </c>
      <c r="C20" s="168">
        <f>ROUND(VALUE(SUBSTITUTE(実質収支比率等に係る経年分析!G$47,"▲","-")),2)</f>
        <v>37.119999999999997</v>
      </c>
      <c r="D20" s="168">
        <f>ROUND(VALUE(SUBSTITUTE(実質収支比率等に係る経年分析!H$47,"▲","-")),2)</f>
        <v>35.200000000000003</v>
      </c>
      <c r="E20" s="168">
        <f>ROUND(VALUE(SUBSTITUTE(実質収支比率等に係る経年分析!I$47,"▲","-")),2)</f>
        <v>34.26</v>
      </c>
      <c r="F20" s="168">
        <f>ROUND(VALUE(SUBSTITUTE(実質収支比率等に係る経年分析!J$47,"▲","-")),2)</f>
        <v>33.369999999999997</v>
      </c>
    </row>
    <row r="21" spans="1:11" x14ac:dyDescent="0.2">
      <c r="A21" s="168" t="s">
        <v>54</v>
      </c>
      <c r="B21" s="168">
        <f>IF(ISNUMBER(VALUE(SUBSTITUTE(実質収支比率等に係る経年分析!F$49,"▲","-"))),ROUND(VALUE(SUBSTITUTE(実質収支比率等に係る経年分析!F$49,"▲","-")),2),NA())</f>
        <v>-0.56999999999999995</v>
      </c>
      <c r="C21" s="168">
        <f>IF(ISNUMBER(VALUE(SUBSTITUTE(実質収支比率等に係る経年分析!G$49,"▲","-"))),ROUND(VALUE(SUBSTITUTE(実質収支比率等に係る経年分析!G$49,"▲","-")),2),NA())</f>
        <v>9.34</v>
      </c>
      <c r="D21" s="168">
        <f>IF(ISNUMBER(VALUE(SUBSTITUTE(実質収支比率等に係る経年分析!H$49,"▲","-"))),ROUND(VALUE(SUBSTITUTE(実質収支比率等に係る経年分析!H$49,"▲","-")),2),NA())</f>
        <v>2.33</v>
      </c>
      <c r="E21" s="168">
        <f>IF(ISNUMBER(VALUE(SUBSTITUTE(実質収支比率等に係る経年分析!I$49,"▲","-"))),ROUND(VALUE(SUBSTITUTE(実質収支比率等に係る経年分析!I$49,"▲","-")),2),NA())</f>
        <v>-2.19</v>
      </c>
      <c r="F21" s="168">
        <f>IF(ISNUMBER(VALUE(SUBSTITUTE(実質収支比率等に係る経年分析!J$49,"▲","-"))),ROUND(VALUE(SUBSTITUTE(実質収支比率等に係る経年分析!J$49,"▲","-")),2),NA())</f>
        <v>-0.32</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瑞浪市駐車場事業特別会計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0.04</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0.11</v>
      </c>
    </row>
    <row r="31" spans="1:11" x14ac:dyDescent="0.2">
      <c r="A31" s="169" t="str">
        <f>IF(連結実質赤字比率に係る赤字・黒字の構成分析!C$39="",NA(),連結実質赤字比率に係る赤字・黒字の構成分析!C$39)</f>
        <v>瑞浪市後期高齢者医療事業特別会計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0.09</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0.13</v>
      </c>
    </row>
    <row r="32" spans="1:11" x14ac:dyDescent="0.2">
      <c r="A32" s="169" t="str">
        <f>IF(連結実質赤字比率に係る赤字・黒字の構成分析!C$38="",NA(),連結実質赤字比率に係る赤字・黒字の構成分析!C$38)</f>
        <v>瑞浪市国民健康保険事業特別会計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0.37</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0.33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0.66</v>
      </c>
    </row>
    <row r="33" spans="1:16" x14ac:dyDescent="0.2">
      <c r="A33" s="169" t="str">
        <f>IF(連結実質赤字比率に係る赤字・黒字の構成分析!C$37="",NA(),連結実質赤字比率に係る赤字・黒字の構成分析!C$37)</f>
        <v>瑞浪市介護保険事業特別会計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0.41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1.1200000000000001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1.78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0.8</v>
      </c>
    </row>
    <row r="34" spans="1:16" x14ac:dyDescent="0.2">
      <c r="A34" s="169" t="str">
        <f>IF(連結実質赤字比率に係る赤字・黒字の構成分析!C$36="",NA(),連結実質赤字比率に係る赤字・黒字の構成分析!C$36)</f>
        <v>瑞浪市下水道事業会計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1.35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1.33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1.61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2.02</v>
      </c>
    </row>
    <row r="35" spans="1:16" x14ac:dyDescent="0.2">
      <c r="A35" s="169" t="str">
        <f>IF(連結実質赤字比率に係る赤字・黒字の構成分析!C$35="",NA(),連結実質赤字比率に係る赤字・黒字の構成分析!C$35)</f>
        <v>瑞浪市水道事業会計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7.59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7.04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6.95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5.6</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5.39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7.16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7.42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7.65</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1494</v>
      </c>
      <c r="E42" s="170"/>
      <c r="F42" s="170"/>
      <c r="G42" s="170">
        <f>'実質公債費比率（分子）の構造'!L$52</f>
        <v>1454</v>
      </c>
      <c r="H42" s="170"/>
      <c r="I42" s="170"/>
      <c r="J42" s="170">
        <f>'実質公債費比率（分子）の構造'!M$52</f>
        <v>1500</v>
      </c>
      <c r="K42" s="170"/>
      <c r="L42" s="170"/>
      <c r="M42" s="170">
        <f>'実質公債費比率（分子）の構造'!N$52</f>
        <v>1528</v>
      </c>
      <c r="N42" s="170"/>
      <c r="O42" s="170"/>
      <c r="P42" s="170">
        <f>'実質公債費比率（分子）の構造'!O$52</f>
        <v>1486</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v>
      </c>
      <c r="C44" s="170"/>
      <c r="D44" s="170"/>
      <c r="E44" s="170">
        <f>'実質公債費比率（分子）の構造'!L$50</f>
        <v>1</v>
      </c>
      <c r="F44" s="170"/>
      <c r="G44" s="170"/>
      <c r="H44" s="170">
        <f>'実質公債費比率（分子）の構造'!M$50</f>
        <v>1</v>
      </c>
      <c r="I44" s="170"/>
      <c r="J44" s="170"/>
      <c r="K44" s="170">
        <f>'実質公債費比率（分子）の構造'!N$50</f>
        <v>1</v>
      </c>
      <c r="L44" s="170"/>
      <c r="M44" s="170"/>
      <c r="N44" s="170" t="str">
        <f>'実質公債費比率（分子）の構造'!O$50</f>
        <v>-</v>
      </c>
      <c r="O44" s="170"/>
      <c r="P44" s="170"/>
    </row>
    <row r="45" spans="1:16" x14ac:dyDescent="0.2">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f>'実質公債費比率（分子）の構造'!O$49</f>
        <v>3</v>
      </c>
      <c r="O45" s="170"/>
      <c r="P45" s="170"/>
    </row>
    <row r="46" spans="1:16" x14ac:dyDescent="0.2">
      <c r="A46" s="170" t="s">
        <v>64</v>
      </c>
      <c r="B46" s="170">
        <f>'実質公債費比率（分子）の構造'!K$48</f>
        <v>228</v>
      </c>
      <c r="C46" s="170"/>
      <c r="D46" s="170"/>
      <c r="E46" s="170">
        <f>'実質公債費比率（分子）の構造'!L$48</f>
        <v>202</v>
      </c>
      <c r="F46" s="170"/>
      <c r="G46" s="170"/>
      <c r="H46" s="170">
        <f>'実質公債費比率（分子）の構造'!M$48</f>
        <v>219</v>
      </c>
      <c r="I46" s="170"/>
      <c r="J46" s="170"/>
      <c r="K46" s="170">
        <f>'実質公債費比率（分子）の構造'!N$48</f>
        <v>232</v>
      </c>
      <c r="L46" s="170"/>
      <c r="M46" s="170"/>
      <c r="N46" s="170">
        <f>'実質公債費比率（分子）の構造'!O$48</f>
        <v>247</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1508</v>
      </c>
      <c r="C49" s="170"/>
      <c r="D49" s="170"/>
      <c r="E49" s="170">
        <f>'実質公債費比率（分子）の構造'!L$45</f>
        <v>1468</v>
      </c>
      <c r="F49" s="170"/>
      <c r="G49" s="170"/>
      <c r="H49" s="170">
        <f>'実質公債費比率（分子）の構造'!M$45</f>
        <v>1466</v>
      </c>
      <c r="I49" s="170"/>
      <c r="J49" s="170"/>
      <c r="K49" s="170">
        <f>'実質公債費比率（分子）の構造'!N$45</f>
        <v>1498</v>
      </c>
      <c r="L49" s="170"/>
      <c r="M49" s="170"/>
      <c r="N49" s="170">
        <f>'実質公債費比率（分子）の構造'!O$45</f>
        <v>1452</v>
      </c>
      <c r="O49" s="170"/>
      <c r="P49" s="170"/>
    </row>
    <row r="50" spans="1:16" x14ac:dyDescent="0.2">
      <c r="A50" s="170" t="s">
        <v>67</v>
      </c>
      <c r="B50" s="170" t="e">
        <f>NA()</f>
        <v>#N/A</v>
      </c>
      <c r="C50" s="170">
        <f>IF(ISNUMBER('実質公債費比率（分子）の構造'!K$53),'実質公債費比率（分子）の構造'!K$53,NA())</f>
        <v>243</v>
      </c>
      <c r="D50" s="170" t="e">
        <f>NA()</f>
        <v>#N/A</v>
      </c>
      <c r="E50" s="170" t="e">
        <f>NA()</f>
        <v>#N/A</v>
      </c>
      <c r="F50" s="170">
        <f>IF(ISNUMBER('実質公債費比率（分子）の構造'!L$53),'実質公債費比率（分子）の構造'!L$53,NA())</f>
        <v>217</v>
      </c>
      <c r="G50" s="170" t="e">
        <f>NA()</f>
        <v>#N/A</v>
      </c>
      <c r="H50" s="170" t="e">
        <f>NA()</f>
        <v>#N/A</v>
      </c>
      <c r="I50" s="170">
        <f>IF(ISNUMBER('実質公債費比率（分子）の構造'!M$53),'実質公債費比率（分子）の構造'!M$53,NA())</f>
        <v>186</v>
      </c>
      <c r="J50" s="170" t="e">
        <f>NA()</f>
        <v>#N/A</v>
      </c>
      <c r="K50" s="170" t="e">
        <f>NA()</f>
        <v>#N/A</v>
      </c>
      <c r="L50" s="170">
        <f>IF(ISNUMBER('実質公債費比率（分子）の構造'!N$53),'実質公債費比率（分子）の構造'!N$53,NA())</f>
        <v>203</v>
      </c>
      <c r="M50" s="170" t="e">
        <f>NA()</f>
        <v>#N/A</v>
      </c>
      <c r="N50" s="170" t="e">
        <f>NA()</f>
        <v>#N/A</v>
      </c>
      <c r="O50" s="170">
        <f>IF(ISNUMBER('実質公債費比率（分子）の構造'!O$53),'実質公債費比率（分子）の構造'!O$53,NA())</f>
        <v>216</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15098</v>
      </c>
      <c r="E56" s="169"/>
      <c r="F56" s="169"/>
      <c r="G56" s="169">
        <f>'将来負担比率（分子）の構造'!J$52</f>
        <v>15455</v>
      </c>
      <c r="H56" s="169"/>
      <c r="I56" s="169"/>
      <c r="J56" s="169">
        <f>'将来負担比率（分子）の構造'!K$52</f>
        <v>14920</v>
      </c>
      <c r="K56" s="169"/>
      <c r="L56" s="169"/>
      <c r="M56" s="169">
        <f>'将来負担比率（分子）の構造'!L$52</f>
        <v>14189</v>
      </c>
      <c r="N56" s="169"/>
      <c r="O56" s="169"/>
      <c r="P56" s="169">
        <f>'将来負担比率（分子）の構造'!M$52</f>
        <v>13977</v>
      </c>
    </row>
    <row r="57" spans="1:16" x14ac:dyDescent="0.2">
      <c r="A57" s="169" t="s">
        <v>42</v>
      </c>
      <c r="B57" s="169"/>
      <c r="C57" s="169"/>
      <c r="D57" s="169">
        <f>'将来負担比率（分子）の構造'!I$51</f>
        <v>1583</v>
      </c>
      <c r="E57" s="169"/>
      <c r="F57" s="169"/>
      <c r="G57" s="169">
        <f>'将来負担比率（分子）の構造'!J$51</f>
        <v>1378</v>
      </c>
      <c r="H57" s="169"/>
      <c r="I57" s="169"/>
      <c r="J57" s="169">
        <f>'将来負担比率（分子）の構造'!K$51</f>
        <v>1242</v>
      </c>
      <c r="K57" s="169"/>
      <c r="L57" s="169"/>
      <c r="M57" s="169">
        <f>'将来負担比率（分子）の構造'!L$51</f>
        <v>1219</v>
      </c>
      <c r="N57" s="169"/>
      <c r="O57" s="169"/>
      <c r="P57" s="169">
        <f>'将来負担比率（分子）の構造'!M$51</f>
        <v>1184</v>
      </c>
    </row>
    <row r="58" spans="1:16" x14ac:dyDescent="0.2">
      <c r="A58" s="169" t="s">
        <v>41</v>
      </c>
      <c r="B58" s="169"/>
      <c r="C58" s="169"/>
      <c r="D58" s="169">
        <f>'将来負担比率（分子）の構造'!I$50</f>
        <v>7780</v>
      </c>
      <c r="E58" s="169"/>
      <c r="F58" s="169"/>
      <c r="G58" s="169">
        <f>'将来負担比率（分子）の構造'!J$50</f>
        <v>8799</v>
      </c>
      <c r="H58" s="169"/>
      <c r="I58" s="169"/>
      <c r="J58" s="169">
        <f>'将来負担比率（分子）の構造'!K$50</f>
        <v>8993</v>
      </c>
      <c r="K58" s="169"/>
      <c r="L58" s="169"/>
      <c r="M58" s="169">
        <f>'将来負担比率（分子）の構造'!L$50</f>
        <v>8861</v>
      </c>
      <c r="N58" s="169"/>
      <c r="O58" s="169"/>
      <c r="P58" s="169">
        <f>'将来負担比率（分子）の構造'!M$50</f>
        <v>9310</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3658</v>
      </c>
      <c r="C62" s="169"/>
      <c r="D62" s="169"/>
      <c r="E62" s="169">
        <f>'将来負担比率（分子）の構造'!J$45</f>
        <v>3565</v>
      </c>
      <c r="F62" s="169"/>
      <c r="G62" s="169"/>
      <c r="H62" s="169">
        <f>'将来負担比率（分子）の構造'!K$45</f>
        <v>3596</v>
      </c>
      <c r="I62" s="169"/>
      <c r="J62" s="169"/>
      <c r="K62" s="169">
        <f>'将来負担比率（分子）の構造'!L$45</f>
        <v>3526</v>
      </c>
      <c r="L62" s="169"/>
      <c r="M62" s="169"/>
      <c r="N62" s="169">
        <f>'将来負担比率（分子）の構造'!M$45</f>
        <v>3522</v>
      </c>
      <c r="O62" s="169"/>
      <c r="P62" s="169"/>
    </row>
    <row r="63" spans="1:16" x14ac:dyDescent="0.2">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f>'将来負担比率（分子）の構造'!L$44</f>
        <v>21</v>
      </c>
      <c r="L63" s="169"/>
      <c r="M63" s="169"/>
      <c r="N63" s="169">
        <f>'将来負担比率（分子）の構造'!M$44</f>
        <v>147</v>
      </c>
      <c r="O63" s="169"/>
      <c r="P63" s="169"/>
    </row>
    <row r="64" spans="1:16" x14ac:dyDescent="0.2">
      <c r="A64" s="169" t="s">
        <v>33</v>
      </c>
      <c r="B64" s="169">
        <f>'将来負担比率（分子）の構造'!I$43</f>
        <v>2417</v>
      </c>
      <c r="C64" s="169"/>
      <c r="D64" s="169"/>
      <c r="E64" s="169">
        <f>'将来負担比率（分子）の構造'!J$43</f>
        <v>2205</v>
      </c>
      <c r="F64" s="169"/>
      <c r="G64" s="169"/>
      <c r="H64" s="169">
        <f>'将来負担比率（分子）の構造'!K$43</f>
        <v>2467</v>
      </c>
      <c r="I64" s="169"/>
      <c r="J64" s="169"/>
      <c r="K64" s="169">
        <f>'将来負担比率（分子）の構造'!L$43</f>
        <v>1927</v>
      </c>
      <c r="L64" s="169"/>
      <c r="M64" s="169"/>
      <c r="N64" s="169">
        <f>'将来負担比率（分子）の構造'!M$43</f>
        <v>1996</v>
      </c>
      <c r="O64" s="169"/>
      <c r="P64" s="169"/>
    </row>
    <row r="65" spans="1:16" x14ac:dyDescent="0.2">
      <c r="A65" s="169" t="s">
        <v>32</v>
      </c>
      <c r="B65" s="169">
        <f>'将来負担比率（分子）の構造'!I$42</f>
        <v>2</v>
      </c>
      <c r="C65" s="169"/>
      <c r="D65" s="169"/>
      <c r="E65" s="169">
        <f>'将来負担比率（分子）の構造'!J$42</f>
        <v>1</v>
      </c>
      <c r="F65" s="169"/>
      <c r="G65" s="169"/>
      <c r="H65" s="169">
        <f>'将来負担比率（分子）の構造'!K$42</f>
        <v>1</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14009</v>
      </c>
      <c r="C66" s="169"/>
      <c r="D66" s="169"/>
      <c r="E66" s="169">
        <f>'将来負担比率（分子）の構造'!J$41</f>
        <v>13666</v>
      </c>
      <c r="F66" s="169"/>
      <c r="G66" s="169"/>
      <c r="H66" s="169">
        <f>'将来負担比率（分子）の構造'!K$41</f>
        <v>13377</v>
      </c>
      <c r="I66" s="169"/>
      <c r="J66" s="169"/>
      <c r="K66" s="169">
        <f>'将来負担比率（分子）の構造'!L$41</f>
        <v>12854</v>
      </c>
      <c r="L66" s="169"/>
      <c r="M66" s="169"/>
      <c r="N66" s="169">
        <f>'将来負担比率（分子）の構造'!M$41</f>
        <v>12465</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3570</v>
      </c>
      <c r="C72" s="173">
        <f>基金残高に係る経年分析!G55</f>
        <v>3355</v>
      </c>
      <c r="D72" s="173">
        <f>基金残高に係る経年分析!H55</f>
        <v>3295</v>
      </c>
    </row>
    <row r="73" spans="1:16" x14ac:dyDescent="0.2">
      <c r="A73" s="172" t="s">
        <v>74</v>
      </c>
      <c r="B73" s="173">
        <f>基金残高に係る経年分析!F56</f>
        <v>0</v>
      </c>
      <c r="C73" s="173">
        <f>基金残高に係る経年分析!G56</f>
        <v>0</v>
      </c>
      <c r="D73" s="173">
        <f>基金残高に係る経年分析!H56</f>
        <v>0</v>
      </c>
    </row>
    <row r="74" spans="1:16" x14ac:dyDescent="0.2">
      <c r="A74" s="172" t="s">
        <v>75</v>
      </c>
      <c r="B74" s="173">
        <f>基金残高に係る経年分析!F57</f>
        <v>4168</v>
      </c>
      <c r="C74" s="173">
        <f>基金残高に係る経年分析!G57</f>
        <v>4464</v>
      </c>
      <c r="D74" s="173">
        <f>基金残高に係る経年分析!H57</f>
        <v>4928</v>
      </c>
    </row>
  </sheetData>
  <sheetProtection algorithmName="SHA-512" hashValue="7iGfvbXnPUny7G1UjvoPPEJyTFFm6vUVZe2FSG8AIpBM93XJ4zJ3aCHMwRxCzJlaJyhczJiV/CQZF6hbE26AQA==" saltValue="TkHIE48xc4k6ecPxzm37Zw==" spinCount="100000"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5365592</v>
      </c>
      <c r="S5" s="664"/>
      <c r="T5" s="664"/>
      <c r="U5" s="664"/>
      <c r="V5" s="664"/>
      <c r="W5" s="664"/>
      <c r="X5" s="664"/>
      <c r="Y5" s="689"/>
      <c r="Z5" s="702">
        <v>29.5</v>
      </c>
      <c r="AA5" s="702"/>
      <c r="AB5" s="702"/>
      <c r="AC5" s="702"/>
      <c r="AD5" s="703">
        <v>5053012</v>
      </c>
      <c r="AE5" s="703"/>
      <c r="AF5" s="703"/>
      <c r="AG5" s="703"/>
      <c r="AH5" s="703"/>
      <c r="AI5" s="703"/>
      <c r="AJ5" s="703"/>
      <c r="AK5" s="703"/>
      <c r="AL5" s="690">
        <v>50.1</v>
      </c>
      <c r="AM5" s="672"/>
      <c r="AN5" s="672"/>
      <c r="AO5" s="691"/>
      <c r="AP5" s="666" t="s">
        <v>216</v>
      </c>
      <c r="AQ5" s="667"/>
      <c r="AR5" s="667"/>
      <c r="AS5" s="667"/>
      <c r="AT5" s="667"/>
      <c r="AU5" s="667"/>
      <c r="AV5" s="667"/>
      <c r="AW5" s="667"/>
      <c r="AX5" s="667"/>
      <c r="AY5" s="667"/>
      <c r="AZ5" s="667"/>
      <c r="BA5" s="667"/>
      <c r="BB5" s="667"/>
      <c r="BC5" s="667"/>
      <c r="BD5" s="667"/>
      <c r="BE5" s="667"/>
      <c r="BF5" s="668"/>
      <c r="BG5" s="608">
        <v>5052334</v>
      </c>
      <c r="BH5" s="609"/>
      <c r="BI5" s="609"/>
      <c r="BJ5" s="609"/>
      <c r="BK5" s="609"/>
      <c r="BL5" s="609"/>
      <c r="BM5" s="609"/>
      <c r="BN5" s="610"/>
      <c r="BO5" s="646">
        <v>94.2</v>
      </c>
      <c r="BP5" s="646"/>
      <c r="BQ5" s="646"/>
      <c r="BR5" s="646"/>
      <c r="BS5" s="647">
        <v>72524</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190666</v>
      </c>
      <c r="S6" s="609"/>
      <c r="T6" s="609"/>
      <c r="U6" s="609"/>
      <c r="V6" s="609"/>
      <c r="W6" s="609"/>
      <c r="X6" s="609"/>
      <c r="Y6" s="610"/>
      <c r="Z6" s="646">
        <v>1</v>
      </c>
      <c r="AA6" s="646"/>
      <c r="AB6" s="646"/>
      <c r="AC6" s="646"/>
      <c r="AD6" s="647">
        <v>190666</v>
      </c>
      <c r="AE6" s="647"/>
      <c r="AF6" s="647"/>
      <c r="AG6" s="647"/>
      <c r="AH6" s="647"/>
      <c r="AI6" s="647"/>
      <c r="AJ6" s="647"/>
      <c r="AK6" s="647"/>
      <c r="AL6" s="611">
        <v>1.9</v>
      </c>
      <c r="AM6" s="612"/>
      <c r="AN6" s="612"/>
      <c r="AO6" s="648"/>
      <c r="AP6" s="605" t="s">
        <v>221</v>
      </c>
      <c r="AQ6" s="606"/>
      <c r="AR6" s="606"/>
      <c r="AS6" s="606"/>
      <c r="AT6" s="606"/>
      <c r="AU6" s="606"/>
      <c r="AV6" s="606"/>
      <c r="AW6" s="606"/>
      <c r="AX6" s="606"/>
      <c r="AY6" s="606"/>
      <c r="AZ6" s="606"/>
      <c r="BA6" s="606"/>
      <c r="BB6" s="606"/>
      <c r="BC6" s="606"/>
      <c r="BD6" s="606"/>
      <c r="BE6" s="606"/>
      <c r="BF6" s="607"/>
      <c r="BG6" s="608">
        <v>5052334</v>
      </c>
      <c r="BH6" s="609"/>
      <c r="BI6" s="609"/>
      <c r="BJ6" s="609"/>
      <c r="BK6" s="609"/>
      <c r="BL6" s="609"/>
      <c r="BM6" s="609"/>
      <c r="BN6" s="610"/>
      <c r="BO6" s="646">
        <v>94.2</v>
      </c>
      <c r="BP6" s="646"/>
      <c r="BQ6" s="646"/>
      <c r="BR6" s="646"/>
      <c r="BS6" s="647">
        <v>72524</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170304</v>
      </c>
      <c r="CS6" s="609"/>
      <c r="CT6" s="609"/>
      <c r="CU6" s="609"/>
      <c r="CV6" s="609"/>
      <c r="CW6" s="609"/>
      <c r="CX6" s="609"/>
      <c r="CY6" s="610"/>
      <c r="CZ6" s="690">
        <v>1</v>
      </c>
      <c r="DA6" s="672"/>
      <c r="DB6" s="672"/>
      <c r="DC6" s="692"/>
      <c r="DD6" s="614" t="s">
        <v>122</v>
      </c>
      <c r="DE6" s="609"/>
      <c r="DF6" s="609"/>
      <c r="DG6" s="609"/>
      <c r="DH6" s="609"/>
      <c r="DI6" s="609"/>
      <c r="DJ6" s="609"/>
      <c r="DK6" s="609"/>
      <c r="DL6" s="609"/>
      <c r="DM6" s="609"/>
      <c r="DN6" s="609"/>
      <c r="DO6" s="609"/>
      <c r="DP6" s="610"/>
      <c r="DQ6" s="614">
        <v>170304</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1685</v>
      </c>
      <c r="S7" s="609"/>
      <c r="T7" s="609"/>
      <c r="U7" s="609"/>
      <c r="V7" s="609"/>
      <c r="W7" s="609"/>
      <c r="X7" s="609"/>
      <c r="Y7" s="610"/>
      <c r="Z7" s="646">
        <v>0</v>
      </c>
      <c r="AA7" s="646"/>
      <c r="AB7" s="646"/>
      <c r="AC7" s="646"/>
      <c r="AD7" s="647">
        <v>1685</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2204080</v>
      </c>
      <c r="BH7" s="609"/>
      <c r="BI7" s="609"/>
      <c r="BJ7" s="609"/>
      <c r="BK7" s="609"/>
      <c r="BL7" s="609"/>
      <c r="BM7" s="609"/>
      <c r="BN7" s="610"/>
      <c r="BO7" s="646">
        <v>41.1</v>
      </c>
      <c r="BP7" s="646"/>
      <c r="BQ7" s="646"/>
      <c r="BR7" s="646"/>
      <c r="BS7" s="647">
        <v>72524</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2572150</v>
      </c>
      <c r="CS7" s="609"/>
      <c r="CT7" s="609"/>
      <c r="CU7" s="609"/>
      <c r="CV7" s="609"/>
      <c r="CW7" s="609"/>
      <c r="CX7" s="609"/>
      <c r="CY7" s="610"/>
      <c r="CZ7" s="646">
        <v>14.9</v>
      </c>
      <c r="DA7" s="646"/>
      <c r="DB7" s="646"/>
      <c r="DC7" s="646"/>
      <c r="DD7" s="614">
        <v>73819</v>
      </c>
      <c r="DE7" s="609"/>
      <c r="DF7" s="609"/>
      <c r="DG7" s="609"/>
      <c r="DH7" s="609"/>
      <c r="DI7" s="609"/>
      <c r="DJ7" s="609"/>
      <c r="DK7" s="609"/>
      <c r="DL7" s="609"/>
      <c r="DM7" s="609"/>
      <c r="DN7" s="609"/>
      <c r="DO7" s="609"/>
      <c r="DP7" s="610"/>
      <c r="DQ7" s="614">
        <v>2364061</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32662</v>
      </c>
      <c r="S8" s="609"/>
      <c r="T8" s="609"/>
      <c r="U8" s="609"/>
      <c r="V8" s="609"/>
      <c r="W8" s="609"/>
      <c r="X8" s="609"/>
      <c r="Y8" s="610"/>
      <c r="Z8" s="646">
        <v>0.2</v>
      </c>
      <c r="AA8" s="646"/>
      <c r="AB8" s="646"/>
      <c r="AC8" s="646"/>
      <c r="AD8" s="647">
        <v>32662</v>
      </c>
      <c r="AE8" s="647"/>
      <c r="AF8" s="647"/>
      <c r="AG8" s="647"/>
      <c r="AH8" s="647"/>
      <c r="AI8" s="647"/>
      <c r="AJ8" s="647"/>
      <c r="AK8" s="647"/>
      <c r="AL8" s="611">
        <v>0.3</v>
      </c>
      <c r="AM8" s="612"/>
      <c r="AN8" s="612"/>
      <c r="AO8" s="648"/>
      <c r="AP8" s="605" t="s">
        <v>227</v>
      </c>
      <c r="AQ8" s="606"/>
      <c r="AR8" s="606"/>
      <c r="AS8" s="606"/>
      <c r="AT8" s="606"/>
      <c r="AU8" s="606"/>
      <c r="AV8" s="606"/>
      <c r="AW8" s="606"/>
      <c r="AX8" s="606"/>
      <c r="AY8" s="606"/>
      <c r="AZ8" s="606"/>
      <c r="BA8" s="606"/>
      <c r="BB8" s="606"/>
      <c r="BC8" s="606"/>
      <c r="BD8" s="606"/>
      <c r="BE8" s="606"/>
      <c r="BF8" s="607"/>
      <c r="BG8" s="608">
        <v>67675</v>
      </c>
      <c r="BH8" s="609"/>
      <c r="BI8" s="609"/>
      <c r="BJ8" s="609"/>
      <c r="BK8" s="609"/>
      <c r="BL8" s="609"/>
      <c r="BM8" s="609"/>
      <c r="BN8" s="610"/>
      <c r="BO8" s="646">
        <v>1.3</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5842987</v>
      </c>
      <c r="CS8" s="609"/>
      <c r="CT8" s="609"/>
      <c r="CU8" s="609"/>
      <c r="CV8" s="609"/>
      <c r="CW8" s="609"/>
      <c r="CX8" s="609"/>
      <c r="CY8" s="610"/>
      <c r="CZ8" s="646">
        <v>33.9</v>
      </c>
      <c r="DA8" s="646"/>
      <c r="DB8" s="646"/>
      <c r="DC8" s="646"/>
      <c r="DD8" s="614">
        <v>27314</v>
      </c>
      <c r="DE8" s="609"/>
      <c r="DF8" s="609"/>
      <c r="DG8" s="609"/>
      <c r="DH8" s="609"/>
      <c r="DI8" s="609"/>
      <c r="DJ8" s="609"/>
      <c r="DK8" s="609"/>
      <c r="DL8" s="609"/>
      <c r="DM8" s="609"/>
      <c r="DN8" s="609"/>
      <c r="DO8" s="609"/>
      <c r="DP8" s="610"/>
      <c r="DQ8" s="614">
        <v>3675787</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36631</v>
      </c>
      <c r="S9" s="609"/>
      <c r="T9" s="609"/>
      <c r="U9" s="609"/>
      <c r="V9" s="609"/>
      <c r="W9" s="609"/>
      <c r="X9" s="609"/>
      <c r="Y9" s="610"/>
      <c r="Z9" s="646">
        <v>0.2</v>
      </c>
      <c r="AA9" s="646"/>
      <c r="AB9" s="646"/>
      <c r="AC9" s="646"/>
      <c r="AD9" s="647">
        <v>36631</v>
      </c>
      <c r="AE9" s="647"/>
      <c r="AF9" s="647"/>
      <c r="AG9" s="647"/>
      <c r="AH9" s="647"/>
      <c r="AI9" s="647"/>
      <c r="AJ9" s="647"/>
      <c r="AK9" s="647"/>
      <c r="AL9" s="611">
        <v>0.4</v>
      </c>
      <c r="AM9" s="612"/>
      <c r="AN9" s="612"/>
      <c r="AO9" s="648"/>
      <c r="AP9" s="605" t="s">
        <v>230</v>
      </c>
      <c r="AQ9" s="606"/>
      <c r="AR9" s="606"/>
      <c r="AS9" s="606"/>
      <c r="AT9" s="606"/>
      <c r="AU9" s="606"/>
      <c r="AV9" s="606"/>
      <c r="AW9" s="606"/>
      <c r="AX9" s="606"/>
      <c r="AY9" s="606"/>
      <c r="AZ9" s="606"/>
      <c r="BA9" s="606"/>
      <c r="BB9" s="606"/>
      <c r="BC9" s="606"/>
      <c r="BD9" s="606"/>
      <c r="BE9" s="606"/>
      <c r="BF9" s="607"/>
      <c r="BG9" s="608">
        <v>1772930</v>
      </c>
      <c r="BH9" s="609"/>
      <c r="BI9" s="609"/>
      <c r="BJ9" s="609"/>
      <c r="BK9" s="609"/>
      <c r="BL9" s="609"/>
      <c r="BM9" s="609"/>
      <c r="BN9" s="610"/>
      <c r="BO9" s="646">
        <v>33</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1964792</v>
      </c>
      <c r="CS9" s="609"/>
      <c r="CT9" s="609"/>
      <c r="CU9" s="609"/>
      <c r="CV9" s="609"/>
      <c r="CW9" s="609"/>
      <c r="CX9" s="609"/>
      <c r="CY9" s="610"/>
      <c r="CZ9" s="646">
        <v>11.4</v>
      </c>
      <c r="DA9" s="646"/>
      <c r="DB9" s="646"/>
      <c r="DC9" s="646"/>
      <c r="DD9" s="614">
        <v>450328</v>
      </c>
      <c r="DE9" s="609"/>
      <c r="DF9" s="609"/>
      <c r="DG9" s="609"/>
      <c r="DH9" s="609"/>
      <c r="DI9" s="609"/>
      <c r="DJ9" s="609"/>
      <c r="DK9" s="609"/>
      <c r="DL9" s="609"/>
      <c r="DM9" s="609"/>
      <c r="DN9" s="609"/>
      <c r="DO9" s="609"/>
      <c r="DP9" s="610"/>
      <c r="DQ9" s="614">
        <v>1356320</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108796</v>
      </c>
      <c r="BH10" s="609"/>
      <c r="BI10" s="609"/>
      <c r="BJ10" s="609"/>
      <c r="BK10" s="609"/>
      <c r="BL10" s="609"/>
      <c r="BM10" s="609"/>
      <c r="BN10" s="610"/>
      <c r="BO10" s="646">
        <v>2</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14530</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11249</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911001</v>
      </c>
      <c r="S11" s="609"/>
      <c r="T11" s="609"/>
      <c r="U11" s="609"/>
      <c r="V11" s="609"/>
      <c r="W11" s="609"/>
      <c r="X11" s="609"/>
      <c r="Y11" s="610"/>
      <c r="Z11" s="611">
        <v>5</v>
      </c>
      <c r="AA11" s="612"/>
      <c r="AB11" s="612"/>
      <c r="AC11" s="613"/>
      <c r="AD11" s="614">
        <v>911001</v>
      </c>
      <c r="AE11" s="609"/>
      <c r="AF11" s="609"/>
      <c r="AG11" s="609"/>
      <c r="AH11" s="609"/>
      <c r="AI11" s="609"/>
      <c r="AJ11" s="609"/>
      <c r="AK11" s="610"/>
      <c r="AL11" s="611">
        <v>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254679</v>
      </c>
      <c r="BH11" s="609"/>
      <c r="BI11" s="609"/>
      <c r="BJ11" s="609"/>
      <c r="BK11" s="609"/>
      <c r="BL11" s="609"/>
      <c r="BM11" s="609"/>
      <c r="BN11" s="610"/>
      <c r="BO11" s="646">
        <v>4.7</v>
      </c>
      <c r="BP11" s="646"/>
      <c r="BQ11" s="646"/>
      <c r="BR11" s="646"/>
      <c r="BS11" s="647">
        <v>72524</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406139</v>
      </c>
      <c r="CS11" s="609"/>
      <c r="CT11" s="609"/>
      <c r="CU11" s="609"/>
      <c r="CV11" s="609"/>
      <c r="CW11" s="609"/>
      <c r="CX11" s="609"/>
      <c r="CY11" s="610"/>
      <c r="CZ11" s="646">
        <v>2.4</v>
      </c>
      <c r="DA11" s="646"/>
      <c r="DB11" s="646"/>
      <c r="DC11" s="646"/>
      <c r="DD11" s="614">
        <v>127345</v>
      </c>
      <c r="DE11" s="609"/>
      <c r="DF11" s="609"/>
      <c r="DG11" s="609"/>
      <c r="DH11" s="609"/>
      <c r="DI11" s="609"/>
      <c r="DJ11" s="609"/>
      <c r="DK11" s="609"/>
      <c r="DL11" s="609"/>
      <c r="DM11" s="609"/>
      <c r="DN11" s="609"/>
      <c r="DO11" s="609"/>
      <c r="DP11" s="610"/>
      <c r="DQ11" s="614">
        <v>240435</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165401</v>
      </c>
      <c r="S12" s="609"/>
      <c r="T12" s="609"/>
      <c r="U12" s="609"/>
      <c r="V12" s="609"/>
      <c r="W12" s="609"/>
      <c r="X12" s="609"/>
      <c r="Y12" s="610"/>
      <c r="Z12" s="646">
        <v>0.9</v>
      </c>
      <c r="AA12" s="646"/>
      <c r="AB12" s="646"/>
      <c r="AC12" s="646"/>
      <c r="AD12" s="647">
        <v>165401</v>
      </c>
      <c r="AE12" s="647"/>
      <c r="AF12" s="647"/>
      <c r="AG12" s="647"/>
      <c r="AH12" s="647"/>
      <c r="AI12" s="647"/>
      <c r="AJ12" s="647"/>
      <c r="AK12" s="647"/>
      <c r="AL12" s="611">
        <v>1.6</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2442611</v>
      </c>
      <c r="BH12" s="609"/>
      <c r="BI12" s="609"/>
      <c r="BJ12" s="609"/>
      <c r="BK12" s="609"/>
      <c r="BL12" s="609"/>
      <c r="BM12" s="609"/>
      <c r="BN12" s="610"/>
      <c r="BO12" s="646">
        <v>45.5</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500787</v>
      </c>
      <c r="CS12" s="609"/>
      <c r="CT12" s="609"/>
      <c r="CU12" s="609"/>
      <c r="CV12" s="609"/>
      <c r="CW12" s="609"/>
      <c r="CX12" s="609"/>
      <c r="CY12" s="610"/>
      <c r="CZ12" s="646">
        <v>2.9</v>
      </c>
      <c r="DA12" s="646"/>
      <c r="DB12" s="646"/>
      <c r="DC12" s="646"/>
      <c r="DD12" s="614">
        <v>45683</v>
      </c>
      <c r="DE12" s="609"/>
      <c r="DF12" s="609"/>
      <c r="DG12" s="609"/>
      <c r="DH12" s="609"/>
      <c r="DI12" s="609"/>
      <c r="DJ12" s="609"/>
      <c r="DK12" s="609"/>
      <c r="DL12" s="609"/>
      <c r="DM12" s="609"/>
      <c r="DN12" s="609"/>
      <c r="DO12" s="609"/>
      <c r="DP12" s="610"/>
      <c r="DQ12" s="614">
        <v>325051</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2438332</v>
      </c>
      <c r="BH13" s="609"/>
      <c r="BI13" s="609"/>
      <c r="BJ13" s="609"/>
      <c r="BK13" s="609"/>
      <c r="BL13" s="609"/>
      <c r="BM13" s="609"/>
      <c r="BN13" s="610"/>
      <c r="BO13" s="646">
        <v>45.4</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1681817</v>
      </c>
      <c r="CS13" s="609"/>
      <c r="CT13" s="609"/>
      <c r="CU13" s="609"/>
      <c r="CV13" s="609"/>
      <c r="CW13" s="609"/>
      <c r="CX13" s="609"/>
      <c r="CY13" s="610"/>
      <c r="CZ13" s="646">
        <v>9.8000000000000007</v>
      </c>
      <c r="DA13" s="646"/>
      <c r="DB13" s="646"/>
      <c r="DC13" s="646"/>
      <c r="DD13" s="614">
        <v>740412</v>
      </c>
      <c r="DE13" s="609"/>
      <c r="DF13" s="609"/>
      <c r="DG13" s="609"/>
      <c r="DH13" s="609"/>
      <c r="DI13" s="609"/>
      <c r="DJ13" s="609"/>
      <c r="DK13" s="609"/>
      <c r="DL13" s="609"/>
      <c r="DM13" s="609"/>
      <c r="DN13" s="609"/>
      <c r="DO13" s="609"/>
      <c r="DP13" s="610"/>
      <c r="DQ13" s="614">
        <v>1008302</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195</v>
      </c>
      <c r="S14" s="609"/>
      <c r="T14" s="609"/>
      <c r="U14" s="609"/>
      <c r="V14" s="609"/>
      <c r="W14" s="609"/>
      <c r="X14" s="609"/>
      <c r="Y14" s="610"/>
      <c r="Z14" s="646">
        <v>0</v>
      </c>
      <c r="AA14" s="646"/>
      <c r="AB14" s="646"/>
      <c r="AC14" s="646"/>
      <c r="AD14" s="647">
        <v>195</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129445</v>
      </c>
      <c r="BH14" s="609"/>
      <c r="BI14" s="609"/>
      <c r="BJ14" s="609"/>
      <c r="BK14" s="609"/>
      <c r="BL14" s="609"/>
      <c r="BM14" s="609"/>
      <c r="BN14" s="610"/>
      <c r="BO14" s="646">
        <v>2.4</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698645</v>
      </c>
      <c r="CS14" s="609"/>
      <c r="CT14" s="609"/>
      <c r="CU14" s="609"/>
      <c r="CV14" s="609"/>
      <c r="CW14" s="609"/>
      <c r="CX14" s="609"/>
      <c r="CY14" s="610"/>
      <c r="CZ14" s="646">
        <v>4.0999999999999996</v>
      </c>
      <c r="DA14" s="646"/>
      <c r="DB14" s="646"/>
      <c r="DC14" s="646"/>
      <c r="DD14" s="614">
        <v>143438</v>
      </c>
      <c r="DE14" s="609"/>
      <c r="DF14" s="609"/>
      <c r="DG14" s="609"/>
      <c r="DH14" s="609"/>
      <c r="DI14" s="609"/>
      <c r="DJ14" s="609"/>
      <c r="DK14" s="609"/>
      <c r="DL14" s="609"/>
      <c r="DM14" s="609"/>
      <c r="DN14" s="609"/>
      <c r="DO14" s="609"/>
      <c r="DP14" s="610"/>
      <c r="DQ14" s="614">
        <v>596298</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276154</v>
      </c>
      <c r="BH15" s="609"/>
      <c r="BI15" s="609"/>
      <c r="BJ15" s="609"/>
      <c r="BK15" s="609"/>
      <c r="BL15" s="609"/>
      <c r="BM15" s="609"/>
      <c r="BN15" s="610"/>
      <c r="BO15" s="646">
        <v>5.0999999999999996</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1878174</v>
      </c>
      <c r="CS15" s="609"/>
      <c r="CT15" s="609"/>
      <c r="CU15" s="609"/>
      <c r="CV15" s="609"/>
      <c r="CW15" s="609"/>
      <c r="CX15" s="609"/>
      <c r="CY15" s="610"/>
      <c r="CZ15" s="646">
        <v>10.9</v>
      </c>
      <c r="DA15" s="646"/>
      <c r="DB15" s="646"/>
      <c r="DC15" s="646"/>
      <c r="DD15" s="614">
        <v>518782</v>
      </c>
      <c r="DE15" s="609"/>
      <c r="DF15" s="609"/>
      <c r="DG15" s="609"/>
      <c r="DH15" s="609"/>
      <c r="DI15" s="609"/>
      <c r="DJ15" s="609"/>
      <c r="DK15" s="609"/>
      <c r="DL15" s="609"/>
      <c r="DM15" s="609"/>
      <c r="DN15" s="609"/>
      <c r="DO15" s="609"/>
      <c r="DP15" s="610"/>
      <c r="DQ15" s="614">
        <v>1386910</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23320</v>
      </c>
      <c r="S16" s="609"/>
      <c r="T16" s="609"/>
      <c r="U16" s="609"/>
      <c r="V16" s="609"/>
      <c r="W16" s="609"/>
      <c r="X16" s="609"/>
      <c r="Y16" s="610"/>
      <c r="Z16" s="646">
        <v>0.1</v>
      </c>
      <c r="AA16" s="646"/>
      <c r="AB16" s="646"/>
      <c r="AC16" s="646"/>
      <c r="AD16" s="647">
        <v>23320</v>
      </c>
      <c r="AE16" s="647"/>
      <c r="AF16" s="647"/>
      <c r="AG16" s="647"/>
      <c r="AH16" s="647"/>
      <c r="AI16" s="647"/>
      <c r="AJ16" s="647"/>
      <c r="AK16" s="647"/>
      <c r="AL16" s="611">
        <v>0.2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v>44</v>
      </c>
      <c r="BH16" s="609"/>
      <c r="BI16" s="609"/>
      <c r="BJ16" s="609"/>
      <c r="BK16" s="609"/>
      <c r="BL16" s="609"/>
      <c r="BM16" s="609"/>
      <c r="BN16" s="610"/>
      <c r="BO16" s="646">
        <v>0</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62615</v>
      </c>
      <c r="CS16" s="609"/>
      <c r="CT16" s="609"/>
      <c r="CU16" s="609"/>
      <c r="CV16" s="609"/>
      <c r="CW16" s="609"/>
      <c r="CX16" s="609"/>
      <c r="CY16" s="610"/>
      <c r="CZ16" s="646">
        <v>0.4</v>
      </c>
      <c r="DA16" s="646"/>
      <c r="DB16" s="646"/>
      <c r="DC16" s="646"/>
      <c r="DD16" s="614" t="s">
        <v>122</v>
      </c>
      <c r="DE16" s="609"/>
      <c r="DF16" s="609"/>
      <c r="DG16" s="609"/>
      <c r="DH16" s="609"/>
      <c r="DI16" s="609"/>
      <c r="DJ16" s="609"/>
      <c r="DK16" s="609"/>
      <c r="DL16" s="609"/>
      <c r="DM16" s="609"/>
      <c r="DN16" s="609"/>
      <c r="DO16" s="609"/>
      <c r="DP16" s="610"/>
      <c r="DQ16" s="614">
        <v>13007</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70671</v>
      </c>
      <c r="S17" s="609"/>
      <c r="T17" s="609"/>
      <c r="U17" s="609"/>
      <c r="V17" s="609"/>
      <c r="W17" s="609"/>
      <c r="X17" s="609"/>
      <c r="Y17" s="610"/>
      <c r="Z17" s="646">
        <v>0.4</v>
      </c>
      <c r="AA17" s="646"/>
      <c r="AB17" s="646"/>
      <c r="AC17" s="646"/>
      <c r="AD17" s="647">
        <v>70671</v>
      </c>
      <c r="AE17" s="647"/>
      <c r="AF17" s="647"/>
      <c r="AG17" s="647"/>
      <c r="AH17" s="647"/>
      <c r="AI17" s="647"/>
      <c r="AJ17" s="647"/>
      <c r="AK17" s="647"/>
      <c r="AL17" s="611">
        <v>0.7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1451630</v>
      </c>
      <c r="CS17" s="609"/>
      <c r="CT17" s="609"/>
      <c r="CU17" s="609"/>
      <c r="CV17" s="609"/>
      <c r="CW17" s="609"/>
      <c r="CX17" s="609"/>
      <c r="CY17" s="610"/>
      <c r="CZ17" s="646">
        <v>8.4</v>
      </c>
      <c r="DA17" s="646"/>
      <c r="DB17" s="646"/>
      <c r="DC17" s="646"/>
      <c r="DD17" s="614" t="s">
        <v>122</v>
      </c>
      <c r="DE17" s="609"/>
      <c r="DF17" s="609"/>
      <c r="DG17" s="609"/>
      <c r="DH17" s="609"/>
      <c r="DI17" s="609"/>
      <c r="DJ17" s="609"/>
      <c r="DK17" s="609"/>
      <c r="DL17" s="609"/>
      <c r="DM17" s="609"/>
      <c r="DN17" s="609"/>
      <c r="DO17" s="609"/>
      <c r="DP17" s="610"/>
      <c r="DQ17" s="614">
        <v>1449780</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43279</v>
      </c>
      <c r="S18" s="609"/>
      <c r="T18" s="609"/>
      <c r="U18" s="609"/>
      <c r="V18" s="609"/>
      <c r="W18" s="609"/>
      <c r="X18" s="609"/>
      <c r="Y18" s="610"/>
      <c r="Z18" s="646">
        <v>0.2</v>
      </c>
      <c r="AA18" s="646"/>
      <c r="AB18" s="646"/>
      <c r="AC18" s="646"/>
      <c r="AD18" s="647">
        <v>43279</v>
      </c>
      <c r="AE18" s="647"/>
      <c r="AF18" s="647"/>
      <c r="AG18" s="647"/>
      <c r="AH18" s="647"/>
      <c r="AI18" s="647"/>
      <c r="AJ18" s="647"/>
      <c r="AK18" s="647"/>
      <c r="AL18" s="611">
        <v>0.4</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39734</v>
      </c>
      <c r="S19" s="609"/>
      <c r="T19" s="609"/>
      <c r="U19" s="609"/>
      <c r="V19" s="609"/>
      <c r="W19" s="609"/>
      <c r="X19" s="609"/>
      <c r="Y19" s="610"/>
      <c r="Z19" s="646">
        <v>0.2</v>
      </c>
      <c r="AA19" s="646"/>
      <c r="AB19" s="646"/>
      <c r="AC19" s="646"/>
      <c r="AD19" s="647">
        <v>39734</v>
      </c>
      <c r="AE19" s="647"/>
      <c r="AF19" s="647"/>
      <c r="AG19" s="647"/>
      <c r="AH19" s="647"/>
      <c r="AI19" s="647"/>
      <c r="AJ19" s="647"/>
      <c r="AK19" s="647"/>
      <c r="AL19" s="611">
        <v>0.4</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313258</v>
      </c>
      <c r="BH19" s="609"/>
      <c r="BI19" s="609"/>
      <c r="BJ19" s="609"/>
      <c r="BK19" s="609"/>
      <c r="BL19" s="609"/>
      <c r="BM19" s="609"/>
      <c r="BN19" s="610"/>
      <c r="BO19" s="646">
        <v>5.8</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v>3545</v>
      </c>
      <c r="S20" s="609"/>
      <c r="T20" s="609"/>
      <c r="U20" s="609"/>
      <c r="V20" s="609"/>
      <c r="W20" s="609"/>
      <c r="X20" s="609"/>
      <c r="Y20" s="610"/>
      <c r="Z20" s="646">
        <v>0</v>
      </c>
      <c r="AA20" s="646"/>
      <c r="AB20" s="646"/>
      <c r="AC20" s="646"/>
      <c r="AD20" s="647">
        <v>3545</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313258</v>
      </c>
      <c r="BH20" s="609"/>
      <c r="BI20" s="609"/>
      <c r="BJ20" s="609"/>
      <c r="BK20" s="609"/>
      <c r="BL20" s="609"/>
      <c r="BM20" s="609"/>
      <c r="BN20" s="610"/>
      <c r="BO20" s="646">
        <v>5.8</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17244570</v>
      </c>
      <c r="CS20" s="609"/>
      <c r="CT20" s="609"/>
      <c r="CU20" s="609"/>
      <c r="CV20" s="609"/>
      <c r="CW20" s="609"/>
      <c r="CX20" s="609"/>
      <c r="CY20" s="610"/>
      <c r="CZ20" s="646">
        <v>100</v>
      </c>
      <c r="DA20" s="646"/>
      <c r="DB20" s="646"/>
      <c r="DC20" s="646"/>
      <c r="DD20" s="614">
        <v>2127121</v>
      </c>
      <c r="DE20" s="609"/>
      <c r="DF20" s="609"/>
      <c r="DG20" s="609"/>
      <c r="DH20" s="609"/>
      <c r="DI20" s="609"/>
      <c r="DJ20" s="609"/>
      <c r="DK20" s="609"/>
      <c r="DL20" s="609"/>
      <c r="DM20" s="609"/>
      <c r="DN20" s="609"/>
      <c r="DO20" s="609"/>
      <c r="DP20" s="610"/>
      <c r="DQ20" s="614">
        <v>12597504</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4255405</v>
      </c>
      <c r="S21" s="609"/>
      <c r="T21" s="609"/>
      <c r="U21" s="609"/>
      <c r="V21" s="609"/>
      <c r="W21" s="609"/>
      <c r="X21" s="609"/>
      <c r="Y21" s="610"/>
      <c r="Z21" s="646">
        <v>23.4</v>
      </c>
      <c r="AA21" s="646"/>
      <c r="AB21" s="646"/>
      <c r="AC21" s="646"/>
      <c r="AD21" s="647">
        <v>3474235</v>
      </c>
      <c r="AE21" s="647"/>
      <c r="AF21" s="647"/>
      <c r="AG21" s="647"/>
      <c r="AH21" s="647"/>
      <c r="AI21" s="647"/>
      <c r="AJ21" s="647"/>
      <c r="AK21" s="647"/>
      <c r="AL21" s="611">
        <v>34.4</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678</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3474235</v>
      </c>
      <c r="S22" s="609"/>
      <c r="T22" s="609"/>
      <c r="U22" s="609"/>
      <c r="V22" s="609"/>
      <c r="W22" s="609"/>
      <c r="X22" s="609"/>
      <c r="Y22" s="610"/>
      <c r="Z22" s="646">
        <v>19.100000000000001</v>
      </c>
      <c r="AA22" s="646"/>
      <c r="AB22" s="646"/>
      <c r="AC22" s="646"/>
      <c r="AD22" s="647">
        <v>3474235</v>
      </c>
      <c r="AE22" s="647"/>
      <c r="AF22" s="647"/>
      <c r="AG22" s="647"/>
      <c r="AH22" s="647"/>
      <c r="AI22" s="647"/>
      <c r="AJ22" s="647"/>
      <c r="AK22" s="647"/>
      <c r="AL22" s="611">
        <v>34.4</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781170</v>
      </c>
      <c r="S23" s="609"/>
      <c r="T23" s="609"/>
      <c r="U23" s="609"/>
      <c r="V23" s="609"/>
      <c r="W23" s="609"/>
      <c r="X23" s="609"/>
      <c r="Y23" s="610"/>
      <c r="Z23" s="646">
        <v>4.3</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312580</v>
      </c>
      <c r="BH23" s="609"/>
      <c r="BI23" s="609"/>
      <c r="BJ23" s="609"/>
      <c r="BK23" s="609"/>
      <c r="BL23" s="609"/>
      <c r="BM23" s="609"/>
      <c r="BN23" s="610"/>
      <c r="BO23" s="646">
        <v>5.8</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7886716</v>
      </c>
      <c r="CS24" s="664"/>
      <c r="CT24" s="664"/>
      <c r="CU24" s="664"/>
      <c r="CV24" s="664"/>
      <c r="CW24" s="664"/>
      <c r="CX24" s="664"/>
      <c r="CY24" s="689"/>
      <c r="CZ24" s="690">
        <v>45.7</v>
      </c>
      <c r="DA24" s="672"/>
      <c r="DB24" s="672"/>
      <c r="DC24" s="692"/>
      <c r="DD24" s="688">
        <v>5966566</v>
      </c>
      <c r="DE24" s="664"/>
      <c r="DF24" s="664"/>
      <c r="DG24" s="664"/>
      <c r="DH24" s="664"/>
      <c r="DI24" s="664"/>
      <c r="DJ24" s="664"/>
      <c r="DK24" s="689"/>
      <c r="DL24" s="688">
        <v>5435477</v>
      </c>
      <c r="DM24" s="664"/>
      <c r="DN24" s="664"/>
      <c r="DO24" s="664"/>
      <c r="DP24" s="664"/>
      <c r="DQ24" s="664"/>
      <c r="DR24" s="664"/>
      <c r="DS24" s="664"/>
      <c r="DT24" s="664"/>
      <c r="DU24" s="664"/>
      <c r="DV24" s="689"/>
      <c r="DW24" s="690">
        <v>53.6</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11096508</v>
      </c>
      <c r="S25" s="609"/>
      <c r="T25" s="609"/>
      <c r="U25" s="609"/>
      <c r="V25" s="609"/>
      <c r="W25" s="609"/>
      <c r="X25" s="609"/>
      <c r="Y25" s="610"/>
      <c r="Z25" s="646">
        <v>61</v>
      </c>
      <c r="AA25" s="646"/>
      <c r="AB25" s="646"/>
      <c r="AC25" s="646"/>
      <c r="AD25" s="647">
        <v>10002758</v>
      </c>
      <c r="AE25" s="647"/>
      <c r="AF25" s="647"/>
      <c r="AG25" s="647"/>
      <c r="AH25" s="647"/>
      <c r="AI25" s="647"/>
      <c r="AJ25" s="647"/>
      <c r="AK25" s="647"/>
      <c r="AL25" s="611">
        <v>99.2</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3279561</v>
      </c>
      <c r="CS25" s="621"/>
      <c r="CT25" s="621"/>
      <c r="CU25" s="621"/>
      <c r="CV25" s="621"/>
      <c r="CW25" s="621"/>
      <c r="CX25" s="621"/>
      <c r="CY25" s="622"/>
      <c r="CZ25" s="611">
        <v>19</v>
      </c>
      <c r="DA25" s="623"/>
      <c r="DB25" s="623"/>
      <c r="DC25" s="624"/>
      <c r="DD25" s="614">
        <v>3059161</v>
      </c>
      <c r="DE25" s="621"/>
      <c r="DF25" s="621"/>
      <c r="DG25" s="621"/>
      <c r="DH25" s="621"/>
      <c r="DI25" s="621"/>
      <c r="DJ25" s="621"/>
      <c r="DK25" s="622"/>
      <c r="DL25" s="614">
        <v>3043289</v>
      </c>
      <c r="DM25" s="621"/>
      <c r="DN25" s="621"/>
      <c r="DO25" s="621"/>
      <c r="DP25" s="621"/>
      <c r="DQ25" s="621"/>
      <c r="DR25" s="621"/>
      <c r="DS25" s="621"/>
      <c r="DT25" s="621"/>
      <c r="DU25" s="621"/>
      <c r="DV25" s="622"/>
      <c r="DW25" s="611">
        <v>30</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3299</v>
      </c>
      <c r="S26" s="609"/>
      <c r="T26" s="609"/>
      <c r="U26" s="609"/>
      <c r="V26" s="609"/>
      <c r="W26" s="609"/>
      <c r="X26" s="609"/>
      <c r="Y26" s="610"/>
      <c r="Z26" s="646">
        <v>0</v>
      </c>
      <c r="AA26" s="646"/>
      <c r="AB26" s="646"/>
      <c r="AC26" s="646"/>
      <c r="AD26" s="647">
        <v>3299</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1965828</v>
      </c>
      <c r="CS26" s="609"/>
      <c r="CT26" s="609"/>
      <c r="CU26" s="609"/>
      <c r="CV26" s="609"/>
      <c r="CW26" s="609"/>
      <c r="CX26" s="609"/>
      <c r="CY26" s="610"/>
      <c r="CZ26" s="611">
        <v>11.4</v>
      </c>
      <c r="DA26" s="623"/>
      <c r="DB26" s="623"/>
      <c r="DC26" s="624"/>
      <c r="DD26" s="614">
        <v>1824128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43387</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5365592</v>
      </c>
      <c r="BH27" s="609"/>
      <c r="BI27" s="609"/>
      <c r="BJ27" s="609"/>
      <c r="BK27" s="609"/>
      <c r="BL27" s="609"/>
      <c r="BM27" s="609"/>
      <c r="BN27" s="610"/>
      <c r="BO27" s="646">
        <v>100</v>
      </c>
      <c r="BP27" s="646"/>
      <c r="BQ27" s="646"/>
      <c r="BR27" s="646"/>
      <c r="BS27" s="647">
        <v>72524</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3155525</v>
      </c>
      <c r="CS27" s="621"/>
      <c r="CT27" s="621"/>
      <c r="CU27" s="621"/>
      <c r="CV27" s="621"/>
      <c r="CW27" s="621"/>
      <c r="CX27" s="621"/>
      <c r="CY27" s="622"/>
      <c r="CZ27" s="611">
        <v>18.3</v>
      </c>
      <c r="DA27" s="623"/>
      <c r="DB27" s="623"/>
      <c r="DC27" s="624"/>
      <c r="DD27" s="614">
        <v>1457625</v>
      </c>
      <c r="DE27" s="621"/>
      <c r="DF27" s="621"/>
      <c r="DG27" s="621"/>
      <c r="DH27" s="621"/>
      <c r="DI27" s="621"/>
      <c r="DJ27" s="621"/>
      <c r="DK27" s="622"/>
      <c r="DL27" s="614">
        <v>942408</v>
      </c>
      <c r="DM27" s="621"/>
      <c r="DN27" s="621"/>
      <c r="DO27" s="621"/>
      <c r="DP27" s="621"/>
      <c r="DQ27" s="621"/>
      <c r="DR27" s="621"/>
      <c r="DS27" s="621"/>
      <c r="DT27" s="621"/>
      <c r="DU27" s="621"/>
      <c r="DV27" s="622"/>
      <c r="DW27" s="611">
        <v>9.3000000000000007</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143078</v>
      </c>
      <c r="S28" s="609"/>
      <c r="T28" s="609"/>
      <c r="U28" s="609"/>
      <c r="V28" s="609"/>
      <c r="W28" s="609"/>
      <c r="X28" s="609"/>
      <c r="Y28" s="610"/>
      <c r="Z28" s="646">
        <v>0.8</v>
      </c>
      <c r="AA28" s="646"/>
      <c r="AB28" s="646"/>
      <c r="AC28" s="646"/>
      <c r="AD28" s="647">
        <v>21610</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1451630</v>
      </c>
      <c r="CS28" s="609"/>
      <c r="CT28" s="609"/>
      <c r="CU28" s="609"/>
      <c r="CV28" s="609"/>
      <c r="CW28" s="609"/>
      <c r="CX28" s="609"/>
      <c r="CY28" s="610"/>
      <c r="CZ28" s="611">
        <v>8.4</v>
      </c>
      <c r="DA28" s="623"/>
      <c r="DB28" s="623"/>
      <c r="DC28" s="624"/>
      <c r="DD28" s="614">
        <v>1449780</v>
      </c>
      <c r="DE28" s="609"/>
      <c r="DF28" s="609"/>
      <c r="DG28" s="609"/>
      <c r="DH28" s="609"/>
      <c r="DI28" s="609"/>
      <c r="DJ28" s="609"/>
      <c r="DK28" s="610"/>
      <c r="DL28" s="614">
        <v>1449780</v>
      </c>
      <c r="DM28" s="609"/>
      <c r="DN28" s="609"/>
      <c r="DO28" s="609"/>
      <c r="DP28" s="609"/>
      <c r="DQ28" s="609"/>
      <c r="DR28" s="609"/>
      <c r="DS28" s="609"/>
      <c r="DT28" s="609"/>
      <c r="DU28" s="609"/>
      <c r="DV28" s="610"/>
      <c r="DW28" s="611">
        <v>14.3</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154868</v>
      </c>
      <c r="S29" s="609"/>
      <c r="T29" s="609"/>
      <c r="U29" s="609"/>
      <c r="V29" s="609"/>
      <c r="W29" s="609"/>
      <c r="X29" s="609"/>
      <c r="Y29" s="610"/>
      <c r="Z29" s="646">
        <v>0.9</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1451630</v>
      </c>
      <c r="CS29" s="621"/>
      <c r="CT29" s="621"/>
      <c r="CU29" s="621"/>
      <c r="CV29" s="621"/>
      <c r="CW29" s="621"/>
      <c r="CX29" s="621"/>
      <c r="CY29" s="622"/>
      <c r="CZ29" s="611">
        <v>8.4</v>
      </c>
      <c r="DA29" s="623"/>
      <c r="DB29" s="623"/>
      <c r="DC29" s="624"/>
      <c r="DD29" s="614">
        <v>1449780</v>
      </c>
      <c r="DE29" s="621"/>
      <c r="DF29" s="621"/>
      <c r="DG29" s="621"/>
      <c r="DH29" s="621"/>
      <c r="DI29" s="621"/>
      <c r="DJ29" s="621"/>
      <c r="DK29" s="622"/>
      <c r="DL29" s="614">
        <v>1449780</v>
      </c>
      <c r="DM29" s="621"/>
      <c r="DN29" s="621"/>
      <c r="DO29" s="621"/>
      <c r="DP29" s="621"/>
      <c r="DQ29" s="621"/>
      <c r="DR29" s="621"/>
      <c r="DS29" s="621"/>
      <c r="DT29" s="621"/>
      <c r="DU29" s="621"/>
      <c r="DV29" s="622"/>
      <c r="DW29" s="611">
        <v>14.3</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2475303</v>
      </c>
      <c r="S30" s="609"/>
      <c r="T30" s="609"/>
      <c r="U30" s="609"/>
      <c r="V30" s="609"/>
      <c r="W30" s="609"/>
      <c r="X30" s="609"/>
      <c r="Y30" s="610"/>
      <c r="Z30" s="646">
        <v>13.6</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1408085</v>
      </c>
      <c r="CS30" s="609"/>
      <c r="CT30" s="609"/>
      <c r="CU30" s="609"/>
      <c r="CV30" s="609"/>
      <c r="CW30" s="609"/>
      <c r="CX30" s="609"/>
      <c r="CY30" s="610"/>
      <c r="CZ30" s="611">
        <v>8.1999999999999993</v>
      </c>
      <c r="DA30" s="623"/>
      <c r="DB30" s="623"/>
      <c r="DC30" s="624"/>
      <c r="DD30" s="614">
        <v>1406365</v>
      </c>
      <c r="DE30" s="609"/>
      <c r="DF30" s="609"/>
      <c r="DG30" s="609"/>
      <c r="DH30" s="609"/>
      <c r="DI30" s="609"/>
      <c r="DJ30" s="609"/>
      <c r="DK30" s="610"/>
      <c r="DL30" s="614">
        <v>1406365</v>
      </c>
      <c r="DM30" s="609"/>
      <c r="DN30" s="609"/>
      <c r="DO30" s="609"/>
      <c r="DP30" s="609"/>
      <c r="DQ30" s="609"/>
      <c r="DR30" s="609"/>
      <c r="DS30" s="609"/>
      <c r="DT30" s="609"/>
      <c r="DU30" s="609"/>
      <c r="DV30" s="610"/>
      <c r="DW30" s="611">
        <v>13.9</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12"/>
      <c r="AV31" s="212"/>
      <c r="AW31" s="212"/>
      <c r="AX31" s="666" t="s">
        <v>177</v>
      </c>
      <c r="AY31" s="667"/>
      <c r="AZ31" s="667"/>
      <c r="BA31" s="667"/>
      <c r="BB31" s="667"/>
      <c r="BC31" s="667"/>
      <c r="BD31" s="667"/>
      <c r="BE31" s="667"/>
      <c r="BF31" s="668"/>
      <c r="BG31" s="670">
        <v>99.7</v>
      </c>
      <c r="BH31" s="671"/>
      <c r="BI31" s="671"/>
      <c r="BJ31" s="671"/>
      <c r="BK31" s="671"/>
      <c r="BL31" s="671"/>
      <c r="BM31" s="672">
        <v>96.5</v>
      </c>
      <c r="BN31" s="671"/>
      <c r="BO31" s="671"/>
      <c r="BP31" s="671"/>
      <c r="BQ31" s="673"/>
      <c r="BR31" s="670">
        <v>99.8</v>
      </c>
      <c r="BS31" s="671"/>
      <c r="BT31" s="671"/>
      <c r="BU31" s="671"/>
      <c r="BV31" s="671"/>
      <c r="BW31" s="671"/>
      <c r="BX31" s="672">
        <v>95.2</v>
      </c>
      <c r="BY31" s="671"/>
      <c r="BZ31" s="671"/>
      <c r="CA31" s="671"/>
      <c r="CB31" s="673"/>
      <c r="CD31" s="629"/>
      <c r="CE31" s="630"/>
      <c r="CF31" s="605" t="s">
        <v>300</v>
      </c>
      <c r="CG31" s="606"/>
      <c r="CH31" s="606"/>
      <c r="CI31" s="606"/>
      <c r="CJ31" s="606"/>
      <c r="CK31" s="606"/>
      <c r="CL31" s="606"/>
      <c r="CM31" s="606"/>
      <c r="CN31" s="606"/>
      <c r="CO31" s="606"/>
      <c r="CP31" s="606"/>
      <c r="CQ31" s="607"/>
      <c r="CR31" s="608">
        <v>43545</v>
      </c>
      <c r="CS31" s="621"/>
      <c r="CT31" s="621"/>
      <c r="CU31" s="621"/>
      <c r="CV31" s="621"/>
      <c r="CW31" s="621"/>
      <c r="CX31" s="621"/>
      <c r="CY31" s="622"/>
      <c r="CZ31" s="611">
        <v>0.3</v>
      </c>
      <c r="DA31" s="623"/>
      <c r="DB31" s="623"/>
      <c r="DC31" s="624"/>
      <c r="DD31" s="614">
        <v>43415</v>
      </c>
      <c r="DE31" s="621"/>
      <c r="DF31" s="621"/>
      <c r="DG31" s="621"/>
      <c r="DH31" s="621"/>
      <c r="DI31" s="621"/>
      <c r="DJ31" s="621"/>
      <c r="DK31" s="622"/>
      <c r="DL31" s="614">
        <v>43415</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995486</v>
      </c>
      <c r="S32" s="609"/>
      <c r="T32" s="609"/>
      <c r="U32" s="609"/>
      <c r="V32" s="609"/>
      <c r="W32" s="609"/>
      <c r="X32" s="609"/>
      <c r="Y32" s="610"/>
      <c r="Z32" s="646">
        <v>5.5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208" t="s">
        <v>302</v>
      </c>
      <c r="AX32" s="605" t="s">
        <v>303</v>
      </c>
      <c r="AY32" s="606"/>
      <c r="AZ32" s="606"/>
      <c r="BA32" s="606"/>
      <c r="BB32" s="606"/>
      <c r="BC32" s="606"/>
      <c r="BD32" s="606"/>
      <c r="BE32" s="606"/>
      <c r="BF32" s="607"/>
      <c r="BG32" s="679">
        <v>99.6</v>
      </c>
      <c r="BH32" s="621"/>
      <c r="BI32" s="621"/>
      <c r="BJ32" s="621"/>
      <c r="BK32" s="621"/>
      <c r="BL32" s="621"/>
      <c r="BM32" s="612">
        <v>99.1</v>
      </c>
      <c r="BN32" s="621"/>
      <c r="BO32" s="621"/>
      <c r="BP32" s="621"/>
      <c r="BQ32" s="644"/>
      <c r="BR32" s="679">
        <v>99.7</v>
      </c>
      <c r="BS32" s="621"/>
      <c r="BT32" s="621"/>
      <c r="BU32" s="621"/>
      <c r="BV32" s="621"/>
      <c r="BW32" s="621"/>
      <c r="BX32" s="612">
        <v>99</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208694</v>
      </c>
      <c r="S33" s="609"/>
      <c r="T33" s="609"/>
      <c r="U33" s="609"/>
      <c r="V33" s="609"/>
      <c r="W33" s="609"/>
      <c r="X33" s="609"/>
      <c r="Y33" s="610"/>
      <c r="Z33" s="646">
        <v>1.1000000000000001</v>
      </c>
      <c r="AA33" s="646"/>
      <c r="AB33" s="646"/>
      <c r="AC33" s="646"/>
      <c r="AD33" s="647">
        <v>55253</v>
      </c>
      <c r="AE33" s="647"/>
      <c r="AF33" s="647"/>
      <c r="AG33" s="647"/>
      <c r="AH33" s="647"/>
      <c r="AI33" s="647"/>
      <c r="AJ33" s="647"/>
      <c r="AK33" s="647"/>
      <c r="AL33" s="611">
        <v>0.5</v>
      </c>
      <c r="AM33" s="612"/>
      <c r="AN33" s="612"/>
      <c r="AO33" s="648"/>
      <c r="AP33" s="651"/>
      <c r="AQ33" s="652"/>
      <c r="AR33" s="652"/>
      <c r="AS33" s="652"/>
      <c r="AT33" s="678"/>
      <c r="AU33" s="213"/>
      <c r="AV33" s="213"/>
      <c r="AW33" s="213"/>
      <c r="AX33" s="589" t="s">
        <v>306</v>
      </c>
      <c r="AY33" s="590"/>
      <c r="AZ33" s="590"/>
      <c r="BA33" s="590"/>
      <c r="BB33" s="590"/>
      <c r="BC33" s="590"/>
      <c r="BD33" s="590"/>
      <c r="BE33" s="590"/>
      <c r="BF33" s="591"/>
      <c r="BG33" s="669">
        <v>99.7</v>
      </c>
      <c r="BH33" s="593"/>
      <c r="BI33" s="593"/>
      <c r="BJ33" s="593"/>
      <c r="BK33" s="593"/>
      <c r="BL33" s="593"/>
      <c r="BM33" s="639">
        <v>94</v>
      </c>
      <c r="BN33" s="593"/>
      <c r="BO33" s="593"/>
      <c r="BP33" s="593"/>
      <c r="BQ33" s="656"/>
      <c r="BR33" s="669">
        <v>99.8</v>
      </c>
      <c r="BS33" s="593"/>
      <c r="BT33" s="593"/>
      <c r="BU33" s="593"/>
      <c r="BV33" s="593"/>
      <c r="BW33" s="593"/>
      <c r="BX33" s="639">
        <v>91.9</v>
      </c>
      <c r="BY33" s="593"/>
      <c r="BZ33" s="593"/>
      <c r="CA33" s="593"/>
      <c r="CB33" s="656"/>
      <c r="CD33" s="605" t="s">
        <v>307</v>
      </c>
      <c r="CE33" s="606"/>
      <c r="CF33" s="606"/>
      <c r="CG33" s="606"/>
      <c r="CH33" s="606"/>
      <c r="CI33" s="606"/>
      <c r="CJ33" s="606"/>
      <c r="CK33" s="606"/>
      <c r="CL33" s="606"/>
      <c r="CM33" s="606"/>
      <c r="CN33" s="606"/>
      <c r="CO33" s="606"/>
      <c r="CP33" s="606"/>
      <c r="CQ33" s="607"/>
      <c r="CR33" s="608">
        <v>7168118</v>
      </c>
      <c r="CS33" s="621"/>
      <c r="CT33" s="621"/>
      <c r="CU33" s="621"/>
      <c r="CV33" s="621"/>
      <c r="CW33" s="621"/>
      <c r="CX33" s="621"/>
      <c r="CY33" s="622"/>
      <c r="CZ33" s="611">
        <v>41.6</v>
      </c>
      <c r="DA33" s="623"/>
      <c r="DB33" s="623"/>
      <c r="DC33" s="624"/>
      <c r="DD33" s="614">
        <v>6013886</v>
      </c>
      <c r="DE33" s="621"/>
      <c r="DF33" s="621"/>
      <c r="DG33" s="621"/>
      <c r="DH33" s="621"/>
      <c r="DI33" s="621"/>
      <c r="DJ33" s="621"/>
      <c r="DK33" s="622"/>
      <c r="DL33" s="614">
        <v>3769728</v>
      </c>
      <c r="DM33" s="621"/>
      <c r="DN33" s="621"/>
      <c r="DO33" s="621"/>
      <c r="DP33" s="621"/>
      <c r="DQ33" s="621"/>
      <c r="DR33" s="621"/>
      <c r="DS33" s="621"/>
      <c r="DT33" s="621"/>
      <c r="DU33" s="621"/>
      <c r="DV33" s="622"/>
      <c r="DW33" s="611">
        <v>37.200000000000003</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296150</v>
      </c>
      <c r="S34" s="609"/>
      <c r="T34" s="609"/>
      <c r="U34" s="609"/>
      <c r="V34" s="609"/>
      <c r="W34" s="609"/>
      <c r="X34" s="609"/>
      <c r="Y34" s="610"/>
      <c r="Z34" s="646">
        <v>1.6</v>
      </c>
      <c r="AA34" s="646"/>
      <c r="AB34" s="646"/>
      <c r="AC34" s="646"/>
      <c r="AD34" s="647" t="s">
        <v>122</v>
      </c>
      <c r="AE34" s="647"/>
      <c r="AF34" s="647"/>
      <c r="AG34" s="647"/>
      <c r="AH34" s="647"/>
      <c r="AI34" s="647"/>
      <c r="AJ34" s="647"/>
      <c r="AK34" s="647"/>
      <c r="AL34" s="611" t="s">
        <v>122</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309</v>
      </c>
      <c r="CE34" s="606"/>
      <c r="CF34" s="606"/>
      <c r="CG34" s="606"/>
      <c r="CH34" s="606"/>
      <c r="CI34" s="606"/>
      <c r="CJ34" s="606"/>
      <c r="CK34" s="606"/>
      <c r="CL34" s="606"/>
      <c r="CM34" s="606"/>
      <c r="CN34" s="606"/>
      <c r="CO34" s="606"/>
      <c r="CP34" s="606"/>
      <c r="CQ34" s="607"/>
      <c r="CR34" s="608">
        <v>2840041</v>
      </c>
      <c r="CS34" s="609"/>
      <c r="CT34" s="609"/>
      <c r="CU34" s="609"/>
      <c r="CV34" s="609"/>
      <c r="CW34" s="609"/>
      <c r="CX34" s="609"/>
      <c r="CY34" s="610"/>
      <c r="CZ34" s="611">
        <v>16.5</v>
      </c>
      <c r="DA34" s="623"/>
      <c r="DB34" s="623"/>
      <c r="DC34" s="624"/>
      <c r="DD34" s="614">
        <v>2344764</v>
      </c>
      <c r="DE34" s="609"/>
      <c r="DF34" s="609"/>
      <c r="DG34" s="609"/>
      <c r="DH34" s="609"/>
      <c r="DI34" s="609"/>
      <c r="DJ34" s="609"/>
      <c r="DK34" s="610"/>
      <c r="DL34" s="614">
        <v>1947434</v>
      </c>
      <c r="DM34" s="609"/>
      <c r="DN34" s="609"/>
      <c r="DO34" s="609"/>
      <c r="DP34" s="609"/>
      <c r="DQ34" s="609"/>
      <c r="DR34" s="609"/>
      <c r="DS34" s="609"/>
      <c r="DT34" s="609"/>
      <c r="DU34" s="609"/>
      <c r="DV34" s="610"/>
      <c r="DW34" s="611">
        <v>19.2</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532797</v>
      </c>
      <c r="S35" s="609"/>
      <c r="T35" s="609"/>
      <c r="U35" s="609"/>
      <c r="V35" s="609"/>
      <c r="W35" s="609"/>
      <c r="X35" s="609"/>
      <c r="Y35" s="610"/>
      <c r="Z35" s="646">
        <v>2.9</v>
      </c>
      <c r="AA35" s="646"/>
      <c r="AB35" s="646"/>
      <c r="AC35" s="646"/>
      <c r="AD35" s="647" t="s">
        <v>122</v>
      </c>
      <c r="AE35" s="647"/>
      <c r="AF35" s="647"/>
      <c r="AG35" s="647"/>
      <c r="AH35" s="647"/>
      <c r="AI35" s="647"/>
      <c r="AJ35" s="647"/>
      <c r="AK35" s="647"/>
      <c r="AL35" s="611" t="s">
        <v>122</v>
      </c>
      <c r="AM35" s="612"/>
      <c r="AN35" s="612"/>
      <c r="AO35" s="648"/>
      <c r="AP35" s="218"/>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213064</v>
      </c>
      <c r="CS35" s="621"/>
      <c r="CT35" s="621"/>
      <c r="CU35" s="621"/>
      <c r="CV35" s="621"/>
      <c r="CW35" s="621"/>
      <c r="CX35" s="621"/>
      <c r="CY35" s="622"/>
      <c r="CZ35" s="611">
        <v>1.2</v>
      </c>
      <c r="DA35" s="623"/>
      <c r="DB35" s="623"/>
      <c r="DC35" s="624"/>
      <c r="DD35" s="614">
        <v>157873</v>
      </c>
      <c r="DE35" s="621"/>
      <c r="DF35" s="621"/>
      <c r="DG35" s="621"/>
      <c r="DH35" s="621"/>
      <c r="DI35" s="621"/>
      <c r="DJ35" s="621"/>
      <c r="DK35" s="622"/>
      <c r="DL35" s="614">
        <v>157872</v>
      </c>
      <c r="DM35" s="621"/>
      <c r="DN35" s="621"/>
      <c r="DO35" s="621"/>
      <c r="DP35" s="621"/>
      <c r="DQ35" s="621"/>
      <c r="DR35" s="621"/>
      <c r="DS35" s="621"/>
      <c r="DT35" s="621"/>
      <c r="DU35" s="621"/>
      <c r="DV35" s="622"/>
      <c r="DW35" s="611">
        <v>1.6</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907094</v>
      </c>
      <c r="S36" s="609"/>
      <c r="T36" s="609"/>
      <c r="U36" s="609"/>
      <c r="V36" s="609"/>
      <c r="W36" s="609"/>
      <c r="X36" s="609"/>
      <c r="Y36" s="610"/>
      <c r="Z36" s="646">
        <v>5</v>
      </c>
      <c r="AA36" s="646"/>
      <c r="AB36" s="646"/>
      <c r="AC36" s="646"/>
      <c r="AD36" s="647" t="s">
        <v>122</v>
      </c>
      <c r="AE36" s="647"/>
      <c r="AF36" s="647"/>
      <c r="AG36" s="647"/>
      <c r="AH36" s="647"/>
      <c r="AI36" s="647"/>
      <c r="AJ36" s="647"/>
      <c r="AK36" s="647"/>
      <c r="AL36" s="611" t="s">
        <v>122</v>
      </c>
      <c r="AM36" s="612"/>
      <c r="AN36" s="612"/>
      <c r="AO36" s="648"/>
      <c r="AP36" s="218"/>
      <c r="AQ36" s="657" t="s">
        <v>315</v>
      </c>
      <c r="AR36" s="658"/>
      <c r="AS36" s="658"/>
      <c r="AT36" s="658"/>
      <c r="AU36" s="658"/>
      <c r="AV36" s="658"/>
      <c r="AW36" s="658"/>
      <c r="AX36" s="658"/>
      <c r="AY36" s="659"/>
      <c r="AZ36" s="663">
        <v>2051968</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65477</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1460556</v>
      </c>
      <c r="CS36" s="609"/>
      <c r="CT36" s="609"/>
      <c r="CU36" s="609"/>
      <c r="CV36" s="609"/>
      <c r="CW36" s="609"/>
      <c r="CX36" s="609"/>
      <c r="CY36" s="610"/>
      <c r="CZ36" s="611">
        <v>8.5</v>
      </c>
      <c r="DA36" s="623"/>
      <c r="DB36" s="623"/>
      <c r="DC36" s="624"/>
      <c r="DD36" s="614">
        <v>1228860</v>
      </c>
      <c r="DE36" s="609"/>
      <c r="DF36" s="609"/>
      <c r="DG36" s="609"/>
      <c r="DH36" s="609"/>
      <c r="DI36" s="609"/>
      <c r="DJ36" s="609"/>
      <c r="DK36" s="610"/>
      <c r="DL36" s="614">
        <v>509516</v>
      </c>
      <c r="DM36" s="609"/>
      <c r="DN36" s="609"/>
      <c r="DO36" s="609"/>
      <c r="DP36" s="609"/>
      <c r="DQ36" s="609"/>
      <c r="DR36" s="609"/>
      <c r="DS36" s="609"/>
      <c r="DT36" s="609"/>
      <c r="DU36" s="609"/>
      <c r="DV36" s="610"/>
      <c r="DW36" s="611">
        <v>5</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322886</v>
      </c>
      <c r="S37" s="609"/>
      <c r="T37" s="609"/>
      <c r="U37" s="609"/>
      <c r="V37" s="609"/>
      <c r="W37" s="609"/>
      <c r="X37" s="609"/>
      <c r="Y37" s="610"/>
      <c r="Z37" s="646">
        <v>1.8</v>
      </c>
      <c r="AA37" s="646"/>
      <c r="AB37" s="646"/>
      <c r="AC37" s="646"/>
      <c r="AD37" s="647">
        <v>5516</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477799</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7195</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88786</v>
      </c>
      <c r="CS37" s="621"/>
      <c r="CT37" s="621"/>
      <c r="CU37" s="621"/>
      <c r="CV37" s="621"/>
      <c r="CW37" s="621"/>
      <c r="CX37" s="621"/>
      <c r="CY37" s="622"/>
      <c r="CZ37" s="611">
        <v>0.5</v>
      </c>
      <c r="DA37" s="623"/>
      <c r="DB37" s="623"/>
      <c r="DC37" s="624"/>
      <c r="DD37" s="614">
        <v>76624</v>
      </c>
      <c r="DE37" s="621"/>
      <c r="DF37" s="621"/>
      <c r="DG37" s="621"/>
      <c r="DH37" s="621"/>
      <c r="DI37" s="621"/>
      <c r="DJ37" s="621"/>
      <c r="DK37" s="622"/>
      <c r="DL37" s="614">
        <v>73529</v>
      </c>
      <c r="DM37" s="621"/>
      <c r="DN37" s="621"/>
      <c r="DO37" s="621"/>
      <c r="DP37" s="621"/>
      <c r="DQ37" s="621"/>
      <c r="DR37" s="621"/>
      <c r="DS37" s="621"/>
      <c r="DT37" s="621"/>
      <c r="DU37" s="621"/>
      <c r="DV37" s="622"/>
      <c r="DW37" s="611">
        <v>0.7</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1018700</v>
      </c>
      <c r="S38" s="609"/>
      <c r="T38" s="609"/>
      <c r="U38" s="609"/>
      <c r="V38" s="609"/>
      <c r="W38" s="609"/>
      <c r="X38" s="609"/>
      <c r="Y38" s="610"/>
      <c r="Z38" s="646">
        <v>5.6</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125005</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4181</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1392962</v>
      </c>
      <c r="CS38" s="609"/>
      <c r="CT38" s="609"/>
      <c r="CU38" s="609"/>
      <c r="CV38" s="609"/>
      <c r="CW38" s="609"/>
      <c r="CX38" s="609"/>
      <c r="CY38" s="610"/>
      <c r="CZ38" s="611">
        <v>8.1</v>
      </c>
      <c r="DA38" s="623"/>
      <c r="DB38" s="623"/>
      <c r="DC38" s="624"/>
      <c r="DD38" s="614">
        <v>1144524</v>
      </c>
      <c r="DE38" s="609"/>
      <c r="DF38" s="609"/>
      <c r="DG38" s="609"/>
      <c r="DH38" s="609"/>
      <c r="DI38" s="609"/>
      <c r="DJ38" s="609"/>
      <c r="DK38" s="610"/>
      <c r="DL38" s="614">
        <v>1113003</v>
      </c>
      <c r="DM38" s="609"/>
      <c r="DN38" s="609"/>
      <c r="DO38" s="609"/>
      <c r="DP38" s="609"/>
      <c r="DQ38" s="609"/>
      <c r="DR38" s="609"/>
      <c r="DS38" s="609"/>
      <c r="DT38" s="609"/>
      <c r="DU38" s="609"/>
      <c r="DV38" s="610"/>
      <c r="DW38" s="611">
        <v>11</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56202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6218</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929408</v>
      </c>
      <c r="CS39" s="621"/>
      <c r="CT39" s="621"/>
      <c r="CU39" s="621"/>
      <c r="CV39" s="621"/>
      <c r="CW39" s="621"/>
      <c r="CX39" s="621"/>
      <c r="CY39" s="622"/>
      <c r="CZ39" s="611">
        <v>5.4</v>
      </c>
      <c r="DA39" s="623"/>
      <c r="DB39" s="623"/>
      <c r="DC39" s="624"/>
      <c r="DD39" s="614">
        <v>909059</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43800</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4"/>
      <c r="BM40" s="606" t="s">
        <v>333</v>
      </c>
      <c r="BN40" s="606"/>
      <c r="BO40" s="606"/>
      <c r="BP40" s="606"/>
      <c r="BQ40" s="606"/>
      <c r="BR40" s="606"/>
      <c r="BS40" s="606"/>
      <c r="BT40" s="606"/>
      <c r="BU40" s="607"/>
      <c r="BV40" s="608">
        <v>116</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332087</v>
      </c>
      <c r="CS40" s="609"/>
      <c r="CT40" s="609"/>
      <c r="CU40" s="609"/>
      <c r="CV40" s="609"/>
      <c r="CW40" s="609"/>
      <c r="CX40" s="609"/>
      <c r="CY40" s="610"/>
      <c r="CZ40" s="611">
        <v>1.9</v>
      </c>
      <c r="DA40" s="623"/>
      <c r="DB40" s="623"/>
      <c r="DC40" s="624"/>
      <c r="DD40" s="614">
        <v>228806</v>
      </c>
      <c r="DE40" s="609"/>
      <c r="DF40" s="609"/>
      <c r="DG40" s="609"/>
      <c r="DH40" s="609"/>
      <c r="DI40" s="609"/>
      <c r="DJ40" s="609"/>
      <c r="DK40" s="610"/>
      <c r="DL40" s="614">
        <v>41903</v>
      </c>
      <c r="DM40" s="609"/>
      <c r="DN40" s="609"/>
      <c r="DO40" s="609"/>
      <c r="DP40" s="609"/>
      <c r="DQ40" s="609"/>
      <c r="DR40" s="609"/>
      <c r="DS40" s="609"/>
      <c r="DT40" s="609"/>
      <c r="DU40" s="609"/>
      <c r="DV40" s="610"/>
      <c r="DW40" s="611">
        <v>0.4</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18198250</v>
      </c>
      <c r="S41" s="633"/>
      <c r="T41" s="633"/>
      <c r="U41" s="633"/>
      <c r="V41" s="633"/>
      <c r="W41" s="633"/>
      <c r="X41" s="633"/>
      <c r="Y41" s="636"/>
      <c r="Z41" s="637">
        <v>100</v>
      </c>
      <c r="AA41" s="637"/>
      <c r="AB41" s="637"/>
      <c r="AC41" s="637"/>
      <c r="AD41" s="638">
        <v>10088436</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289961</v>
      </c>
      <c r="BA41" s="609"/>
      <c r="BB41" s="609"/>
      <c r="BC41" s="609"/>
      <c r="BD41" s="621"/>
      <c r="BE41" s="621"/>
      <c r="BF41" s="644"/>
      <c r="BG41" s="649"/>
      <c r="BH41" s="650"/>
      <c r="BI41" s="650"/>
      <c r="BJ41" s="650"/>
      <c r="BK41" s="650"/>
      <c r="BL41" s="214"/>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1103001</v>
      </c>
      <c r="BA42" s="633"/>
      <c r="BB42" s="633"/>
      <c r="BC42" s="633"/>
      <c r="BD42" s="593"/>
      <c r="BE42" s="593"/>
      <c r="BF42" s="656"/>
      <c r="BG42" s="651"/>
      <c r="BH42" s="652"/>
      <c r="BI42" s="652"/>
      <c r="BJ42" s="652"/>
      <c r="BK42" s="652"/>
      <c r="BL42" s="215"/>
      <c r="BM42" s="590" t="s">
        <v>340</v>
      </c>
      <c r="BN42" s="590"/>
      <c r="BO42" s="590"/>
      <c r="BP42" s="590"/>
      <c r="BQ42" s="590"/>
      <c r="BR42" s="590"/>
      <c r="BS42" s="590"/>
      <c r="BT42" s="590"/>
      <c r="BU42" s="591"/>
      <c r="BV42" s="592">
        <v>400</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2189736</v>
      </c>
      <c r="CS42" s="621"/>
      <c r="CT42" s="621"/>
      <c r="CU42" s="621"/>
      <c r="CV42" s="621"/>
      <c r="CW42" s="621"/>
      <c r="CX42" s="621"/>
      <c r="CY42" s="622"/>
      <c r="CZ42" s="611">
        <v>12.7</v>
      </c>
      <c r="DA42" s="623"/>
      <c r="DB42" s="623"/>
      <c r="DC42" s="624"/>
      <c r="DD42" s="614">
        <v>617052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56992</v>
      </c>
      <c r="CS43" s="621"/>
      <c r="CT43" s="621"/>
      <c r="CU43" s="621"/>
      <c r="CV43" s="621"/>
      <c r="CW43" s="621"/>
      <c r="CX43" s="621"/>
      <c r="CY43" s="622"/>
      <c r="CZ43" s="611">
        <v>0.3</v>
      </c>
      <c r="DA43" s="623"/>
      <c r="DB43" s="623"/>
      <c r="DC43" s="624"/>
      <c r="DD43" s="614">
        <v>56992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2127121</v>
      </c>
      <c r="CS44" s="609"/>
      <c r="CT44" s="609"/>
      <c r="CU44" s="609"/>
      <c r="CV44" s="609"/>
      <c r="CW44" s="609"/>
      <c r="CX44" s="609"/>
      <c r="CY44" s="610"/>
      <c r="CZ44" s="611">
        <v>12.3</v>
      </c>
      <c r="DA44" s="612"/>
      <c r="DB44" s="612"/>
      <c r="DC44" s="613"/>
      <c r="DD44" s="614">
        <v>604045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705013</v>
      </c>
      <c r="CS45" s="621"/>
      <c r="CT45" s="621"/>
      <c r="CU45" s="621"/>
      <c r="CV45" s="621"/>
      <c r="CW45" s="621"/>
      <c r="CX45" s="621"/>
      <c r="CY45" s="622"/>
      <c r="CZ45" s="611">
        <v>4.0999999999999996</v>
      </c>
      <c r="DA45" s="623"/>
      <c r="DB45" s="623"/>
      <c r="DC45" s="624"/>
      <c r="DD45" s="614">
        <v>74222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1404810</v>
      </c>
      <c r="CS46" s="609"/>
      <c r="CT46" s="609"/>
      <c r="CU46" s="609"/>
      <c r="CV46" s="609"/>
      <c r="CW46" s="609"/>
      <c r="CX46" s="609"/>
      <c r="CY46" s="610"/>
      <c r="CZ46" s="611">
        <v>8.1</v>
      </c>
      <c r="DA46" s="612"/>
      <c r="DB46" s="612"/>
      <c r="DC46" s="613"/>
      <c r="DD46" s="614">
        <v>516388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v>62615</v>
      </c>
      <c r="CS47" s="621"/>
      <c r="CT47" s="621"/>
      <c r="CU47" s="621"/>
      <c r="CV47" s="621"/>
      <c r="CW47" s="621"/>
      <c r="CX47" s="621"/>
      <c r="CY47" s="622"/>
      <c r="CZ47" s="611">
        <v>0.4</v>
      </c>
      <c r="DA47" s="623"/>
      <c r="DB47" s="623"/>
      <c r="DC47" s="624"/>
      <c r="DD47" s="614">
        <v>13007</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17244570</v>
      </c>
      <c r="CS49" s="593"/>
      <c r="CT49" s="593"/>
      <c r="CU49" s="593"/>
      <c r="CV49" s="593"/>
      <c r="CW49" s="593"/>
      <c r="CX49" s="593"/>
      <c r="CY49" s="594"/>
      <c r="CZ49" s="595">
        <v>100</v>
      </c>
      <c r="DA49" s="596"/>
      <c r="DB49" s="596"/>
      <c r="DC49" s="597"/>
      <c r="DD49" s="598">
        <v>12597504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aUt9aUzffhpVu1N7V+Q+xLE7GSPkpcrR7BoW/XByaZ3SLSJWIfGJfaFb353ZVfe0GF269G6peLV5sZdNRSAo8g==" saltValue="bKU3kHGpI/2jjP9TEpQ4d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9"/>
    </row>
    <row r="6" spans="1:131" s="230"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9"/>
    </row>
    <row r="7" spans="1:131" s="230" customFormat="1" ht="85.5" customHeight="1" thickTop="1" x14ac:dyDescent="0.2">
      <c r="A7" s="231">
        <v>1</v>
      </c>
      <c r="B7" s="1034" t="s">
        <v>374</v>
      </c>
      <c r="C7" s="1035"/>
      <c r="D7" s="1035"/>
      <c r="E7" s="1035"/>
      <c r="F7" s="1035"/>
      <c r="G7" s="1035"/>
      <c r="H7" s="1035"/>
      <c r="I7" s="1035"/>
      <c r="J7" s="1035"/>
      <c r="K7" s="1035"/>
      <c r="L7" s="1035"/>
      <c r="M7" s="1035"/>
      <c r="N7" s="1035"/>
      <c r="O7" s="1035"/>
      <c r="P7" s="1036"/>
      <c r="Q7" s="1089">
        <v>18210</v>
      </c>
      <c r="R7" s="1090"/>
      <c r="S7" s="1090"/>
      <c r="T7" s="1090"/>
      <c r="U7" s="1090"/>
      <c r="V7" s="1090">
        <v>17257</v>
      </c>
      <c r="W7" s="1090"/>
      <c r="X7" s="1090"/>
      <c r="Y7" s="1090"/>
      <c r="Z7" s="1090"/>
      <c r="AA7" s="1090">
        <v>954</v>
      </c>
      <c r="AB7" s="1090"/>
      <c r="AC7" s="1090"/>
      <c r="AD7" s="1090"/>
      <c r="AE7" s="1091"/>
      <c r="AF7" s="1092">
        <v>756</v>
      </c>
      <c r="AG7" s="1093"/>
      <c r="AH7" s="1093"/>
      <c r="AI7" s="1093"/>
      <c r="AJ7" s="1094"/>
      <c r="AK7" s="1095">
        <v>533</v>
      </c>
      <c r="AL7" s="1096"/>
      <c r="AM7" s="1096"/>
      <c r="AN7" s="1096"/>
      <c r="AO7" s="1096"/>
      <c r="AP7" s="1096">
        <v>12465</v>
      </c>
      <c r="AQ7" s="1096"/>
      <c r="AR7" s="1096"/>
      <c r="AS7" s="1096"/>
      <c r="AT7" s="1096"/>
      <c r="AU7" s="1097" t="s">
        <v>565</v>
      </c>
      <c r="AV7" s="1098"/>
      <c r="AW7" s="1098"/>
      <c r="AX7" s="1098"/>
      <c r="AY7" s="1099"/>
      <c r="AZ7" s="226"/>
      <c r="BA7" s="226"/>
      <c r="BB7" s="226"/>
      <c r="BC7" s="226"/>
      <c r="BD7" s="226"/>
      <c r="BE7" s="227"/>
      <c r="BF7" s="227"/>
      <c r="BG7" s="227"/>
      <c r="BH7" s="227"/>
      <c r="BI7" s="227"/>
      <c r="BJ7" s="227"/>
      <c r="BK7" s="227"/>
      <c r="BL7" s="227"/>
      <c r="BM7" s="227"/>
      <c r="BN7" s="227"/>
      <c r="BO7" s="227"/>
      <c r="BP7" s="227"/>
      <c r="BQ7" s="231">
        <v>1</v>
      </c>
      <c r="BR7" s="232" t="s">
        <v>563</v>
      </c>
      <c r="BS7" s="1086" t="s">
        <v>561</v>
      </c>
      <c r="BT7" s="1087"/>
      <c r="BU7" s="1087"/>
      <c r="BV7" s="1087"/>
      <c r="BW7" s="1087"/>
      <c r="BX7" s="1087"/>
      <c r="BY7" s="1087"/>
      <c r="BZ7" s="1087"/>
      <c r="CA7" s="1087"/>
      <c r="CB7" s="1087"/>
      <c r="CC7" s="1087"/>
      <c r="CD7" s="1087"/>
      <c r="CE7" s="1087"/>
      <c r="CF7" s="1087"/>
      <c r="CG7" s="1100"/>
      <c r="CH7" s="1083">
        <v>0</v>
      </c>
      <c r="CI7" s="1084"/>
      <c r="CJ7" s="1084"/>
      <c r="CK7" s="1084"/>
      <c r="CL7" s="1085"/>
      <c r="CM7" s="1083">
        <v>22</v>
      </c>
      <c r="CN7" s="1084"/>
      <c r="CO7" s="1084"/>
      <c r="CP7" s="1084"/>
      <c r="CQ7" s="1085"/>
      <c r="CR7" s="1083">
        <v>5</v>
      </c>
      <c r="CS7" s="1084"/>
      <c r="CT7" s="1084"/>
      <c r="CU7" s="1084"/>
      <c r="CV7" s="1085"/>
      <c r="CW7" s="1083" t="s">
        <v>564</v>
      </c>
      <c r="CX7" s="1084"/>
      <c r="CY7" s="1084"/>
      <c r="CZ7" s="1084"/>
      <c r="DA7" s="1085"/>
      <c r="DB7" s="1083" t="s">
        <v>564</v>
      </c>
      <c r="DC7" s="1084"/>
      <c r="DD7" s="1084"/>
      <c r="DE7" s="1084"/>
      <c r="DF7" s="1085"/>
      <c r="DG7" s="1083" t="s">
        <v>564</v>
      </c>
      <c r="DH7" s="1084"/>
      <c r="DI7" s="1084"/>
      <c r="DJ7" s="1084"/>
      <c r="DK7" s="1085"/>
      <c r="DL7" s="1083" t="s">
        <v>564</v>
      </c>
      <c r="DM7" s="1084"/>
      <c r="DN7" s="1084"/>
      <c r="DO7" s="1084"/>
      <c r="DP7" s="1085"/>
      <c r="DQ7" s="1083" t="s">
        <v>564</v>
      </c>
      <c r="DR7" s="1084"/>
      <c r="DS7" s="1084"/>
      <c r="DT7" s="1084"/>
      <c r="DU7" s="1085"/>
      <c r="DV7" s="1086"/>
      <c r="DW7" s="1087"/>
      <c r="DX7" s="1087"/>
      <c r="DY7" s="1087"/>
      <c r="DZ7" s="1088"/>
      <c r="EA7" s="229"/>
    </row>
    <row r="8" spans="1:131" s="230" customFormat="1" ht="26.25" customHeight="1" x14ac:dyDescent="0.2">
      <c r="A8" s="233">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c r="BS8" s="979" t="s">
        <v>562</v>
      </c>
      <c r="BT8" s="980"/>
      <c r="BU8" s="980"/>
      <c r="BV8" s="980"/>
      <c r="BW8" s="980"/>
      <c r="BX8" s="980"/>
      <c r="BY8" s="980"/>
      <c r="BZ8" s="980"/>
      <c r="CA8" s="980"/>
      <c r="CB8" s="980"/>
      <c r="CC8" s="980"/>
      <c r="CD8" s="980"/>
      <c r="CE8" s="980"/>
      <c r="CF8" s="980"/>
      <c r="CG8" s="1001"/>
      <c r="CH8" s="976">
        <v>24</v>
      </c>
      <c r="CI8" s="977"/>
      <c r="CJ8" s="977"/>
      <c r="CK8" s="977"/>
      <c r="CL8" s="978"/>
      <c r="CM8" s="976">
        <v>50</v>
      </c>
      <c r="CN8" s="977"/>
      <c r="CO8" s="977"/>
      <c r="CP8" s="977"/>
      <c r="CQ8" s="978"/>
      <c r="CR8" s="976">
        <v>8</v>
      </c>
      <c r="CS8" s="977"/>
      <c r="CT8" s="977"/>
      <c r="CU8" s="977"/>
      <c r="CV8" s="978"/>
      <c r="CW8" s="976">
        <v>0</v>
      </c>
      <c r="CX8" s="977"/>
      <c r="CY8" s="977"/>
      <c r="CZ8" s="977"/>
      <c r="DA8" s="978"/>
      <c r="DB8" s="976" t="s">
        <v>564</v>
      </c>
      <c r="DC8" s="977"/>
      <c r="DD8" s="977"/>
      <c r="DE8" s="977"/>
      <c r="DF8" s="978"/>
      <c r="DG8" s="976" t="s">
        <v>564</v>
      </c>
      <c r="DH8" s="977"/>
      <c r="DI8" s="977"/>
      <c r="DJ8" s="977"/>
      <c r="DK8" s="978"/>
      <c r="DL8" s="976" t="s">
        <v>564</v>
      </c>
      <c r="DM8" s="977"/>
      <c r="DN8" s="977"/>
      <c r="DO8" s="977"/>
      <c r="DP8" s="978"/>
      <c r="DQ8" s="976" t="s">
        <v>564</v>
      </c>
      <c r="DR8" s="977"/>
      <c r="DS8" s="977"/>
      <c r="DT8" s="977"/>
      <c r="DU8" s="978"/>
      <c r="DV8" s="979"/>
      <c r="DW8" s="980"/>
      <c r="DX8" s="980"/>
      <c r="DY8" s="980"/>
      <c r="DZ8" s="981"/>
      <c r="EA8" s="229"/>
    </row>
    <row r="9" spans="1:131" s="230" customFormat="1" ht="26.25" customHeight="1" x14ac:dyDescent="0.2">
      <c r="A9" s="233">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9"/>
    </row>
    <row r="10" spans="1:131" s="230" customFormat="1" ht="26.25" customHeight="1" x14ac:dyDescent="0.2">
      <c r="A10" s="233">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9"/>
    </row>
    <row r="11" spans="1:131" s="230" customFormat="1" ht="26.25" customHeight="1" x14ac:dyDescent="0.2">
      <c r="A11" s="233">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9"/>
    </row>
    <row r="12" spans="1:131" s="230" customFormat="1" ht="26.25" customHeight="1" x14ac:dyDescent="0.2">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9"/>
    </row>
    <row r="13" spans="1:131" s="230" customFormat="1" ht="26.25" customHeight="1" x14ac:dyDescent="0.2">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9"/>
    </row>
    <row r="14" spans="1:131" s="230" customFormat="1" ht="26.25" customHeight="1" x14ac:dyDescent="0.2">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x14ac:dyDescent="0.2">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x14ac:dyDescent="0.2">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x14ac:dyDescent="0.2">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2">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2">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2">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25">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2">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25">
      <c r="A23" s="235" t="s">
        <v>376</v>
      </c>
      <c r="B23" s="924" t="s">
        <v>377</v>
      </c>
      <c r="C23" s="925"/>
      <c r="D23" s="925"/>
      <c r="E23" s="925"/>
      <c r="F23" s="925"/>
      <c r="G23" s="925"/>
      <c r="H23" s="925"/>
      <c r="I23" s="925"/>
      <c r="J23" s="925"/>
      <c r="K23" s="925"/>
      <c r="L23" s="925"/>
      <c r="M23" s="925"/>
      <c r="N23" s="925"/>
      <c r="O23" s="925"/>
      <c r="P23" s="935"/>
      <c r="Q23" s="1054">
        <v>18210</v>
      </c>
      <c r="R23" s="1048"/>
      <c r="S23" s="1048"/>
      <c r="T23" s="1048"/>
      <c r="U23" s="1048"/>
      <c r="V23" s="1048">
        <v>17257</v>
      </c>
      <c r="W23" s="1048"/>
      <c r="X23" s="1048"/>
      <c r="Y23" s="1048"/>
      <c r="Z23" s="1048"/>
      <c r="AA23" s="1048">
        <v>954</v>
      </c>
      <c r="AB23" s="1048"/>
      <c r="AC23" s="1048"/>
      <c r="AD23" s="1048"/>
      <c r="AE23" s="1055"/>
      <c r="AF23" s="1056">
        <v>756</v>
      </c>
      <c r="AG23" s="1048"/>
      <c r="AH23" s="1048"/>
      <c r="AI23" s="1048"/>
      <c r="AJ23" s="1057"/>
      <c r="AK23" s="1058"/>
      <c r="AL23" s="1059"/>
      <c r="AM23" s="1059"/>
      <c r="AN23" s="1059"/>
      <c r="AO23" s="1059"/>
      <c r="AP23" s="1048">
        <v>12465</v>
      </c>
      <c r="AQ23" s="1048"/>
      <c r="AR23" s="1048"/>
      <c r="AS23" s="1048"/>
      <c r="AT23" s="1048"/>
      <c r="AU23" s="1049"/>
      <c r="AV23" s="1049"/>
      <c r="AW23" s="1049"/>
      <c r="AX23" s="1049"/>
      <c r="AY23" s="1050"/>
      <c r="AZ23" s="1051" t="s">
        <v>564</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7">
        <v>1</v>
      </c>
      <c r="B28" s="1034" t="s">
        <v>388</v>
      </c>
      <c r="C28" s="1035"/>
      <c r="D28" s="1035"/>
      <c r="E28" s="1035"/>
      <c r="F28" s="1035"/>
      <c r="G28" s="1035"/>
      <c r="H28" s="1035"/>
      <c r="I28" s="1035"/>
      <c r="J28" s="1035"/>
      <c r="K28" s="1035"/>
      <c r="L28" s="1035"/>
      <c r="M28" s="1035"/>
      <c r="N28" s="1035"/>
      <c r="O28" s="1035"/>
      <c r="P28" s="1036"/>
      <c r="Q28" s="1037">
        <v>3627</v>
      </c>
      <c r="R28" s="1038"/>
      <c r="S28" s="1038"/>
      <c r="T28" s="1038"/>
      <c r="U28" s="1038"/>
      <c r="V28" s="1038">
        <v>3561</v>
      </c>
      <c r="W28" s="1038"/>
      <c r="X28" s="1038"/>
      <c r="Y28" s="1038"/>
      <c r="Z28" s="1038"/>
      <c r="AA28" s="1038">
        <v>65</v>
      </c>
      <c r="AB28" s="1038"/>
      <c r="AC28" s="1038"/>
      <c r="AD28" s="1038"/>
      <c r="AE28" s="1039"/>
      <c r="AF28" s="1040">
        <v>65</v>
      </c>
      <c r="AG28" s="1038"/>
      <c r="AH28" s="1038"/>
      <c r="AI28" s="1038"/>
      <c r="AJ28" s="1041"/>
      <c r="AK28" s="1029">
        <v>302</v>
      </c>
      <c r="AL28" s="1030"/>
      <c r="AM28" s="1030"/>
      <c r="AN28" s="1030"/>
      <c r="AO28" s="1030"/>
      <c r="AP28" s="1030" t="s">
        <v>564</v>
      </c>
      <c r="AQ28" s="1030"/>
      <c r="AR28" s="1030"/>
      <c r="AS28" s="1030"/>
      <c r="AT28" s="1030"/>
      <c r="AU28" s="1030" t="s">
        <v>564</v>
      </c>
      <c r="AV28" s="1030"/>
      <c r="AW28" s="1030"/>
      <c r="AX28" s="1030"/>
      <c r="AY28" s="1030"/>
      <c r="AZ28" s="1031" t="s">
        <v>564</v>
      </c>
      <c r="BA28" s="1031"/>
      <c r="BB28" s="1031"/>
      <c r="BC28" s="1031"/>
      <c r="BD28" s="1031"/>
      <c r="BE28" s="1032" t="s">
        <v>566</v>
      </c>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7">
        <v>2</v>
      </c>
      <c r="B29" s="1017" t="s">
        <v>389</v>
      </c>
      <c r="C29" s="1018"/>
      <c r="D29" s="1018"/>
      <c r="E29" s="1018"/>
      <c r="F29" s="1018"/>
      <c r="G29" s="1018"/>
      <c r="H29" s="1018"/>
      <c r="I29" s="1018"/>
      <c r="J29" s="1018"/>
      <c r="K29" s="1018"/>
      <c r="L29" s="1018"/>
      <c r="M29" s="1018"/>
      <c r="N29" s="1018"/>
      <c r="O29" s="1018"/>
      <c r="P29" s="1019"/>
      <c r="Q29" s="1025">
        <v>3608</v>
      </c>
      <c r="R29" s="1026"/>
      <c r="S29" s="1026"/>
      <c r="T29" s="1026"/>
      <c r="U29" s="1026"/>
      <c r="V29" s="1026">
        <v>3529</v>
      </c>
      <c r="W29" s="1026"/>
      <c r="X29" s="1026"/>
      <c r="Y29" s="1026"/>
      <c r="Z29" s="1026"/>
      <c r="AA29" s="1026">
        <v>79</v>
      </c>
      <c r="AB29" s="1026"/>
      <c r="AC29" s="1026"/>
      <c r="AD29" s="1026"/>
      <c r="AE29" s="1027"/>
      <c r="AF29" s="1022">
        <v>79</v>
      </c>
      <c r="AG29" s="1023"/>
      <c r="AH29" s="1023"/>
      <c r="AI29" s="1023"/>
      <c r="AJ29" s="1024"/>
      <c r="AK29" s="967">
        <v>569</v>
      </c>
      <c r="AL29" s="958"/>
      <c r="AM29" s="958"/>
      <c r="AN29" s="958"/>
      <c r="AO29" s="958"/>
      <c r="AP29" s="958" t="s">
        <v>564</v>
      </c>
      <c r="AQ29" s="958"/>
      <c r="AR29" s="958"/>
      <c r="AS29" s="958"/>
      <c r="AT29" s="958"/>
      <c r="AU29" s="958" t="s">
        <v>564</v>
      </c>
      <c r="AV29" s="958"/>
      <c r="AW29" s="958"/>
      <c r="AX29" s="958"/>
      <c r="AY29" s="958"/>
      <c r="AZ29" s="1028" t="s">
        <v>564</v>
      </c>
      <c r="BA29" s="1028"/>
      <c r="BB29" s="1028"/>
      <c r="BC29" s="1028"/>
      <c r="BD29" s="1028"/>
      <c r="BE29" s="959" t="s">
        <v>567</v>
      </c>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7">
        <v>3</v>
      </c>
      <c r="B30" s="1017" t="s">
        <v>390</v>
      </c>
      <c r="C30" s="1018"/>
      <c r="D30" s="1018"/>
      <c r="E30" s="1018"/>
      <c r="F30" s="1018"/>
      <c r="G30" s="1018"/>
      <c r="H30" s="1018"/>
      <c r="I30" s="1018"/>
      <c r="J30" s="1018"/>
      <c r="K30" s="1018"/>
      <c r="L30" s="1018"/>
      <c r="M30" s="1018"/>
      <c r="N30" s="1018"/>
      <c r="O30" s="1018"/>
      <c r="P30" s="1019"/>
      <c r="Q30" s="1025">
        <v>630</v>
      </c>
      <c r="R30" s="1026"/>
      <c r="S30" s="1026"/>
      <c r="T30" s="1026"/>
      <c r="U30" s="1026"/>
      <c r="V30" s="1026">
        <v>617</v>
      </c>
      <c r="W30" s="1026"/>
      <c r="X30" s="1026"/>
      <c r="Y30" s="1026"/>
      <c r="Z30" s="1026"/>
      <c r="AA30" s="1026">
        <v>13</v>
      </c>
      <c r="AB30" s="1026"/>
      <c r="AC30" s="1026"/>
      <c r="AD30" s="1026"/>
      <c r="AE30" s="1027"/>
      <c r="AF30" s="1022">
        <v>13</v>
      </c>
      <c r="AG30" s="1023"/>
      <c r="AH30" s="1023"/>
      <c r="AI30" s="1023"/>
      <c r="AJ30" s="1024"/>
      <c r="AK30" s="967">
        <v>153</v>
      </c>
      <c r="AL30" s="958"/>
      <c r="AM30" s="958"/>
      <c r="AN30" s="958"/>
      <c r="AO30" s="958"/>
      <c r="AP30" s="958" t="s">
        <v>564</v>
      </c>
      <c r="AQ30" s="958"/>
      <c r="AR30" s="958"/>
      <c r="AS30" s="958"/>
      <c r="AT30" s="958"/>
      <c r="AU30" s="958" t="s">
        <v>564</v>
      </c>
      <c r="AV30" s="958"/>
      <c r="AW30" s="958"/>
      <c r="AX30" s="958"/>
      <c r="AY30" s="958"/>
      <c r="AZ30" s="1028" t="s">
        <v>564</v>
      </c>
      <c r="BA30" s="1028"/>
      <c r="BB30" s="1028"/>
      <c r="BC30" s="1028"/>
      <c r="BD30" s="1028"/>
      <c r="BE30" s="959"/>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7">
        <v>4</v>
      </c>
      <c r="B31" s="1017" t="s">
        <v>391</v>
      </c>
      <c r="C31" s="1018"/>
      <c r="D31" s="1018"/>
      <c r="E31" s="1018"/>
      <c r="F31" s="1018"/>
      <c r="G31" s="1018"/>
      <c r="H31" s="1018"/>
      <c r="I31" s="1018"/>
      <c r="J31" s="1018"/>
      <c r="K31" s="1018"/>
      <c r="L31" s="1018"/>
      <c r="M31" s="1018"/>
      <c r="N31" s="1018"/>
      <c r="O31" s="1018"/>
      <c r="P31" s="1019"/>
      <c r="Q31" s="1025">
        <v>49</v>
      </c>
      <c r="R31" s="1026"/>
      <c r="S31" s="1026"/>
      <c r="T31" s="1026"/>
      <c r="U31" s="1026"/>
      <c r="V31" s="1026">
        <v>38</v>
      </c>
      <c r="W31" s="1026"/>
      <c r="X31" s="1026"/>
      <c r="Y31" s="1026"/>
      <c r="Z31" s="1026"/>
      <c r="AA31" s="1026">
        <v>11</v>
      </c>
      <c r="AB31" s="1026"/>
      <c r="AC31" s="1026"/>
      <c r="AD31" s="1026"/>
      <c r="AE31" s="1027"/>
      <c r="AF31" s="1022">
        <v>11</v>
      </c>
      <c r="AG31" s="1023"/>
      <c r="AH31" s="1023"/>
      <c r="AI31" s="1023"/>
      <c r="AJ31" s="1024"/>
      <c r="AK31" s="967" t="s">
        <v>564</v>
      </c>
      <c r="AL31" s="958"/>
      <c r="AM31" s="958"/>
      <c r="AN31" s="958"/>
      <c r="AO31" s="958"/>
      <c r="AP31" s="958">
        <v>25</v>
      </c>
      <c r="AQ31" s="958"/>
      <c r="AR31" s="958"/>
      <c r="AS31" s="958"/>
      <c r="AT31" s="958"/>
      <c r="AU31" s="958" t="s">
        <v>564</v>
      </c>
      <c r="AV31" s="958"/>
      <c r="AW31" s="958"/>
      <c r="AX31" s="958"/>
      <c r="AY31" s="958"/>
      <c r="AZ31" s="1028" t="s">
        <v>564</v>
      </c>
      <c r="BA31" s="1028"/>
      <c r="BB31" s="1028"/>
      <c r="BC31" s="1028"/>
      <c r="BD31" s="1028"/>
      <c r="BE31" s="959"/>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7">
        <v>5</v>
      </c>
      <c r="B32" s="1017" t="s">
        <v>392</v>
      </c>
      <c r="C32" s="1018"/>
      <c r="D32" s="1018"/>
      <c r="E32" s="1018"/>
      <c r="F32" s="1018"/>
      <c r="G32" s="1018"/>
      <c r="H32" s="1018"/>
      <c r="I32" s="1018"/>
      <c r="J32" s="1018"/>
      <c r="K32" s="1018"/>
      <c r="L32" s="1018"/>
      <c r="M32" s="1018"/>
      <c r="N32" s="1018"/>
      <c r="O32" s="1018"/>
      <c r="P32" s="1019"/>
      <c r="Q32" s="1025">
        <v>977</v>
      </c>
      <c r="R32" s="1026"/>
      <c r="S32" s="1026"/>
      <c r="T32" s="1026"/>
      <c r="U32" s="1026"/>
      <c r="V32" s="1026">
        <v>969</v>
      </c>
      <c r="W32" s="1026"/>
      <c r="X32" s="1026"/>
      <c r="Y32" s="1026"/>
      <c r="Z32" s="1026"/>
      <c r="AA32" s="1026">
        <v>7</v>
      </c>
      <c r="AB32" s="1026"/>
      <c r="AC32" s="1026"/>
      <c r="AD32" s="1026"/>
      <c r="AE32" s="1027"/>
      <c r="AF32" s="1022">
        <v>554</v>
      </c>
      <c r="AG32" s="1023"/>
      <c r="AH32" s="1023"/>
      <c r="AI32" s="1023"/>
      <c r="AJ32" s="1024"/>
      <c r="AK32" s="967">
        <v>56</v>
      </c>
      <c r="AL32" s="958"/>
      <c r="AM32" s="958"/>
      <c r="AN32" s="958"/>
      <c r="AO32" s="958"/>
      <c r="AP32" s="958">
        <v>1475</v>
      </c>
      <c r="AQ32" s="958"/>
      <c r="AR32" s="958"/>
      <c r="AS32" s="958"/>
      <c r="AT32" s="958"/>
      <c r="AU32" s="958">
        <v>83</v>
      </c>
      <c r="AV32" s="958"/>
      <c r="AW32" s="958"/>
      <c r="AX32" s="958"/>
      <c r="AY32" s="958"/>
      <c r="AZ32" s="1028" t="s">
        <v>564</v>
      </c>
      <c r="BA32" s="1028"/>
      <c r="BB32" s="1028"/>
      <c r="BC32" s="1028"/>
      <c r="BD32" s="1028"/>
      <c r="BE32" s="959" t="s">
        <v>393</v>
      </c>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7">
        <v>6</v>
      </c>
      <c r="B33" s="1017" t="s">
        <v>394</v>
      </c>
      <c r="C33" s="1018"/>
      <c r="D33" s="1018"/>
      <c r="E33" s="1018"/>
      <c r="F33" s="1018"/>
      <c r="G33" s="1018"/>
      <c r="H33" s="1018"/>
      <c r="I33" s="1018"/>
      <c r="J33" s="1018"/>
      <c r="K33" s="1018"/>
      <c r="L33" s="1018"/>
      <c r="M33" s="1018"/>
      <c r="N33" s="1018"/>
      <c r="O33" s="1018"/>
      <c r="P33" s="1019"/>
      <c r="Q33" s="1025">
        <v>1165</v>
      </c>
      <c r="R33" s="1026"/>
      <c r="S33" s="1026"/>
      <c r="T33" s="1026"/>
      <c r="U33" s="1026"/>
      <c r="V33" s="1026">
        <v>1164</v>
      </c>
      <c r="W33" s="1026"/>
      <c r="X33" s="1026"/>
      <c r="Y33" s="1026"/>
      <c r="Z33" s="1026"/>
      <c r="AA33" s="1026">
        <v>1</v>
      </c>
      <c r="AB33" s="1026"/>
      <c r="AC33" s="1026"/>
      <c r="AD33" s="1026"/>
      <c r="AE33" s="1027"/>
      <c r="AF33" s="1022">
        <v>200</v>
      </c>
      <c r="AG33" s="1023"/>
      <c r="AH33" s="1023"/>
      <c r="AI33" s="1023"/>
      <c r="AJ33" s="1024"/>
      <c r="AK33" s="967">
        <v>425</v>
      </c>
      <c r="AL33" s="958"/>
      <c r="AM33" s="958"/>
      <c r="AN33" s="958"/>
      <c r="AO33" s="958"/>
      <c r="AP33" s="958">
        <v>5089</v>
      </c>
      <c r="AQ33" s="958"/>
      <c r="AR33" s="958"/>
      <c r="AS33" s="958"/>
      <c r="AT33" s="958"/>
      <c r="AU33" s="958">
        <v>1914</v>
      </c>
      <c r="AV33" s="958"/>
      <c r="AW33" s="958"/>
      <c r="AX33" s="958"/>
      <c r="AY33" s="958"/>
      <c r="AZ33" s="1028" t="s">
        <v>564</v>
      </c>
      <c r="BA33" s="1028"/>
      <c r="BB33" s="1028"/>
      <c r="BC33" s="1028"/>
      <c r="BD33" s="1028"/>
      <c r="BE33" s="959" t="s">
        <v>393</v>
      </c>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7">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7">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7">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7">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7">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7">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5" t="s">
        <v>376</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923</v>
      </c>
      <c r="AG63" s="946"/>
      <c r="AH63" s="946"/>
      <c r="AI63" s="946"/>
      <c r="AJ63" s="1009"/>
      <c r="AK63" s="1010"/>
      <c r="AL63" s="950"/>
      <c r="AM63" s="950"/>
      <c r="AN63" s="950"/>
      <c r="AO63" s="950"/>
      <c r="AP63" s="946">
        <v>6589</v>
      </c>
      <c r="AQ63" s="946"/>
      <c r="AR63" s="946"/>
      <c r="AS63" s="946"/>
      <c r="AT63" s="946"/>
      <c r="AU63" s="946">
        <v>1997</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398</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399</v>
      </c>
      <c r="AV66" s="989"/>
      <c r="AW66" s="989"/>
      <c r="AX66" s="989"/>
      <c r="AY66" s="990"/>
      <c r="AZ66" s="988" t="s">
        <v>364</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1">
        <v>1</v>
      </c>
      <c r="B68" s="972" t="s">
        <v>547</v>
      </c>
      <c r="C68" s="973"/>
      <c r="D68" s="973"/>
      <c r="E68" s="973"/>
      <c r="F68" s="973"/>
      <c r="G68" s="973"/>
      <c r="H68" s="973"/>
      <c r="I68" s="973"/>
      <c r="J68" s="973"/>
      <c r="K68" s="973"/>
      <c r="L68" s="973"/>
      <c r="M68" s="973"/>
      <c r="N68" s="973"/>
      <c r="O68" s="973"/>
      <c r="P68" s="974"/>
      <c r="Q68" s="975">
        <v>24</v>
      </c>
      <c r="R68" s="969"/>
      <c r="S68" s="969"/>
      <c r="T68" s="969"/>
      <c r="U68" s="969"/>
      <c r="V68" s="969">
        <v>22</v>
      </c>
      <c r="W68" s="969"/>
      <c r="X68" s="969"/>
      <c r="Y68" s="969"/>
      <c r="Z68" s="969"/>
      <c r="AA68" s="969">
        <v>2</v>
      </c>
      <c r="AB68" s="969"/>
      <c r="AC68" s="969"/>
      <c r="AD68" s="969"/>
      <c r="AE68" s="969"/>
      <c r="AF68" s="969">
        <v>2</v>
      </c>
      <c r="AG68" s="969"/>
      <c r="AH68" s="969"/>
      <c r="AI68" s="969"/>
      <c r="AJ68" s="969"/>
      <c r="AK68" s="969" t="s">
        <v>564</v>
      </c>
      <c r="AL68" s="969"/>
      <c r="AM68" s="969"/>
      <c r="AN68" s="969"/>
      <c r="AO68" s="969"/>
      <c r="AP68" s="969" t="s">
        <v>564</v>
      </c>
      <c r="AQ68" s="969"/>
      <c r="AR68" s="969"/>
      <c r="AS68" s="969"/>
      <c r="AT68" s="969"/>
      <c r="AU68" s="969" t="s">
        <v>564</v>
      </c>
      <c r="AV68" s="969"/>
      <c r="AW68" s="969"/>
      <c r="AX68" s="969"/>
      <c r="AY68" s="969"/>
      <c r="AZ68" s="970"/>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3">
        <v>2</v>
      </c>
      <c r="B69" s="961" t="s">
        <v>548</v>
      </c>
      <c r="C69" s="962"/>
      <c r="D69" s="962"/>
      <c r="E69" s="962"/>
      <c r="F69" s="962"/>
      <c r="G69" s="962"/>
      <c r="H69" s="962"/>
      <c r="I69" s="962"/>
      <c r="J69" s="962"/>
      <c r="K69" s="962"/>
      <c r="L69" s="962"/>
      <c r="M69" s="962"/>
      <c r="N69" s="962"/>
      <c r="O69" s="962"/>
      <c r="P69" s="963"/>
      <c r="Q69" s="964">
        <v>63</v>
      </c>
      <c r="R69" s="958"/>
      <c r="S69" s="958"/>
      <c r="T69" s="958"/>
      <c r="U69" s="958"/>
      <c r="V69" s="958">
        <v>57</v>
      </c>
      <c r="W69" s="958"/>
      <c r="X69" s="958"/>
      <c r="Y69" s="958"/>
      <c r="Z69" s="958"/>
      <c r="AA69" s="958">
        <v>6</v>
      </c>
      <c r="AB69" s="958"/>
      <c r="AC69" s="958"/>
      <c r="AD69" s="958"/>
      <c r="AE69" s="958"/>
      <c r="AF69" s="958">
        <v>6</v>
      </c>
      <c r="AG69" s="958"/>
      <c r="AH69" s="958"/>
      <c r="AI69" s="958"/>
      <c r="AJ69" s="958"/>
      <c r="AK69" s="958" t="s">
        <v>564</v>
      </c>
      <c r="AL69" s="958"/>
      <c r="AM69" s="958"/>
      <c r="AN69" s="958"/>
      <c r="AO69" s="958"/>
      <c r="AP69" s="958" t="s">
        <v>564</v>
      </c>
      <c r="AQ69" s="958"/>
      <c r="AR69" s="958"/>
      <c r="AS69" s="958"/>
      <c r="AT69" s="958"/>
      <c r="AU69" s="958" t="s">
        <v>564</v>
      </c>
      <c r="AV69" s="958"/>
      <c r="AW69" s="958"/>
      <c r="AX69" s="958"/>
      <c r="AY69" s="958"/>
      <c r="AZ69" s="959"/>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3">
        <v>3</v>
      </c>
      <c r="B70" s="961" t="s">
        <v>549</v>
      </c>
      <c r="C70" s="962"/>
      <c r="D70" s="962"/>
      <c r="E70" s="962"/>
      <c r="F70" s="962"/>
      <c r="G70" s="962"/>
      <c r="H70" s="962"/>
      <c r="I70" s="962"/>
      <c r="J70" s="962"/>
      <c r="K70" s="962"/>
      <c r="L70" s="962"/>
      <c r="M70" s="962"/>
      <c r="N70" s="962"/>
      <c r="O70" s="962"/>
      <c r="P70" s="963"/>
      <c r="Q70" s="964">
        <v>5949</v>
      </c>
      <c r="R70" s="958"/>
      <c r="S70" s="958"/>
      <c r="T70" s="958"/>
      <c r="U70" s="958"/>
      <c r="V70" s="958">
        <v>4240</v>
      </c>
      <c r="W70" s="958"/>
      <c r="X70" s="958"/>
      <c r="Y70" s="958"/>
      <c r="Z70" s="958"/>
      <c r="AA70" s="958">
        <v>1709</v>
      </c>
      <c r="AB70" s="958"/>
      <c r="AC70" s="958"/>
      <c r="AD70" s="958"/>
      <c r="AE70" s="958"/>
      <c r="AF70" s="958">
        <v>1709</v>
      </c>
      <c r="AG70" s="958"/>
      <c r="AH70" s="958"/>
      <c r="AI70" s="958"/>
      <c r="AJ70" s="958"/>
      <c r="AK70" s="958" t="s">
        <v>564</v>
      </c>
      <c r="AL70" s="958"/>
      <c r="AM70" s="958"/>
      <c r="AN70" s="958"/>
      <c r="AO70" s="958"/>
      <c r="AP70" s="958" t="s">
        <v>564</v>
      </c>
      <c r="AQ70" s="958"/>
      <c r="AR70" s="958"/>
      <c r="AS70" s="958"/>
      <c r="AT70" s="958"/>
      <c r="AU70" s="958" t="s">
        <v>564</v>
      </c>
      <c r="AV70" s="958"/>
      <c r="AW70" s="958"/>
      <c r="AX70" s="958"/>
      <c r="AY70" s="958"/>
      <c r="AZ70" s="959"/>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3">
        <v>4</v>
      </c>
      <c r="B71" s="961" t="s">
        <v>550</v>
      </c>
      <c r="C71" s="962"/>
      <c r="D71" s="962"/>
      <c r="E71" s="962"/>
      <c r="F71" s="962"/>
      <c r="G71" s="962"/>
      <c r="H71" s="962"/>
      <c r="I71" s="962"/>
      <c r="J71" s="962"/>
      <c r="K71" s="962"/>
      <c r="L71" s="962"/>
      <c r="M71" s="962"/>
      <c r="N71" s="962"/>
      <c r="O71" s="962"/>
      <c r="P71" s="963"/>
      <c r="Q71" s="964">
        <v>48</v>
      </c>
      <c r="R71" s="958"/>
      <c r="S71" s="958"/>
      <c r="T71" s="958"/>
      <c r="U71" s="958"/>
      <c r="V71" s="958">
        <v>46</v>
      </c>
      <c r="W71" s="958"/>
      <c r="X71" s="958"/>
      <c r="Y71" s="958"/>
      <c r="Z71" s="958"/>
      <c r="AA71" s="958">
        <v>3</v>
      </c>
      <c r="AB71" s="958"/>
      <c r="AC71" s="958"/>
      <c r="AD71" s="958"/>
      <c r="AE71" s="958"/>
      <c r="AF71" s="958">
        <v>3</v>
      </c>
      <c r="AG71" s="958"/>
      <c r="AH71" s="958"/>
      <c r="AI71" s="958"/>
      <c r="AJ71" s="958"/>
      <c r="AK71" s="958" t="s">
        <v>564</v>
      </c>
      <c r="AL71" s="958"/>
      <c r="AM71" s="958"/>
      <c r="AN71" s="958"/>
      <c r="AO71" s="958"/>
      <c r="AP71" s="958" t="s">
        <v>564</v>
      </c>
      <c r="AQ71" s="958"/>
      <c r="AR71" s="958"/>
      <c r="AS71" s="958"/>
      <c r="AT71" s="958"/>
      <c r="AU71" s="958" t="s">
        <v>564</v>
      </c>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3">
        <v>5</v>
      </c>
      <c r="B72" s="961" t="s">
        <v>551</v>
      </c>
      <c r="C72" s="962"/>
      <c r="D72" s="962"/>
      <c r="E72" s="962"/>
      <c r="F72" s="962"/>
      <c r="G72" s="962"/>
      <c r="H72" s="962"/>
      <c r="I72" s="962"/>
      <c r="J72" s="962"/>
      <c r="K72" s="962"/>
      <c r="L72" s="962"/>
      <c r="M72" s="962"/>
      <c r="N72" s="962"/>
      <c r="O72" s="962"/>
      <c r="P72" s="963"/>
      <c r="Q72" s="964">
        <v>15</v>
      </c>
      <c r="R72" s="958"/>
      <c r="S72" s="958"/>
      <c r="T72" s="958"/>
      <c r="U72" s="958"/>
      <c r="V72" s="958">
        <v>11</v>
      </c>
      <c r="W72" s="958"/>
      <c r="X72" s="958"/>
      <c r="Y72" s="958"/>
      <c r="Z72" s="958"/>
      <c r="AA72" s="958">
        <v>3</v>
      </c>
      <c r="AB72" s="958"/>
      <c r="AC72" s="958"/>
      <c r="AD72" s="958"/>
      <c r="AE72" s="958"/>
      <c r="AF72" s="958">
        <v>3</v>
      </c>
      <c r="AG72" s="958"/>
      <c r="AH72" s="958"/>
      <c r="AI72" s="958"/>
      <c r="AJ72" s="958"/>
      <c r="AK72" s="958" t="s">
        <v>564</v>
      </c>
      <c r="AL72" s="958"/>
      <c r="AM72" s="958"/>
      <c r="AN72" s="958"/>
      <c r="AO72" s="958"/>
      <c r="AP72" s="958" t="s">
        <v>564</v>
      </c>
      <c r="AQ72" s="958"/>
      <c r="AR72" s="958"/>
      <c r="AS72" s="958"/>
      <c r="AT72" s="958"/>
      <c r="AU72" s="958" t="s">
        <v>564</v>
      </c>
      <c r="AV72" s="958"/>
      <c r="AW72" s="958"/>
      <c r="AX72" s="958"/>
      <c r="AY72" s="958"/>
      <c r="AZ72" s="959"/>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3">
        <v>6</v>
      </c>
      <c r="B73" s="961" t="s">
        <v>552</v>
      </c>
      <c r="C73" s="962"/>
      <c r="D73" s="962"/>
      <c r="E73" s="962"/>
      <c r="F73" s="962"/>
      <c r="G73" s="962"/>
      <c r="H73" s="962"/>
      <c r="I73" s="962"/>
      <c r="J73" s="962"/>
      <c r="K73" s="962"/>
      <c r="L73" s="962"/>
      <c r="M73" s="962"/>
      <c r="N73" s="962"/>
      <c r="O73" s="962"/>
      <c r="P73" s="963"/>
      <c r="Q73" s="964">
        <v>100</v>
      </c>
      <c r="R73" s="958"/>
      <c r="S73" s="958"/>
      <c r="T73" s="958"/>
      <c r="U73" s="958"/>
      <c r="V73" s="958">
        <v>92</v>
      </c>
      <c r="W73" s="958"/>
      <c r="X73" s="958"/>
      <c r="Y73" s="958"/>
      <c r="Z73" s="958"/>
      <c r="AA73" s="958">
        <v>8</v>
      </c>
      <c r="AB73" s="958"/>
      <c r="AC73" s="958"/>
      <c r="AD73" s="958"/>
      <c r="AE73" s="958"/>
      <c r="AF73" s="958">
        <v>8</v>
      </c>
      <c r="AG73" s="958"/>
      <c r="AH73" s="958"/>
      <c r="AI73" s="958"/>
      <c r="AJ73" s="958"/>
      <c r="AK73" s="958" t="s">
        <v>564</v>
      </c>
      <c r="AL73" s="958"/>
      <c r="AM73" s="958"/>
      <c r="AN73" s="958"/>
      <c r="AO73" s="958"/>
      <c r="AP73" s="958" t="s">
        <v>564</v>
      </c>
      <c r="AQ73" s="958"/>
      <c r="AR73" s="958"/>
      <c r="AS73" s="958"/>
      <c r="AT73" s="958"/>
      <c r="AU73" s="958" t="s">
        <v>564</v>
      </c>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3">
        <v>7</v>
      </c>
      <c r="B74" s="961" t="s">
        <v>553</v>
      </c>
      <c r="C74" s="962"/>
      <c r="D74" s="962"/>
      <c r="E74" s="962"/>
      <c r="F74" s="962"/>
      <c r="G74" s="962"/>
      <c r="H74" s="962"/>
      <c r="I74" s="962"/>
      <c r="J74" s="962"/>
      <c r="K74" s="962"/>
      <c r="L74" s="962"/>
      <c r="M74" s="962"/>
      <c r="N74" s="962"/>
      <c r="O74" s="962"/>
      <c r="P74" s="963"/>
      <c r="Q74" s="964">
        <v>16</v>
      </c>
      <c r="R74" s="958"/>
      <c r="S74" s="958"/>
      <c r="T74" s="958"/>
      <c r="U74" s="958"/>
      <c r="V74" s="958">
        <v>14</v>
      </c>
      <c r="W74" s="958"/>
      <c r="X74" s="958"/>
      <c r="Y74" s="958"/>
      <c r="Z74" s="958"/>
      <c r="AA74" s="958">
        <v>2</v>
      </c>
      <c r="AB74" s="958"/>
      <c r="AC74" s="958"/>
      <c r="AD74" s="958"/>
      <c r="AE74" s="958"/>
      <c r="AF74" s="958">
        <v>2</v>
      </c>
      <c r="AG74" s="958"/>
      <c r="AH74" s="958"/>
      <c r="AI74" s="958"/>
      <c r="AJ74" s="958"/>
      <c r="AK74" s="958" t="s">
        <v>564</v>
      </c>
      <c r="AL74" s="958"/>
      <c r="AM74" s="958"/>
      <c r="AN74" s="958"/>
      <c r="AO74" s="958"/>
      <c r="AP74" s="958" t="s">
        <v>564</v>
      </c>
      <c r="AQ74" s="958"/>
      <c r="AR74" s="958"/>
      <c r="AS74" s="958"/>
      <c r="AT74" s="958"/>
      <c r="AU74" s="958" t="s">
        <v>564</v>
      </c>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3">
        <v>8</v>
      </c>
      <c r="B75" s="961" t="s">
        <v>554</v>
      </c>
      <c r="C75" s="962"/>
      <c r="D75" s="962"/>
      <c r="E75" s="962"/>
      <c r="F75" s="962"/>
      <c r="G75" s="962"/>
      <c r="H75" s="962"/>
      <c r="I75" s="962"/>
      <c r="J75" s="962"/>
      <c r="K75" s="962"/>
      <c r="L75" s="962"/>
      <c r="M75" s="962"/>
      <c r="N75" s="962"/>
      <c r="O75" s="962"/>
      <c r="P75" s="963"/>
      <c r="Q75" s="965">
        <v>36</v>
      </c>
      <c r="R75" s="966"/>
      <c r="S75" s="966"/>
      <c r="T75" s="966"/>
      <c r="U75" s="967"/>
      <c r="V75" s="968">
        <v>35</v>
      </c>
      <c r="W75" s="966"/>
      <c r="X75" s="966"/>
      <c r="Y75" s="966"/>
      <c r="Z75" s="967"/>
      <c r="AA75" s="968">
        <v>0</v>
      </c>
      <c r="AB75" s="966"/>
      <c r="AC75" s="966"/>
      <c r="AD75" s="966"/>
      <c r="AE75" s="967"/>
      <c r="AF75" s="968">
        <v>0</v>
      </c>
      <c r="AG75" s="966"/>
      <c r="AH75" s="966"/>
      <c r="AI75" s="966"/>
      <c r="AJ75" s="967"/>
      <c r="AK75" s="968" t="s">
        <v>564</v>
      </c>
      <c r="AL75" s="966"/>
      <c r="AM75" s="966"/>
      <c r="AN75" s="966"/>
      <c r="AO75" s="967"/>
      <c r="AP75" s="968" t="s">
        <v>564</v>
      </c>
      <c r="AQ75" s="966"/>
      <c r="AR75" s="966"/>
      <c r="AS75" s="966"/>
      <c r="AT75" s="967"/>
      <c r="AU75" s="968" t="s">
        <v>564</v>
      </c>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3">
        <v>9</v>
      </c>
      <c r="B76" s="961" t="s">
        <v>555</v>
      </c>
      <c r="C76" s="962"/>
      <c r="D76" s="962"/>
      <c r="E76" s="962"/>
      <c r="F76" s="962"/>
      <c r="G76" s="962"/>
      <c r="H76" s="962"/>
      <c r="I76" s="962"/>
      <c r="J76" s="962"/>
      <c r="K76" s="962"/>
      <c r="L76" s="962"/>
      <c r="M76" s="962"/>
      <c r="N76" s="962"/>
      <c r="O76" s="962"/>
      <c r="P76" s="963"/>
      <c r="Q76" s="965">
        <v>13</v>
      </c>
      <c r="R76" s="966"/>
      <c r="S76" s="966"/>
      <c r="T76" s="966"/>
      <c r="U76" s="967"/>
      <c r="V76" s="968">
        <v>11</v>
      </c>
      <c r="W76" s="966"/>
      <c r="X76" s="966"/>
      <c r="Y76" s="966"/>
      <c r="Z76" s="967"/>
      <c r="AA76" s="968">
        <v>3</v>
      </c>
      <c r="AB76" s="966"/>
      <c r="AC76" s="966"/>
      <c r="AD76" s="966"/>
      <c r="AE76" s="967"/>
      <c r="AF76" s="968">
        <v>3</v>
      </c>
      <c r="AG76" s="966"/>
      <c r="AH76" s="966"/>
      <c r="AI76" s="966"/>
      <c r="AJ76" s="967"/>
      <c r="AK76" s="968" t="s">
        <v>564</v>
      </c>
      <c r="AL76" s="966"/>
      <c r="AM76" s="966"/>
      <c r="AN76" s="966"/>
      <c r="AO76" s="967"/>
      <c r="AP76" s="968" t="s">
        <v>564</v>
      </c>
      <c r="AQ76" s="966"/>
      <c r="AR76" s="966"/>
      <c r="AS76" s="966"/>
      <c r="AT76" s="967"/>
      <c r="AU76" s="968" t="s">
        <v>564</v>
      </c>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3">
        <v>10</v>
      </c>
      <c r="B77" s="961" t="s">
        <v>556</v>
      </c>
      <c r="C77" s="962"/>
      <c r="D77" s="962"/>
      <c r="E77" s="962"/>
      <c r="F77" s="962"/>
      <c r="G77" s="962"/>
      <c r="H77" s="962"/>
      <c r="I77" s="962"/>
      <c r="J77" s="962"/>
      <c r="K77" s="962"/>
      <c r="L77" s="962"/>
      <c r="M77" s="962"/>
      <c r="N77" s="962"/>
      <c r="O77" s="962"/>
      <c r="P77" s="963"/>
      <c r="Q77" s="965">
        <v>8</v>
      </c>
      <c r="R77" s="966"/>
      <c r="S77" s="966"/>
      <c r="T77" s="966"/>
      <c r="U77" s="967"/>
      <c r="V77" s="968">
        <v>10</v>
      </c>
      <c r="W77" s="966"/>
      <c r="X77" s="966"/>
      <c r="Y77" s="966"/>
      <c r="Z77" s="967"/>
      <c r="AA77" s="968">
        <v>-2</v>
      </c>
      <c r="AB77" s="966"/>
      <c r="AC77" s="966"/>
      <c r="AD77" s="966"/>
      <c r="AE77" s="967"/>
      <c r="AF77" s="968">
        <v>-2</v>
      </c>
      <c r="AG77" s="966"/>
      <c r="AH77" s="966"/>
      <c r="AI77" s="966"/>
      <c r="AJ77" s="967"/>
      <c r="AK77" s="968" t="s">
        <v>564</v>
      </c>
      <c r="AL77" s="966"/>
      <c r="AM77" s="966"/>
      <c r="AN77" s="966"/>
      <c r="AO77" s="967"/>
      <c r="AP77" s="968" t="s">
        <v>564</v>
      </c>
      <c r="AQ77" s="966"/>
      <c r="AR77" s="966"/>
      <c r="AS77" s="966"/>
      <c r="AT77" s="967"/>
      <c r="AU77" s="968" t="s">
        <v>564</v>
      </c>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3">
        <v>11</v>
      </c>
      <c r="B78" s="961" t="s">
        <v>557</v>
      </c>
      <c r="C78" s="962"/>
      <c r="D78" s="962"/>
      <c r="E78" s="962"/>
      <c r="F78" s="962"/>
      <c r="G78" s="962"/>
      <c r="H78" s="962"/>
      <c r="I78" s="962"/>
      <c r="J78" s="962"/>
      <c r="K78" s="962"/>
      <c r="L78" s="962"/>
      <c r="M78" s="962"/>
      <c r="N78" s="962"/>
      <c r="O78" s="962"/>
      <c r="P78" s="963"/>
      <c r="Q78" s="964">
        <v>264</v>
      </c>
      <c r="R78" s="958"/>
      <c r="S78" s="958"/>
      <c r="T78" s="958"/>
      <c r="U78" s="958"/>
      <c r="V78" s="958">
        <v>227</v>
      </c>
      <c r="W78" s="958"/>
      <c r="X78" s="958"/>
      <c r="Y78" s="958"/>
      <c r="Z78" s="958"/>
      <c r="AA78" s="958">
        <v>37</v>
      </c>
      <c r="AB78" s="958"/>
      <c r="AC78" s="958"/>
      <c r="AD78" s="958"/>
      <c r="AE78" s="958"/>
      <c r="AF78" s="958">
        <v>37</v>
      </c>
      <c r="AG78" s="958"/>
      <c r="AH78" s="958"/>
      <c r="AI78" s="958"/>
      <c r="AJ78" s="958"/>
      <c r="AK78" s="958" t="s">
        <v>564</v>
      </c>
      <c r="AL78" s="958"/>
      <c r="AM78" s="958"/>
      <c r="AN78" s="958"/>
      <c r="AO78" s="958"/>
      <c r="AP78" s="958" t="s">
        <v>564</v>
      </c>
      <c r="AQ78" s="958"/>
      <c r="AR78" s="958"/>
      <c r="AS78" s="958"/>
      <c r="AT78" s="958"/>
      <c r="AU78" s="958" t="s">
        <v>564</v>
      </c>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3">
        <v>12</v>
      </c>
      <c r="B79" s="961" t="s">
        <v>558</v>
      </c>
      <c r="C79" s="962"/>
      <c r="D79" s="962"/>
      <c r="E79" s="962"/>
      <c r="F79" s="962"/>
      <c r="G79" s="962"/>
      <c r="H79" s="962"/>
      <c r="I79" s="962"/>
      <c r="J79" s="962"/>
      <c r="K79" s="962"/>
      <c r="L79" s="962"/>
      <c r="M79" s="962"/>
      <c r="N79" s="962"/>
      <c r="O79" s="962"/>
      <c r="P79" s="963"/>
      <c r="Q79" s="964">
        <v>295194</v>
      </c>
      <c r="R79" s="958"/>
      <c r="S79" s="958"/>
      <c r="T79" s="958"/>
      <c r="U79" s="958"/>
      <c r="V79" s="958">
        <v>282398</v>
      </c>
      <c r="W79" s="958"/>
      <c r="X79" s="958"/>
      <c r="Y79" s="958"/>
      <c r="Z79" s="958"/>
      <c r="AA79" s="958">
        <v>12796</v>
      </c>
      <c r="AB79" s="958"/>
      <c r="AC79" s="958"/>
      <c r="AD79" s="958"/>
      <c r="AE79" s="958"/>
      <c r="AF79" s="958">
        <v>12796</v>
      </c>
      <c r="AG79" s="958"/>
      <c r="AH79" s="958"/>
      <c r="AI79" s="958"/>
      <c r="AJ79" s="958"/>
      <c r="AK79" s="958" t="s">
        <v>564</v>
      </c>
      <c r="AL79" s="958"/>
      <c r="AM79" s="958"/>
      <c r="AN79" s="958"/>
      <c r="AO79" s="958"/>
      <c r="AP79" s="958" t="s">
        <v>564</v>
      </c>
      <c r="AQ79" s="958"/>
      <c r="AR79" s="958"/>
      <c r="AS79" s="958"/>
      <c r="AT79" s="958"/>
      <c r="AU79" s="958" t="s">
        <v>564</v>
      </c>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3">
        <v>13</v>
      </c>
      <c r="B80" s="961" t="s">
        <v>559</v>
      </c>
      <c r="C80" s="962"/>
      <c r="D80" s="962"/>
      <c r="E80" s="962"/>
      <c r="F80" s="962"/>
      <c r="G80" s="962"/>
      <c r="H80" s="962"/>
      <c r="I80" s="962"/>
      <c r="J80" s="962"/>
      <c r="K80" s="962"/>
      <c r="L80" s="962"/>
      <c r="M80" s="962"/>
      <c r="N80" s="962"/>
      <c r="O80" s="962"/>
      <c r="P80" s="963"/>
      <c r="Q80" s="964">
        <v>161</v>
      </c>
      <c r="R80" s="958"/>
      <c r="S80" s="958"/>
      <c r="T80" s="958"/>
      <c r="U80" s="958"/>
      <c r="V80" s="958">
        <v>138</v>
      </c>
      <c r="W80" s="958"/>
      <c r="X80" s="958"/>
      <c r="Y80" s="958"/>
      <c r="Z80" s="958"/>
      <c r="AA80" s="958">
        <v>22</v>
      </c>
      <c r="AB80" s="958"/>
      <c r="AC80" s="958"/>
      <c r="AD80" s="958"/>
      <c r="AE80" s="958"/>
      <c r="AF80" s="958">
        <v>169</v>
      </c>
      <c r="AG80" s="958"/>
      <c r="AH80" s="958"/>
      <c r="AI80" s="958"/>
      <c r="AJ80" s="958"/>
      <c r="AK80" s="958">
        <v>318</v>
      </c>
      <c r="AL80" s="958"/>
      <c r="AM80" s="958"/>
      <c r="AN80" s="958"/>
      <c r="AO80" s="958"/>
      <c r="AP80" s="958">
        <v>374</v>
      </c>
      <c r="AQ80" s="958"/>
      <c r="AR80" s="958"/>
      <c r="AS80" s="958"/>
      <c r="AT80" s="958"/>
      <c r="AU80" s="958" t="s">
        <v>564</v>
      </c>
      <c r="AV80" s="958"/>
      <c r="AW80" s="958"/>
      <c r="AX80" s="958"/>
      <c r="AY80" s="958"/>
      <c r="AZ80" s="959" t="s">
        <v>560</v>
      </c>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5" t="s">
        <v>376</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14736</v>
      </c>
      <c r="AG88" s="946"/>
      <c r="AH88" s="946"/>
      <c r="AI88" s="946"/>
      <c r="AJ88" s="946"/>
      <c r="AK88" s="950"/>
      <c r="AL88" s="950"/>
      <c r="AM88" s="950"/>
      <c r="AN88" s="950"/>
      <c r="AO88" s="950"/>
      <c r="AP88" s="946">
        <v>374</v>
      </c>
      <c r="AQ88" s="946"/>
      <c r="AR88" s="946"/>
      <c r="AS88" s="946"/>
      <c r="AT88" s="946"/>
      <c r="AU88" s="946" t="s">
        <v>564</v>
      </c>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13</v>
      </c>
      <c r="CS102" s="940"/>
      <c r="CT102" s="940"/>
      <c r="CU102" s="940"/>
      <c r="CV102" s="941"/>
      <c r="CW102" s="939">
        <v>0</v>
      </c>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24" customFormat="1" ht="26.25" customHeight="1" x14ac:dyDescent="0.2">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1466463</v>
      </c>
      <c r="AB110" s="876"/>
      <c r="AC110" s="876"/>
      <c r="AD110" s="876"/>
      <c r="AE110" s="877"/>
      <c r="AF110" s="878">
        <v>1497984</v>
      </c>
      <c r="AG110" s="876"/>
      <c r="AH110" s="876"/>
      <c r="AI110" s="876"/>
      <c r="AJ110" s="877"/>
      <c r="AK110" s="878">
        <v>1451630</v>
      </c>
      <c r="AL110" s="876"/>
      <c r="AM110" s="876"/>
      <c r="AN110" s="876"/>
      <c r="AO110" s="877"/>
      <c r="AP110" s="879">
        <v>16.899999999999999</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13377452</v>
      </c>
      <c r="BR110" s="829"/>
      <c r="BS110" s="829"/>
      <c r="BT110" s="829"/>
      <c r="BU110" s="829"/>
      <c r="BV110" s="829">
        <v>12853972</v>
      </c>
      <c r="BW110" s="829"/>
      <c r="BX110" s="829"/>
      <c r="BY110" s="829"/>
      <c r="BZ110" s="829"/>
      <c r="CA110" s="829">
        <v>12464587</v>
      </c>
      <c r="CB110" s="829"/>
      <c r="CC110" s="829"/>
      <c r="CD110" s="829"/>
      <c r="CE110" s="829"/>
      <c r="CF110" s="853">
        <v>145.5</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2">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v>606</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2">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2467419</v>
      </c>
      <c r="BR112" s="804"/>
      <c r="BS112" s="804"/>
      <c r="BT112" s="804"/>
      <c r="BU112" s="804"/>
      <c r="BV112" s="804">
        <v>1927040</v>
      </c>
      <c r="BW112" s="804"/>
      <c r="BX112" s="804"/>
      <c r="BY112" s="804"/>
      <c r="BZ112" s="804"/>
      <c r="CA112" s="804">
        <v>1996169</v>
      </c>
      <c r="CB112" s="804"/>
      <c r="CC112" s="804"/>
      <c r="CD112" s="804"/>
      <c r="CE112" s="804"/>
      <c r="CF112" s="862">
        <v>23.3</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2">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218677</v>
      </c>
      <c r="AB113" s="906"/>
      <c r="AC113" s="906"/>
      <c r="AD113" s="906"/>
      <c r="AE113" s="907"/>
      <c r="AF113" s="908">
        <v>231833</v>
      </c>
      <c r="AG113" s="906"/>
      <c r="AH113" s="906"/>
      <c r="AI113" s="906"/>
      <c r="AJ113" s="907"/>
      <c r="AK113" s="908">
        <v>247421</v>
      </c>
      <c r="AL113" s="906"/>
      <c r="AM113" s="906"/>
      <c r="AN113" s="906"/>
      <c r="AO113" s="907"/>
      <c r="AP113" s="909">
        <v>2.9</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v>20632</v>
      </c>
      <c r="BW113" s="804"/>
      <c r="BX113" s="804"/>
      <c r="BY113" s="804"/>
      <c r="BZ113" s="804"/>
      <c r="CA113" s="804">
        <v>146852</v>
      </c>
      <c r="CB113" s="804"/>
      <c r="CC113" s="804"/>
      <c r="CD113" s="804"/>
      <c r="CE113" s="804"/>
      <c r="CF113" s="862">
        <v>1.7</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2">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v>3179</v>
      </c>
      <c r="AL114" s="767"/>
      <c r="AM114" s="767"/>
      <c r="AN114" s="767"/>
      <c r="AO114" s="768"/>
      <c r="AP114" s="811">
        <v>0</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3596346</v>
      </c>
      <c r="BR114" s="804"/>
      <c r="BS114" s="804"/>
      <c r="BT114" s="804"/>
      <c r="BU114" s="804"/>
      <c r="BV114" s="804">
        <v>3526162</v>
      </c>
      <c r="BW114" s="804"/>
      <c r="BX114" s="804"/>
      <c r="BY114" s="804"/>
      <c r="BZ114" s="804"/>
      <c r="CA114" s="804">
        <v>3521937</v>
      </c>
      <c r="CB114" s="804"/>
      <c r="CC114" s="804"/>
      <c r="CD114" s="804"/>
      <c r="CE114" s="804"/>
      <c r="CF114" s="862">
        <v>41.1</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619</v>
      </c>
      <c r="AB115" s="906"/>
      <c r="AC115" s="906"/>
      <c r="AD115" s="906"/>
      <c r="AE115" s="907"/>
      <c r="AF115" s="908">
        <v>613</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2">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606</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1685759</v>
      </c>
      <c r="AB117" s="890"/>
      <c r="AC117" s="890"/>
      <c r="AD117" s="890"/>
      <c r="AE117" s="891"/>
      <c r="AF117" s="892">
        <v>1730430</v>
      </c>
      <c r="AG117" s="890"/>
      <c r="AH117" s="890"/>
      <c r="AI117" s="890"/>
      <c r="AJ117" s="891"/>
      <c r="AK117" s="892">
        <v>1702230</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7" t="s">
        <v>177</v>
      </c>
      <c r="BA119" s="247"/>
      <c r="BB119" s="247"/>
      <c r="BC119" s="247"/>
      <c r="BD119" s="247"/>
      <c r="BE119" s="247"/>
      <c r="BF119" s="247"/>
      <c r="BG119" s="247"/>
      <c r="BH119" s="247"/>
      <c r="BI119" s="247"/>
      <c r="BJ119" s="247"/>
      <c r="BK119" s="247"/>
      <c r="BL119" s="247"/>
      <c r="BM119" s="247"/>
      <c r="BN119" s="247"/>
      <c r="BO119" s="864" t="s">
        <v>441</v>
      </c>
      <c r="BP119" s="865"/>
      <c r="BQ119" s="866">
        <v>19441823</v>
      </c>
      <c r="BR119" s="832"/>
      <c r="BS119" s="832"/>
      <c r="BT119" s="832"/>
      <c r="BU119" s="832"/>
      <c r="BV119" s="832">
        <v>18327806</v>
      </c>
      <c r="BW119" s="832"/>
      <c r="BX119" s="832"/>
      <c r="BY119" s="832"/>
      <c r="BZ119" s="832"/>
      <c r="CA119" s="832">
        <v>18129545</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2">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8992922</v>
      </c>
      <c r="BR120" s="829"/>
      <c r="BS120" s="829"/>
      <c r="BT120" s="829"/>
      <c r="BU120" s="829"/>
      <c r="BV120" s="829">
        <v>8860515</v>
      </c>
      <c r="BW120" s="829"/>
      <c r="BX120" s="829"/>
      <c r="BY120" s="829"/>
      <c r="BZ120" s="829"/>
      <c r="CA120" s="829">
        <v>9309565</v>
      </c>
      <c r="CB120" s="829"/>
      <c r="CC120" s="829"/>
      <c r="CD120" s="829"/>
      <c r="CE120" s="829"/>
      <c r="CF120" s="853">
        <v>108.7</v>
      </c>
      <c r="CG120" s="854"/>
      <c r="CH120" s="854"/>
      <c r="CI120" s="854"/>
      <c r="CJ120" s="854"/>
      <c r="CK120" s="855" t="s">
        <v>445</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2184533</v>
      </c>
      <c r="DH120" s="829"/>
      <c r="DI120" s="829"/>
      <c r="DJ120" s="829"/>
      <c r="DK120" s="829"/>
      <c r="DL120" s="829">
        <v>1746422</v>
      </c>
      <c r="DM120" s="829"/>
      <c r="DN120" s="829"/>
      <c r="DO120" s="829"/>
      <c r="DP120" s="829"/>
      <c r="DQ120" s="829">
        <v>1913557</v>
      </c>
      <c r="DR120" s="829"/>
      <c r="DS120" s="829"/>
      <c r="DT120" s="829"/>
      <c r="DU120" s="829"/>
      <c r="DV120" s="830">
        <v>22.3</v>
      </c>
      <c r="DW120" s="830"/>
      <c r="DX120" s="830"/>
      <c r="DY120" s="830"/>
      <c r="DZ120" s="831"/>
    </row>
    <row r="121" spans="1:130" s="224" customFormat="1" ht="26.25" customHeight="1" x14ac:dyDescent="0.2">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1241784</v>
      </c>
      <c r="BR121" s="804"/>
      <c r="BS121" s="804"/>
      <c r="BT121" s="804"/>
      <c r="BU121" s="804"/>
      <c r="BV121" s="804">
        <v>1219424</v>
      </c>
      <c r="BW121" s="804"/>
      <c r="BX121" s="804"/>
      <c r="BY121" s="804"/>
      <c r="BZ121" s="804"/>
      <c r="CA121" s="804">
        <v>1183772</v>
      </c>
      <c r="CB121" s="804"/>
      <c r="CC121" s="804"/>
      <c r="CD121" s="804"/>
      <c r="CE121" s="804"/>
      <c r="CF121" s="862">
        <v>13.8</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282886</v>
      </c>
      <c r="DH121" s="804"/>
      <c r="DI121" s="804"/>
      <c r="DJ121" s="804"/>
      <c r="DK121" s="804"/>
      <c r="DL121" s="804">
        <v>180618</v>
      </c>
      <c r="DM121" s="804"/>
      <c r="DN121" s="804"/>
      <c r="DO121" s="804"/>
      <c r="DP121" s="804"/>
      <c r="DQ121" s="804">
        <v>82612</v>
      </c>
      <c r="DR121" s="804"/>
      <c r="DS121" s="804"/>
      <c r="DT121" s="804"/>
      <c r="DU121" s="804"/>
      <c r="DV121" s="781">
        <v>1</v>
      </c>
      <c r="DW121" s="781"/>
      <c r="DX121" s="781"/>
      <c r="DY121" s="781"/>
      <c r="DZ121" s="782"/>
    </row>
    <row r="122" spans="1:130" s="224" customFormat="1" ht="26.25" customHeight="1" x14ac:dyDescent="0.2">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14920417</v>
      </c>
      <c r="BR122" s="832"/>
      <c r="BS122" s="832"/>
      <c r="BT122" s="832"/>
      <c r="BU122" s="832"/>
      <c r="BV122" s="832">
        <v>14189364</v>
      </c>
      <c r="BW122" s="832"/>
      <c r="BX122" s="832"/>
      <c r="BY122" s="832"/>
      <c r="BZ122" s="832"/>
      <c r="CA122" s="832">
        <v>13977303</v>
      </c>
      <c r="CB122" s="832"/>
      <c r="CC122" s="832"/>
      <c r="CD122" s="832"/>
      <c r="CE122" s="832"/>
      <c r="CF122" s="833">
        <v>163.19999999999999</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24" customFormat="1" ht="26.25" customHeight="1" x14ac:dyDescent="0.2">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619</v>
      </c>
      <c r="AB123" s="767"/>
      <c r="AC123" s="767"/>
      <c r="AD123" s="767"/>
      <c r="AE123" s="768"/>
      <c r="AF123" s="769">
        <v>613</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7" t="s">
        <v>177</v>
      </c>
      <c r="BA123" s="247"/>
      <c r="BB123" s="247"/>
      <c r="BC123" s="247"/>
      <c r="BD123" s="247"/>
      <c r="BE123" s="247"/>
      <c r="BF123" s="247"/>
      <c r="BG123" s="247"/>
      <c r="BH123" s="247"/>
      <c r="BI123" s="247"/>
      <c r="BJ123" s="247"/>
      <c r="BK123" s="247"/>
      <c r="BL123" s="247"/>
      <c r="BM123" s="247"/>
      <c r="BN123" s="247"/>
      <c r="BO123" s="864" t="s">
        <v>449</v>
      </c>
      <c r="BP123" s="865"/>
      <c r="BQ123" s="819">
        <v>25155123</v>
      </c>
      <c r="BR123" s="820"/>
      <c r="BS123" s="820"/>
      <c r="BT123" s="820"/>
      <c r="BU123" s="820"/>
      <c r="BV123" s="820">
        <v>24269303</v>
      </c>
      <c r="BW123" s="820"/>
      <c r="BX123" s="820"/>
      <c r="BY123" s="820"/>
      <c r="BZ123" s="820"/>
      <c r="CA123" s="820">
        <v>24470640</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5">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2">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2">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5">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157632</v>
      </c>
      <c r="AB128" s="788"/>
      <c r="AC128" s="788"/>
      <c r="AD128" s="788"/>
      <c r="AE128" s="789"/>
      <c r="AF128" s="790">
        <v>181912</v>
      </c>
      <c r="AG128" s="788"/>
      <c r="AH128" s="788"/>
      <c r="AI128" s="788"/>
      <c r="AJ128" s="789"/>
      <c r="AK128" s="790">
        <v>178025</v>
      </c>
      <c r="AL128" s="788"/>
      <c r="AM128" s="788"/>
      <c r="AN128" s="788"/>
      <c r="AO128" s="789"/>
      <c r="AP128" s="791"/>
      <c r="AQ128" s="792"/>
      <c r="AR128" s="792"/>
      <c r="AS128" s="792"/>
      <c r="AT128" s="793"/>
      <c r="AU128" s="226"/>
      <c r="AV128" s="226"/>
      <c r="AW128" s="226"/>
      <c r="AX128" s="794" t="s">
        <v>463</v>
      </c>
      <c r="AY128" s="795"/>
      <c r="AZ128" s="795"/>
      <c r="BA128" s="795"/>
      <c r="BB128" s="795"/>
      <c r="BC128" s="795"/>
      <c r="BD128" s="795"/>
      <c r="BE128" s="796"/>
      <c r="BF128" s="773" t="s">
        <v>122</v>
      </c>
      <c r="BG128" s="774"/>
      <c r="BH128" s="774"/>
      <c r="BI128" s="774"/>
      <c r="BJ128" s="774"/>
      <c r="BK128" s="774"/>
      <c r="BL128" s="797"/>
      <c r="BM128" s="773">
        <v>13.35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10140983</v>
      </c>
      <c r="AB129" s="767"/>
      <c r="AC129" s="767"/>
      <c r="AD129" s="767"/>
      <c r="AE129" s="768"/>
      <c r="AF129" s="769">
        <v>9792207</v>
      </c>
      <c r="AG129" s="767"/>
      <c r="AH129" s="767"/>
      <c r="AI129" s="767"/>
      <c r="AJ129" s="768"/>
      <c r="AK129" s="769">
        <v>9874639</v>
      </c>
      <c r="AL129" s="767"/>
      <c r="AM129" s="767"/>
      <c r="AN129" s="767"/>
      <c r="AO129" s="768"/>
      <c r="AP129" s="770"/>
      <c r="AQ129" s="771"/>
      <c r="AR129" s="771"/>
      <c r="AS129" s="771"/>
      <c r="AT129" s="772"/>
      <c r="AU129" s="227"/>
      <c r="AV129" s="227"/>
      <c r="AW129" s="227"/>
      <c r="AX129" s="738" t="s">
        <v>466</v>
      </c>
      <c r="AY129" s="739"/>
      <c r="AZ129" s="739"/>
      <c r="BA129" s="739"/>
      <c r="BB129" s="739"/>
      <c r="BC129" s="739"/>
      <c r="BD129" s="739"/>
      <c r="BE129" s="740"/>
      <c r="BF129" s="757" t="s">
        <v>122</v>
      </c>
      <c r="BG129" s="758"/>
      <c r="BH129" s="758"/>
      <c r="BI129" s="758"/>
      <c r="BJ129" s="758"/>
      <c r="BK129" s="758"/>
      <c r="BL129" s="759"/>
      <c r="BM129" s="757">
        <v>18.350000000000001</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1341349</v>
      </c>
      <c r="AB130" s="767"/>
      <c r="AC130" s="767"/>
      <c r="AD130" s="767"/>
      <c r="AE130" s="768"/>
      <c r="AF130" s="769">
        <v>1346585</v>
      </c>
      <c r="AG130" s="767"/>
      <c r="AH130" s="767"/>
      <c r="AI130" s="767"/>
      <c r="AJ130" s="768"/>
      <c r="AK130" s="769">
        <v>1307881</v>
      </c>
      <c r="AL130" s="767"/>
      <c r="AM130" s="767"/>
      <c r="AN130" s="767"/>
      <c r="AO130" s="768"/>
      <c r="AP130" s="770"/>
      <c r="AQ130" s="771"/>
      <c r="AR130" s="771"/>
      <c r="AS130" s="771"/>
      <c r="AT130" s="772"/>
      <c r="AU130" s="227"/>
      <c r="AV130" s="227"/>
      <c r="AW130" s="227"/>
      <c r="AX130" s="738" t="s">
        <v>469</v>
      </c>
      <c r="AY130" s="739"/>
      <c r="AZ130" s="739"/>
      <c r="BA130" s="739"/>
      <c r="BB130" s="739"/>
      <c r="BC130" s="739"/>
      <c r="BD130" s="739"/>
      <c r="BE130" s="740"/>
      <c r="BF130" s="741">
        <v>2.2999999999999998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8799634</v>
      </c>
      <c r="AB131" s="751"/>
      <c r="AC131" s="751"/>
      <c r="AD131" s="751"/>
      <c r="AE131" s="752"/>
      <c r="AF131" s="753">
        <v>8445622</v>
      </c>
      <c r="AG131" s="751"/>
      <c r="AH131" s="751"/>
      <c r="AI131" s="751"/>
      <c r="AJ131" s="752"/>
      <c r="AK131" s="753">
        <v>8566758</v>
      </c>
      <c r="AL131" s="751"/>
      <c r="AM131" s="751"/>
      <c r="AN131" s="751"/>
      <c r="AO131" s="752"/>
      <c r="AP131" s="754"/>
      <c r="AQ131" s="755"/>
      <c r="AR131" s="755"/>
      <c r="AS131" s="755"/>
      <c r="AT131" s="756"/>
      <c r="AU131" s="227"/>
      <c r="AV131" s="227"/>
      <c r="AW131" s="227"/>
      <c r="AX131" s="716" t="s">
        <v>471</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2.1225655520000002</v>
      </c>
      <c r="AB132" s="732"/>
      <c r="AC132" s="732"/>
      <c r="AD132" s="732"/>
      <c r="AE132" s="733"/>
      <c r="AF132" s="734">
        <v>2.3909784260000002</v>
      </c>
      <c r="AG132" s="732"/>
      <c r="AH132" s="732"/>
      <c r="AI132" s="732"/>
      <c r="AJ132" s="733"/>
      <c r="AK132" s="734">
        <v>2.525155957</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2.6</v>
      </c>
      <c r="AB133" s="711"/>
      <c r="AC133" s="711"/>
      <c r="AD133" s="711"/>
      <c r="AE133" s="712"/>
      <c r="AF133" s="710">
        <v>2.2999999999999998</v>
      </c>
      <c r="AG133" s="711"/>
      <c r="AH133" s="711"/>
      <c r="AI133" s="711"/>
      <c r="AJ133" s="712"/>
      <c r="AK133" s="710">
        <v>2.2999999999999998</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LtYb495XnmgDwjLycr3QVsaPW2pfhZHfJFWEQcfBr1ynpNK2CLpypd7b4VWxPV75bLpXT6Nc3nZ6Xq+A37Mdpg==" saltValue="buCn6N0xAZistb1mezwNV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475</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i1mgbTmPMGgAxldd8cgHrIIVm7+gCvVtX3MxdqnqUO2Rc3SGwgSFBasf4WyEif5QTcs8erk02hnoymZdFRV05g==" saltValue="y7jjIoUT+3sLKcRJNFirf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XLBuywHf7DgnhZoSpXBs1vmxLhNO8kF3uJXstfdQiaPo8mFBrOTgyhdFpNQxzBJWBZrwImwAA5vs2Hu9bsYKqw==" saltValue="+K06Z4ZtSDRD/MnVaZJjbA=="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0" zoomScaleSheetLayoutView="9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477</v>
      </c>
      <c r="AL6" s="260"/>
      <c r="AM6" s="260"/>
      <c r="AN6" s="260"/>
    </row>
    <row r="7" spans="1:46" ht="13.5" customHeight="1" x14ac:dyDescent="0.2">
      <c r="A7" s="259"/>
      <c r="AK7" s="262"/>
      <c r="AL7" s="263"/>
      <c r="AM7" s="263"/>
      <c r="AN7" s="264"/>
      <c r="AO7" s="1106" t="s">
        <v>478</v>
      </c>
      <c r="AP7" s="265"/>
      <c r="AQ7" s="266" t="s">
        <v>479</v>
      </c>
      <c r="AR7" s="267"/>
    </row>
    <row r="8" spans="1:46" ht="13.2" x14ac:dyDescent="0.2">
      <c r="A8" s="259"/>
      <c r="AK8" s="268"/>
      <c r="AL8" s="269"/>
      <c r="AM8" s="269"/>
      <c r="AN8" s="270"/>
      <c r="AO8" s="1107"/>
      <c r="AP8" s="271" t="s">
        <v>480</v>
      </c>
      <c r="AQ8" s="272" t="s">
        <v>481</v>
      </c>
      <c r="AR8" s="273" t="s">
        <v>482</v>
      </c>
    </row>
    <row r="9" spans="1:46" ht="13.2" x14ac:dyDescent="0.2">
      <c r="A9" s="259"/>
      <c r="AK9" s="1118" t="s">
        <v>483</v>
      </c>
      <c r="AL9" s="1119"/>
      <c r="AM9" s="1119"/>
      <c r="AN9" s="1120"/>
      <c r="AO9" s="274">
        <v>3279561</v>
      </c>
      <c r="AP9" s="274">
        <v>91785</v>
      </c>
      <c r="AQ9" s="275">
        <v>90328</v>
      </c>
      <c r="AR9" s="276">
        <v>1.6</v>
      </c>
    </row>
    <row r="10" spans="1:46" ht="13.5" customHeight="1" x14ac:dyDescent="0.2">
      <c r="A10" s="259"/>
      <c r="AK10" s="1118" t="s">
        <v>484</v>
      </c>
      <c r="AL10" s="1119"/>
      <c r="AM10" s="1119"/>
      <c r="AN10" s="1120"/>
      <c r="AO10" s="277">
        <v>25199</v>
      </c>
      <c r="AP10" s="277">
        <v>705</v>
      </c>
      <c r="AQ10" s="278">
        <v>7878</v>
      </c>
      <c r="AR10" s="279">
        <v>-91.1</v>
      </c>
    </row>
    <row r="11" spans="1:46" ht="13.5" customHeight="1" x14ac:dyDescent="0.2">
      <c r="A11" s="259"/>
      <c r="AK11" s="1118" t="s">
        <v>485</v>
      </c>
      <c r="AL11" s="1119"/>
      <c r="AM11" s="1119"/>
      <c r="AN11" s="1120"/>
      <c r="AO11" s="277">
        <v>24230</v>
      </c>
      <c r="AP11" s="277">
        <v>678</v>
      </c>
      <c r="AQ11" s="278">
        <v>2111</v>
      </c>
      <c r="AR11" s="279">
        <v>-67.900000000000006</v>
      </c>
    </row>
    <row r="12" spans="1:46" ht="13.5" customHeight="1" x14ac:dyDescent="0.2">
      <c r="A12" s="259"/>
      <c r="AK12" s="1118" t="s">
        <v>486</v>
      </c>
      <c r="AL12" s="1119"/>
      <c r="AM12" s="1119"/>
      <c r="AN12" s="1120"/>
      <c r="AO12" s="277" t="s">
        <v>487</v>
      </c>
      <c r="AP12" s="277" t="s">
        <v>487</v>
      </c>
      <c r="AQ12" s="278">
        <v>26</v>
      </c>
      <c r="AR12" s="279" t="s">
        <v>487</v>
      </c>
    </row>
    <row r="13" spans="1:46" ht="13.5" customHeight="1" x14ac:dyDescent="0.2">
      <c r="A13" s="259"/>
      <c r="AK13" s="1118" t="s">
        <v>488</v>
      </c>
      <c r="AL13" s="1119"/>
      <c r="AM13" s="1119"/>
      <c r="AN13" s="1120"/>
      <c r="AO13" s="277">
        <v>113034</v>
      </c>
      <c r="AP13" s="277">
        <v>3163</v>
      </c>
      <c r="AQ13" s="278">
        <v>2999</v>
      </c>
      <c r="AR13" s="279">
        <v>5.5</v>
      </c>
    </row>
    <row r="14" spans="1:46" ht="13.5" customHeight="1" x14ac:dyDescent="0.2">
      <c r="A14" s="259"/>
      <c r="AK14" s="1118" t="s">
        <v>489</v>
      </c>
      <c r="AL14" s="1119"/>
      <c r="AM14" s="1119"/>
      <c r="AN14" s="1120"/>
      <c r="AO14" s="277">
        <v>56992</v>
      </c>
      <c r="AP14" s="277">
        <v>1595</v>
      </c>
      <c r="AQ14" s="278">
        <v>1839</v>
      </c>
      <c r="AR14" s="279">
        <v>-13.3</v>
      </c>
    </row>
    <row r="15" spans="1:46" ht="13.5" customHeight="1" x14ac:dyDescent="0.2">
      <c r="A15" s="259"/>
      <c r="AK15" s="1121" t="s">
        <v>490</v>
      </c>
      <c r="AL15" s="1122"/>
      <c r="AM15" s="1122"/>
      <c r="AN15" s="1123"/>
      <c r="AO15" s="277">
        <v>-175429</v>
      </c>
      <c r="AP15" s="277">
        <v>-4910</v>
      </c>
      <c r="AQ15" s="278">
        <v>-5426</v>
      </c>
      <c r="AR15" s="279">
        <v>-9.5</v>
      </c>
    </row>
    <row r="16" spans="1:46" ht="13.2" x14ac:dyDescent="0.2">
      <c r="A16" s="259"/>
      <c r="AK16" s="1121" t="s">
        <v>177</v>
      </c>
      <c r="AL16" s="1122"/>
      <c r="AM16" s="1122"/>
      <c r="AN16" s="1123"/>
      <c r="AO16" s="277">
        <v>3323587</v>
      </c>
      <c r="AP16" s="277">
        <v>93017</v>
      </c>
      <c r="AQ16" s="278">
        <v>99756</v>
      </c>
      <c r="AR16" s="279">
        <v>-6.8</v>
      </c>
    </row>
    <row r="17" spans="1:46" ht="13.2" x14ac:dyDescent="0.2">
      <c r="A17" s="259"/>
    </row>
    <row r="18" spans="1:46" ht="13.2" x14ac:dyDescent="0.2">
      <c r="A18" s="259"/>
      <c r="AQ18" s="280"/>
      <c r="AR18" s="280"/>
    </row>
    <row r="19" spans="1:46" ht="13.2" x14ac:dyDescent="0.2">
      <c r="A19" s="259"/>
      <c r="AK19" s="255" t="s">
        <v>491</v>
      </c>
    </row>
    <row r="20" spans="1:46" ht="13.2" x14ac:dyDescent="0.2">
      <c r="A20" s="259"/>
      <c r="AK20" s="281"/>
      <c r="AL20" s="282"/>
      <c r="AM20" s="282"/>
      <c r="AN20" s="283"/>
      <c r="AO20" s="284" t="s">
        <v>492</v>
      </c>
      <c r="AP20" s="285" t="s">
        <v>493</v>
      </c>
      <c r="AQ20" s="286" t="s">
        <v>494</v>
      </c>
      <c r="AR20" s="287"/>
    </row>
    <row r="21" spans="1:46" s="260" customFormat="1" ht="13.2" x14ac:dyDescent="0.2">
      <c r="A21" s="288"/>
      <c r="AK21" s="1124" t="s">
        <v>495</v>
      </c>
      <c r="AL21" s="1125"/>
      <c r="AM21" s="1125"/>
      <c r="AN21" s="1126"/>
      <c r="AO21" s="289">
        <v>10.44</v>
      </c>
      <c r="AP21" s="290">
        <v>9.01</v>
      </c>
      <c r="AQ21" s="291">
        <v>1.43</v>
      </c>
      <c r="AS21" s="292"/>
      <c r="AT21" s="288"/>
    </row>
    <row r="22" spans="1:46" s="260" customFormat="1" ht="13.2" x14ac:dyDescent="0.2">
      <c r="A22" s="288"/>
      <c r="AK22" s="1124" t="s">
        <v>496</v>
      </c>
      <c r="AL22" s="1125"/>
      <c r="AM22" s="1125"/>
      <c r="AN22" s="1126"/>
      <c r="AO22" s="293">
        <v>97.4</v>
      </c>
      <c r="AP22" s="294">
        <v>97.5</v>
      </c>
      <c r="AQ22" s="295">
        <v>-0.1</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17" t="s">
        <v>497</v>
      </c>
      <c r="B26" s="1117"/>
      <c r="C26" s="1117"/>
      <c r="D26" s="1117"/>
      <c r="E26" s="1117"/>
      <c r="F26" s="1117"/>
      <c r="G26" s="1117"/>
      <c r="H26" s="1117"/>
      <c r="I26" s="1117"/>
      <c r="J26" s="1117"/>
      <c r="K26" s="1117"/>
      <c r="L26" s="1117"/>
      <c r="M26" s="1117"/>
      <c r="N26" s="1117"/>
      <c r="O26" s="1117"/>
      <c r="P26" s="1117"/>
      <c r="Q26" s="1117"/>
      <c r="R26" s="1117"/>
      <c r="S26" s="1117"/>
      <c r="T26" s="1117"/>
      <c r="U26" s="1117"/>
      <c r="V26" s="1117"/>
      <c r="W26" s="1117"/>
      <c r="X26" s="1117"/>
      <c r="Y26" s="1117"/>
      <c r="Z26" s="1117"/>
      <c r="AA26" s="1117"/>
      <c r="AB26" s="1117"/>
      <c r="AC26" s="1117"/>
      <c r="AD26" s="1117"/>
      <c r="AE26" s="1117"/>
      <c r="AF26" s="1117"/>
      <c r="AG26" s="1117"/>
      <c r="AH26" s="1117"/>
      <c r="AI26" s="1117"/>
      <c r="AJ26" s="1117"/>
      <c r="AK26" s="1117"/>
      <c r="AL26" s="1117"/>
      <c r="AM26" s="1117"/>
      <c r="AN26" s="1117"/>
      <c r="AO26" s="1117"/>
      <c r="AP26" s="1117"/>
      <c r="AQ26" s="1117"/>
      <c r="AR26" s="1117"/>
      <c r="AS26" s="1117"/>
    </row>
    <row r="27" spans="1:46" ht="13.2" x14ac:dyDescent="0.2">
      <c r="A27" s="300"/>
      <c r="AS27" s="255"/>
      <c r="AT27" s="255"/>
    </row>
    <row r="28" spans="1:46" ht="16.2" x14ac:dyDescent="0.2">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499</v>
      </c>
      <c r="AL29" s="260"/>
      <c r="AM29" s="260"/>
      <c r="AN29" s="260"/>
      <c r="AS29" s="302"/>
    </row>
    <row r="30" spans="1:46" ht="13.5" customHeight="1" x14ac:dyDescent="0.2">
      <c r="A30" s="259"/>
      <c r="AK30" s="262"/>
      <c r="AL30" s="263"/>
      <c r="AM30" s="263"/>
      <c r="AN30" s="264"/>
      <c r="AO30" s="1106" t="s">
        <v>478</v>
      </c>
      <c r="AP30" s="265"/>
      <c r="AQ30" s="266" t="s">
        <v>479</v>
      </c>
      <c r="AR30" s="267"/>
    </row>
    <row r="31" spans="1:46" ht="13.2" x14ac:dyDescent="0.2">
      <c r="A31" s="259"/>
      <c r="AK31" s="268"/>
      <c r="AL31" s="269"/>
      <c r="AM31" s="269"/>
      <c r="AN31" s="270"/>
      <c r="AO31" s="1107"/>
      <c r="AP31" s="271" t="s">
        <v>480</v>
      </c>
      <c r="AQ31" s="272" t="s">
        <v>481</v>
      </c>
      <c r="AR31" s="273" t="s">
        <v>482</v>
      </c>
    </row>
    <row r="32" spans="1:46" ht="27" customHeight="1" x14ac:dyDescent="0.2">
      <c r="A32" s="259"/>
      <c r="AK32" s="1108" t="s">
        <v>500</v>
      </c>
      <c r="AL32" s="1109"/>
      <c r="AM32" s="1109"/>
      <c r="AN32" s="1110"/>
      <c r="AO32" s="303">
        <v>1451630</v>
      </c>
      <c r="AP32" s="303">
        <v>40627</v>
      </c>
      <c r="AQ32" s="304">
        <v>56025</v>
      </c>
      <c r="AR32" s="305">
        <v>-27.5</v>
      </c>
    </row>
    <row r="33" spans="1:46" ht="13.5" customHeight="1" x14ac:dyDescent="0.2">
      <c r="A33" s="259"/>
      <c r="AK33" s="1108" t="s">
        <v>501</v>
      </c>
      <c r="AL33" s="1109"/>
      <c r="AM33" s="1109"/>
      <c r="AN33" s="1110"/>
      <c r="AO33" s="303" t="s">
        <v>487</v>
      </c>
      <c r="AP33" s="303" t="s">
        <v>487</v>
      </c>
      <c r="AQ33" s="304" t="s">
        <v>487</v>
      </c>
      <c r="AR33" s="305" t="s">
        <v>487</v>
      </c>
    </row>
    <row r="34" spans="1:46" ht="27" customHeight="1" x14ac:dyDescent="0.2">
      <c r="A34" s="259"/>
      <c r="AK34" s="1108" t="s">
        <v>502</v>
      </c>
      <c r="AL34" s="1109"/>
      <c r="AM34" s="1109"/>
      <c r="AN34" s="1110"/>
      <c r="AO34" s="303" t="s">
        <v>487</v>
      </c>
      <c r="AP34" s="303" t="s">
        <v>487</v>
      </c>
      <c r="AQ34" s="304" t="s">
        <v>487</v>
      </c>
      <c r="AR34" s="305" t="s">
        <v>487</v>
      </c>
    </row>
    <row r="35" spans="1:46" ht="27" customHeight="1" x14ac:dyDescent="0.2">
      <c r="A35" s="259"/>
      <c r="AK35" s="1108" t="s">
        <v>503</v>
      </c>
      <c r="AL35" s="1109"/>
      <c r="AM35" s="1109"/>
      <c r="AN35" s="1110"/>
      <c r="AO35" s="303">
        <v>247421</v>
      </c>
      <c r="AP35" s="303">
        <v>6925</v>
      </c>
      <c r="AQ35" s="304">
        <v>18604</v>
      </c>
      <c r="AR35" s="305">
        <v>-62.8</v>
      </c>
    </row>
    <row r="36" spans="1:46" ht="27" customHeight="1" x14ac:dyDescent="0.2">
      <c r="A36" s="259"/>
      <c r="AK36" s="1108" t="s">
        <v>504</v>
      </c>
      <c r="AL36" s="1109"/>
      <c r="AM36" s="1109"/>
      <c r="AN36" s="1110"/>
      <c r="AO36" s="303">
        <v>3179</v>
      </c>
      <c r="AP36" s="303">
        <v>89</v>
      </c>
      <c r="AQ36" s="304">
        <v>2667</v>
      </c>
      <c r="AR36" s="305">
        <v>-96.7</v>
      </c>
    </row>
    <row r="37" spans="1:46" ht="13.5" customHeight="1" x14ac:dyDescent="0.2">
      <c r="A37" s="259"/>
      <c r="AK37" s="1108" t="s">
        <v>505</v>
      </c>
      <c r="AL37" s="1109"/>
      <c r="AM37" s="1109"/>
      <c r="AN37" s="1110"/>
      <c r="AO37" s="303" t="s">
        <v>487</v>
      </c>
      <c r="AP37" s="303" t="s">
        <v>487</v>
      </c>
      <c r="AQ37" s="304">
        <v>441</v>
      </c>
      <c r="AR37" s="305" t="s">
        <v>487</v>
      </c>
    </row>
    <row r="38" spans="1:46" ht="27" customHeight="1" x14ac:dyDescent="0.2">
      <c r="A38" s="259"/>
      <c r="AK38" s="1111" t="s">
        <v>506</v>
      </c>
      <c r="AL38" s="1112"/>
      <c r="AM38" s="1112"/>
      <c r="AN38" s="1113"/>
      <c r="AO38" s="306" t="s">
        <v>487</v>
      </c>
      <c r="AP38" s="306" t="s">
        <v>487</v>
      </c>
      <c r="AQ38" s="307">
        <v>6</v>
      </c>
      <c r="AR38" s="295" t="s">
        <v>487</v>
      </c>
      <c r="AS38" s="302"/>
    </row>
    <row r="39" spans="1:46" ht="13.2" x14ac:dyDescent="0.2">
      <c r="A39" s="259"/>
      <c r="AK39" s="1111" t="s">
        <v>507</v>
      </c>
      <c r="AL39" s="1112"/>
      <c r="AM39" s="1112"/>
      <c r="AN39" s="1113"/>
      <c r="AO39" s="303">
        <v>-178025</v>
      </c>
      <c r="AP39" s="303">
        <v>-4982</v>
      </c>
      <c r="AQ39" s="304">
        <v>-4261</v>
      </c>
      <c r="AR39" s="305">
        <v>16.899999999999999</v>
      </c>
      <c r="AS39" s="302"/>
    </row>
    <row r="40" spans="1:46" ht="27" customHeight="1" x14ac:dyDescent="0.2">
      <c r="A40" s="259"/>
      <c r="AK40" s="1108" t="s">
        <v>508</v>
      </c>
      <c r="AL40" s="1109"/>
      <c r="AM40" s="1109"/>
      <c r="AN40" s="1110"/>
      <c r="AO40" s="303">
        <v>-1307881</v>
      </c>
      <c r="AP40" s="303">
        <v>-36604</v>
      </c>
      <c r="AQ40" s="304">
        <v>-49695</v>
      </c>
      <c r="AR40" s="305">
        <v>-26.3</v>
      </c>
      <c r="AS40" s="302"/>
    </row>
    <row r="41" spans="1:46" ht="13.2" x14ac:dyDescent="0.2">
      <c r="A41" s="259"/>
      <c r="AK41" s="1114" t="s">
        <v>287</v>
      </c>
      <c r="AL41" s="1115"/>
      <c r="AM41" s="1115"/>
      <c r="AN41" s="1116"/>
      <c r="AO41" s="303">
        <v>216324</v>
      </c>
      <c r="AP41" s="303">
        <v>6054</v>
      </c>
      <c r="AQ41" s="304">
        <v>23786</v>
      </c>
      <c r="AR41" s="305">
        <v>-74.5</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509</v>
      </c>
    </row>
    <row r="48" spans="1:46" ht="13.2" x14ac:dyDescent="0.2">
      <c r="A48" s="259"/>
      <c r="AK48" s="313" t="s">
        <v>510</v>
      </c>
      <c r="AL48" s="313"/>
      <c r="AM48" s="313"/>
      <c r="AN48" s="313"/>
      <c r="AO48" s="313"/>
      <c r="AP48" s="313"/>
      <c r="AQ48" s="314"/>
      <c r="AR48" s="313"/>
    </row>
    <row r="49" spans="1:44" ht="13.5" customHeight="1" x14ac:dyDescent="0.2">
      <c r="A49" s="259"/>
      <c r="AK49" s="315"/>
      <c r="AL49" s="316"/>
      <c r="AM49" s="1101" t="s">
        <v>478</v>
      </c>
      <c r="AN49" s="1103" t="s">
        <v>511</v>
      </c>
      <c r="AO49" s="1104"/>
      <c r="AP49" s="1104"/>
      <c r="AQ49" s="1104"/>
      <c r="AR49" s="1105"/>
    </row>
    <row r="50" spans="1:44" ht="13.2" x14ac:dyDescent="0.2">
      <c r="A50" s="259"/>
      <c r="AK50" s="317"/>
      <c r="AL50" s="318"/>
      <c r="AM50" s="1102"/>
      <c r="AN50" s="319" t="s">
        <v>512</v>
      </c>
      <c r="AO50" s="320" t="s">
        <v>513</v>
      </c>
      <c r="AP50" s="321" t="s">
        <v>514</v>
      </c>
      <c r="AQ50" s="322" t="s">
        <v>515</v>
      </c>
      <c r="AR50" s="323" t="s">
        <v>516</v>
      </c>
    </row>
    <row r="51" spans="1:44" ht="13.2" x14ac:dyDescent="0.2">
      <c r="A51" s="259"/>
      <c r="AK51" s="315" t="s">
        <v>517</v>
      </c>
      <c r="AL51" s="316"/>
      <c r="AM51" s="324">
        <v>2262948</v>
      </c>
      <c r="AN51" s="325">
        <v>60767</v>
      </c>
      <c r="AO51" s="326">
        <v>-51.7</v>
      </c>
      <c r="AP51" s="327">
        <v>74581</v>
      </c>
      <c r="AQ51" s="328">
        <v>7</v>
      </c>
      <c r="AR51" s="329">
        <v>-58.7</v>
      </c>
    </row>
    <row r="52" spans="1:44" ht="13.2" x14ac:dyDescent="0.2">
      <c r="A52" s="259"/>
      <c r="AK52" s="330"/>
      <c r="AL52" s="331" t="s">
        <v>518</v>
      </c>
      <c r="AM52" s="332">
        <v>1350203</v>
      </c>
      <c r="AN52" s="333">
        <v>36257</v>
      </c>
      <c r="AO52" s="334">
        <v>-31</v>
      </c>
      <c r="AP52" s="335">
        <v>41563</v>
      </c>
      <c r="AQ52" s="336">
        <v>6.8</v>
      </c>
      <c r="AR52" s="337">
        <v>-37.799999999999997</v>
      </c>
    </row>
    <row r="53" spans="1:44" ht="13.2" x14ac:dyDescent="0.2">
      <c r="A53" s="259"/>
      <c r="AK53" s="315" t="s">
        <v>519</v>
      </c>
      <c r="AL53" s="316"/>
      <c r="AM53" s="324">
        <v>2192649</v>
      </c>
      <c r="AN53" s="325">
        <v>59285</v>
      </c>
      <c r="AO53" s="326">
        <v>-2.4</v>
      </c>
      <c r="AP53" s="327">
        <v>76347</v>
      </c>
      <c r="AQ53" s="328">
        <v>2.4</v>
      </c>
      <c r="AR53" s="329">
        <v>-4.8</v>
      </c>
    </row>
    <row r="54" spans="1:44" ht="13.2" x14ac:dyDescent="0.2">
      <c r="A54" s="259"/>
      <c r="AK54" s="330"/>
      <c r="AL54" s="331" t="s">
        <v>518</v>
      </c>
      <c r="AM54" s="332">
        <v>1400059</v>
      </c>
      <c r="AN54" s="333">
        <v>37855</v>
      </c>
      <c r="AO54" s="334">
        <v>4.4000000000000004</v>
      </c>
      <c r="AP54" s="335">
        <v>41762</v>
      </c>
      <c r="AQ54" s="336">
        <v>0.5</v>
      </c>
      <c r="AR54" s="337">
        <v>3.9</v>
      </c>
    </row>
    <row r="55" spans="1:44" ht="13.2" x14ac:dyDescent="0.2">
      <c r="A55" s="259"/>
      <c r="AK55" s="315" t="s">
        <v>520</v>
      </c>
      <c r="AL55" s="316"/>
      <c r="AM55" s="324">
        <v>2398531</v>
      </c>
      <c r="AN55" s="325">
        <v>65746</v>
      </c>
      <c r="AO55" s="326">
        <v>10.9</v>
      </c>
      <c r="AP55" s="327">
        <v>69604</v>
      </c>
      <c r="AQ55" s="328">
        <v>-8.8000000000000007</v>
      </c>
      <c r="AR55" s="329">
        <v>19.7</v>
      </c>
    </row>
    <row r="56" spans="1:44" ht="13.2" x14ac:dyDescent="0.2">
      <c r="A56" s="259"/>
      <c r="AK56" s="330"/>
      <c r="AL56" s="331" t="s">
        <v>518</v>
      </c>
      <c r="AM56" s="332">
        <v>1838279</v>
      </c>
      <c r="AN56" s="333">
        <v>50389</v>
      </c>
      <c r="AO56" s="334">
        <v>33.1</v>
      </c>
      <c r="AP56" s="335">
        <v>36247</v>
      </c>
      <c r="AQ56" s="336">
        <v>-13.2</v>
      </c>
      <c r="AR56" s="337">
        <v>46.3</v>
      </c>
    </row>
    <row r="57" spans="1:44" ht="13.2" x14ac:dyDescent="0.2">
      <c r="A57" s="259"/>
      <c r="AK57" s="315" t="s">
        <v>521</v>
      </c>
      <c r="AL57" s="316"/>
      <c r="AM57" s="324">
        <v>2793760</v>
      </c>
      <c r="AN57" s="325">
        <v>77379</v>
      </c>
      <c r="AO57" s="326">
        <v>17.7</v>
      </c>
      <c r="AP57" s="327">
        <v>68410</v>
      </c>
      <c r="AQ57" s="328">
        <v>-1.7</v>
      </c>
      <c r="AR57" s="329">
        <v>19.399999999999999</v>
      </c>
    </row>
    <row r="58" spans="1:44" ht="13.2" x14ac:dyDescent="0.2">
      <c r="A58" s="259"/>
      <c r="AK58" s="330"/>
      <c r="AL58" s="331" t="s">
        <v>518</v>
      </c>
      <c r="AM58" s="332">
        <v>1946360</v>
      </c>
      <c r="AN58" s="333">
        <v>53908</v>
      </c>
      <c r="AO58" s="334">
        <v>7</v>
      </c>
      <c r="AP58" s="335">
        <v>35086</v>
      </c>
      <c r="AQ58" s="336">
        <v>-3.2</v>
      </c>
      <c r="AR58" s="337">
        <v>10.199999999999999</v>
      </c>
    </row>
    <row r="59" spans="1:44" ht="13.2" x14ac:dyDescent="0.2">
      <c r="A59" s="259"/>
      <c r="AK59" s="315" t="s">
        <v>522</v>
      </c>
      <c r="AL59" s="316"/>
      <c r="AM59" s="324">
        <v>2127121</v>
      </c>
      <c r="AN59" s="325">
        <v>59532</v>
      </c>
      <c r="AO59" s="326">
        <v>-23.1</v>
      </c>
      <c r="AP59" s="327">
        <v>73019</v>
      </c>
      <c r="AQ59" s="328">
        <v>6.7</v>
      </c>
      <c r="AR59" s="329">
        <v>-29.8</v>
      </c>
    </row>
    <row r="60" spans="1:44" ht="13.2" x14ac:dyDescent="0.2">
      <c r="A60" s="259"/>
      <c r="AK60" s="330"/>
      <c r="AL60" s="331" t="s">
        <v>518</v>
      </c>
      <c r="AM60" s="332">
        <v>1404810</v>
      </c>
      <c r="AN60" s="333">
        <v>39316</v>
      </c>
      <c r="AO60" s="334">
        <v>-27.1</v>
      </c>
      <c r="AP60" s="335">
        <v>39427</v>
      </c>
      <c r="AQ60" s="336">
        <v>12.4</v>
      </c>
      <c r="AR60" s="337">
        <v>-39.5</v>
      </c>
    </row>
    <row r="61" spans="1:44" ht="13.2" x14ac:dyDescent="0.2">
      <c r="A61" s="259"/>
      <c r="AK61" s="315" t="s">
        <v>523</v>
      </c>
      <c r="AL61" s="338"/>
      <c r="AM61" s="324">
        <v>2355002</v>
      </c>
      <c r="AN61" s="325">
        <v>64542</v>
      </c>
      <c r="AO61" s="326">
        <v>-9.6999999999999993</v>
      </c>
      <c r="AP61" s="327">
        <v>72392</v>
      </c>
      <c r="AQ61" s="339">
        <v>1.1000000000000001</v>
      </c>
      <c r="AR61" s="329">
        <v>-10.8</v>
      </c>
    </row>
    <row r="62" spans="1:44" ht="13.2" x14ac:dyDescent="0.2">
      <c r="A62" s="259"/>
      <c r="AK62" s="330"/>
      <c r="AL62" s="331" t="s">
        <v>518</v>
      </c>
      <c r="AM62" s="332">
        <v>1587942</v>
      </c>
      <c r="AN62" s="333">
        <v>43545</v>
      </c>
      <c r="AO62" s="334">
        <v>-2.7</v>
      </c>
      <c r="AP62" s="335">
        <v>38817</v>
      </c>
      <c r="AQ62" s="336">
        <v>0.7</v>
      </c>
      <c r="AR62" s="337">
        <v>-3.4</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Yi9KNJ7nf5sLyjFqk+dOG3r4IPsSjTLdCfP3i9hWAoLEWsGI6EsTK+EBF/Vw8KDOen5LOwmtrEyTd8++rkhkCQ==" saltValue="dpOi4NZ2XmvQHkd+ny2MR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475</v>
      </c>
    </row>
    <row r="121" spans="125:125" ht="13.5" hidden="1" customHeight="1" x14ac:dyDescent="0.2">
      <c r="DU121" s="253"/>
    </row>
  </sheetData>
  <sheetProtection algorithmName="SHA-512" hashValue="yKSBTRLSleNZf5JwMUmjx2vqt8Gu5/sYwpuKTg5ppo/aSy6F/rf5wkhBmlvgL1RPDrPNDL91yTFHW3DxNmt+6A==" saltValue="ZS8HdazG6BPNqsl6JQtsT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475</v>
      </c>
    </row>
  </sheetData>
  <sheetProtection algorithmName="SHA-512" hashValue="CIvGtkRvqOquBSEaApWgJo1evlUk+AXNPNLDFge7GIcnfg9E0rHy/8T+kFTo6XWztfBAqdsB3Kmqzu7h0002YQ==" saltValue="txjqt5tJtxTav/m9vUTZ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7" t="s">
        <v>3</v>
      </c>
      <c r="D47" s="1127"/>
      <c r="E47" s="1128"/>
      <c r="F47" s="11">
        <v>30.9</v>
      </c>
      <c r="G47" s="12">
        <v>37.119999999999997</v>
      </c>
      <c r="H47" s="12">
        <v>35.200000000000003</v>
      </c>
      <c r="I47" s="12">
        <v>34.26</v>
      </c>
      <c r="J47" s="13">
        <v>33.369999999999997</v>
      </c>
    </row>
    <row r="48" spans="2:10" ht="57.75" customHeight="1" x14ac:dyDescent="0.2">
      <c r="B48" s="14"/>
      <c r="C48" s="1129" t="s">
        <v>4</v>
      </c>
      <c r="D48" s="1129"/>
      <c r="E48" s="1130"/>
      <c r="F48" s="15">
        <v>5.51</v>
      </c>
      <c r="G48" s="16">
        <v>5.4</v>
      </c>
      <c r="H48" s="16">
        <v>7.17</v>
      </c>
      <c r="I48" s="16">
        <v>7.42</v>
      </c>
      <c r="J48" s="17">
        <v>7.66</v>
      </c>
    </row>
    <row r="49" spans="2:10" ht="57.75" customHeight="1" thickBot="1" x14ac:dyDescent="0.25">
      <c r="B49" s="18"/>
      <c r="C49" s="1131" t="s">
        <v>5</v>
      </c>
      <c r="D49" s="1131"/>
      <c r="E49" s="1132"/>
      <c r="F49" s="19" t="s">
        <v>530</v>
      </c>
      <c r="G49" s="20">
        <v>9.34</v>
      </c>
      <c r="H49" s="20">
        <v>2.33</v>
      </c>
      <c r="I49" s="20" t="s">
        <v>531</v>
      </c>
      <c r="J49" s="21" t="s">
        <v>532</v>
      </c>
    </row>
    <row r="50" spans="2:10" ht="13.2" x14ac:dyDescent="0.2"/>
  </sheetData>
  <sheetProtection algorithmName="SHA-512" hashValue="TA5LQRKM6+WYsC80gtpq51k+MRKinbysYj+lI/Sh7dUip7flDhoEWcLq6EEdXzxTI1Qq2TEwXWpLzyJSk0bbfg==" saltValue="U9/6tlhgPR32RatB/n77I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敬典</cp:lastModifiedBy>
  <dcterms:created xsi:type="dcterms:W3CDTF">2025-02-19T02:42:59Z</dcterms:created>
  <dcterms:modified xsi:type="dcterms:W3CDTF">2025-09-26T09:41:12Z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2025-09-26T09:41:11Z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466f970d-9b19-483a-ac2c-da599799f206</vt:lpwstr>
  </property>
  <property fmtid="{D5CDD505-2E9C-101B-9397-08002B2CF9AE}" pid="8" name="MSIP_Label_defa4170-0d19-0005-0004-bc88714345d2_ContentBits">
    <vt:lpwstr>0</vt:lpwstr>
  </property>
</Properties>
</file>