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D6139668-DDBA-4EE0-94C9-384622F229C2}"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s="1"/>
  <c r="AM36" i="10" s="1"/>
  <c r="BW34" i="10" l="1"/>
  <c r="BW35" i="10" l="1"/>
  <c r="BW36" i="10" s="1"/>
  <c r="BW37" i="10" s="1"/>
  <c r="BW38" i="10" s="1"/>
  <c r="BW39" i="10" s="1"/>
  <c r="BW40" i="10" s="1"/>
  <c r="BW41" i="10" s="1"/>
  <c r="BW42" i="10" s="1"/>
  <c r="CO34" i="10" s="1"/>
  <c r="CO35" i="10" s="1"/>
  <c r="CO36" i="10" s="1"/>
</calcChain>
</file>

<file path=xl/sharedStrings.xml><?xml version="1.0" encoding="utf-8"?>
<sst xmlns="http://schemas.openxmlformats.org/spreadsheetml/2006/main" count="1107" uniqueCount="579">
  <si>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</si>
  <si>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</si>
  <si>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</si>
  <si>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</si>
  <si>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</si>
  <si>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</si>
  <si>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</si>
  <si>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</si>
  <si>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</si>
  <si>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</si>
  <si>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</si>
  <si>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</si>
  <si>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</si>
  <si>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</si>
  <si>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</si>
  <si>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</si>
  <si>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</si>
  <si>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</si>
  <si>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</si>
  <si>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</si>
  <si>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</si>
  <si>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</si>
  <si>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</si>
  <si>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</si>
  <si>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</si>
  <si>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</si>
  <si>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</si>
  <si>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</si>
  <si>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</si>
  <si>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</si>
  <si>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</si>
  <si>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</si>
  <si>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</si>
  <si>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</si>
  <si>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</si>
  <si>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</si>
  <si>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</si>
  <si>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</si>
  <si>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</si>
  <si>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</si>
  <si>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</si>
  <si>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</si>
  <si>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</si>
  <si>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</si>
  <si>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</si>
  <si>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</si>
  <si>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</si>
  <si>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</si>
  <si>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</si>
  <si>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</si>
  <si>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</si>
  <si>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</si>
  <si>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</si>
  <si>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</si>
  <si>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</si>
  <si>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</si>
  <si>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</si>
  <si>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</si>
  <si>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</si>
  <si>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</si>
  <si>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</si>
  <si>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</si>
  <si>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</si>
  <si>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</si>
  <si>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</si>
  <si>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</si>
  <si>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</si>
  <si>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</si>
  <si>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</si>
  <si>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</si>
  <si>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</si>
  <si>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</si>
  <si>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</si>
  <si>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</si>
  <si>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</si>
  <si>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</si>
  <si>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</si>
  <si>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</si>
  <si>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</si>
  <si>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</si>
  <si>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</si>
  <si>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</si>
  <si>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</si>
  <si>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</si>
  <si>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</si>
  <si>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</si>
  <si>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</si>
  <si>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</si>
  <si>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</si>
  <si>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</si>
  <si>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</si>
  <si>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</si>
  <si>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</si>
  <si>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</si>
  <si>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美濃市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</si>
  <si>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</si>
  <si>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</si>
  <si>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</si>
  <si>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</si>
  <si>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</si>
  <si>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</si>
  <si>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</si>
  <si>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</si>
  <si>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</si>
  <si>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</si>
  <si>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</si>
  <si>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</si>
  <si>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</si>
  <si>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</si>
  <si>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</si>
  <si>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</si>
  <si>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</si>
  <si>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</si>
  <si>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</si>
  <si>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</si>
  <si>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</si>
  <si>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</si>
  <si>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</si>
  <si>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</si>
  <si>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</si>
  <si>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</si>
  <si>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</si>
  <si>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</si>
  <si>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</si>
  <si>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</si>
  <si>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</si>
  <si>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</si>
  <si>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</si>
  <si>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</si>
  <si>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</si>
  <si>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</si>
  <si>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</si>
  <si>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</si>
  <si>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</si>
  <si>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</si>
  <si>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</si>
  <si>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</si>
  <si>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</si>
  <si>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</si>
  <si>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</si>
  <si>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</si>
  <si>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</si>
  <si>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</si>
  <si>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</si>
  <si>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</si>
  <si>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</si>
  <si>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</si>
  <si>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</si>
  <si>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</si>
  <si>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</si>
  <si>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</si>
  <si>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</si>
  <si>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</si>
  <si>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</si>
  <si>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</si>
  <si>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</si>
  <si>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</si>
  <si>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</si>
  <si>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</si>
  <si>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</si>
  <si>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</si>
  <si>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</si>
  <si>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</si>
  <si>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</si>
  <si>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</si>
  <si>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</si>
  <si>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</si>
  <si>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</si>
  <si>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</si>
  <si>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</si>
  <si>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</si>
  <si>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</si>
  <si>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</si>
  <si>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</si>
  <si>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</si>
  <si>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</si>
  <si>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</si>
  <si>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</si>
  <si>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</si>
  <si>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</si>
  <si>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</si>
  <si>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</si>
  <si>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</si>
  <si>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</si>
  <si>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</si>
  <si>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</si>
  <si>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</si>
  <si>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</si>
  <si>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</si>
  <si>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</si>
  <si>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</si>
  <si>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</si>
  <si>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</si>
  <si>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</si>
  <si>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</si>
  <si>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</si>
  <si>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</si>
  <si>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</si>
  <si>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</si>
  <si>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</si>
  <si>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</si>
  <si>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</si>
  <si>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</si>
  <si>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岐阜県美濃市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</si>
  <si>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</si>
  <si>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</si>
  <si>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</si>
  <si>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</si>
  <si>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</si>
  <si>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</si>
  <si>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</si>
  <si>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</si>
  <si>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</si>
  <si>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</si>
  <si>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</si>
  <si>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</si>
  <si>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</si>
  <si>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</si>
  <si>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</si>
  <si>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</si>
  <si>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</si>
  <si>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</si>
  <si>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</si>
  <si>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</si>
  <si>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</si>
  <si>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</si>
  <si>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</si>
  <si>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</si>
  <si>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</si>
  <si>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</si>
  <si>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</si>
  <si>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</si>
  <si>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</si>
  <si>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</si>
  <si>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</si>
  <si>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</si>
  <si>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</si>
  <si>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</si>
  <si>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</si>
  <si>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</si>
  <si>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</si>
  <si>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</si>
  <si>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</si>
  <si>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</si>
  <si>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</si>
  <si>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</si>
  <si>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</si>
  <si>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</si>
  <si>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</si>
  <si>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</si>
  <si>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</si>
  <si>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</si>
  <si>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</si>
  <si>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</si>
  <si>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</si>
  <si>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</si>
  <si>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</si>
  <si>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</si>
  <si>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</si>
  <si>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</si>
  <si>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</si>
  <si>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</si>
  <si>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</si>
  <si>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</si>
  <si>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</si>
  <si>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</si>
  <si>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</si>
  <si>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</si>
  <si>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</si>
  <si>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</si>
  <si>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</si>
  <si>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</si>
  <si>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</si>
  <si>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</si>
  <si>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</si>
  <si>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</si>
  <si>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</si>
  <si>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</si>
  <si>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</si>
  <si>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</si>
  <si>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</si>
  <si>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</si>
  <si>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</si>
  <si>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</si>
  <si>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</si>
  <si>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</si>
  <si>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</si>
  <si>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</si>
  <si>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</si>
  <si>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</si>
  <si>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</si>
  <si>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</si>
  <si>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</si>
  <si>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</si>
  <si>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</si>
  <si>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</si>
  <si>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</si>
  <si>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</si>
  <si>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</si>
  <si>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</si>
  <si>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</si>
  <si>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</si>
  <si>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</si>
  <si>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</si>
  <si>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</si>
  <si>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</si>
  <si>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</si>
  <si>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</si>
  <si>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</si>
  <si>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</si>
  <si>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</si>
  <si>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</si>
  <si>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</si>
  <si>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</si>
  <si>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</si>
  <si>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</si>
  <si>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</si>
  <si>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</si>
  <si>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</si>
  <si>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</si>
  <si>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</si>
  <si>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</si>
  <si>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</si>
  <si>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</si>
  <si>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</si>
  <si>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</si>
  <si>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</si>
  <si>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</si>
  <si>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</si>
  <si>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</si>
  <si>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</si>
  <si>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</si>
  <si>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</si>
  <si>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</si>
  <si>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</si>
  <si>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</si>
  <si>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</si>
  <si>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</si>
  <si>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</si>
  <si>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</si>
  <si>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</si>
  <si>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</si>
  <si>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</si>
  <si>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</si>
  <si>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</si>
  <si>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</si>
  <si>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</si>
  <si>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</si>
  <si>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</si>
  <si>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</si>
  <si>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</si>
  <si>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</si>
  <si>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</si>
  <si>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</si>
  <si>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岐阜県美濃市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</si>
  <si>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</si>
  <si>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</si>
  <si>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</si>
  <si>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</si>
  <si>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</si>
  <si>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</si>
  <si>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</si>
  <si>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</si>
  <si>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</si>
  <si>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</si>
  <si>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</si>
  <si>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</si>
  <si>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</si>
  <si>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</si>
  <si>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</si>
  <si>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</si>
  <si>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</si>
  <si>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</si>
  <si>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</si>
  <si>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</si>
  <si>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</si>
  <si>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</si>
  <si>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</si>
  <si>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</si>
  <si>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</si>
  <si>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</si>
  <si>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</si>
  <si>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</si>
  <si>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</si>
  <si>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</si>
  <si>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</si>
  <si>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</si>
  <si>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</si>
  <si>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</si>
  <si>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</si>
  <si>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</si>
  <si>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</si>
  <si>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</si>
  <si>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上水道事業会計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</si>
  <si>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</si>
  <si>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</si>
  <si>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</si>
  <si>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</si>
  <si>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</si>
  <si>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</si>
  <si>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</si>
  <si>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</si>
  <si>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</si>
  <si>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</si>
  <si>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</si>
  <si>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</si>
  <si>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</si>
  <si>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</si>
  <si>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</si>
  <si>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</si>
  <si>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</si>
  <si>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</si>
  <si>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</si>
  <si>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</si>
  <si>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</si>
  <si>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</si>
  <si>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</si>
  <si>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</si>
  <si>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</si>
  <si>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</si>
  <si>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</si>
  <si>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</si>
  <si>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</si>
  <si>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</si>
  <si>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</si>
  <si>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</si>
  <si>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</si>
  <si>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</si>
  <si>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</si>
  <si>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</si>
  <si>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</si>
  <si>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</si>
  <si>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</si>
  <si>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</si>
  <si>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</si>
  <si>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</si>
  <si>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</si>
  <si>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</si>
  <si>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</si>
  <si>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</si>
  <si>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</si>
  <si>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</si>
  <si>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</si>
  <si>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</si>
  <si>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</si>
  <si>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</si>
  <si>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</si>
  <si>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</si>
  <si>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</si>
  <si>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</si>
  <si>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</si>
  <si>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</si>
  <si>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</si>
  <si>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</si>
  <si>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</si>
  <si>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</si>
  <si>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</si>
  <si>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</si>
  <si>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</si>
  <si>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</si>
  <si>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</si>
  <si>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</si>
  <si>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</si>
  <si>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</si>
  <si>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</si>
  <si>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</si>
  <si>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</si>
  <si>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</si>
  <si>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</si>
  <si>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</si>
  <si>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</si>
  <si>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</si>
  <si>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</si>
  <si>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</si>
  <si>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</si>
  <si>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</si>
  <si>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</si>
  <si>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</si>
  <si>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</si>
  <si>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</si>
  <si>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</si>
  <si>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</si>
  <si>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</si>
  <si>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</si>
  <si>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</si>
  <si>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</si>
  <si>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</si>
  <si>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</si>
  <si>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</si>
  <si>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</si>
  <si>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</si>
  <si>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</si>
  <si>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</si>
  <si>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</si>
  <si>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</si>
  <si>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</si>
  <si>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</si>
  <si>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</si>
  <si>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</si>
  <si>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</si>
  <si>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</si>
  <si>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</si>
  <si>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</si>
  <si>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</si>
  <si>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</si>
  <si>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</si>
  <si>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</si>
  <si>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</si>
  <si>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</si>
  <si>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</si>
  <si>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</si>
  <si>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</si>
  <si>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</si>
  <si>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</si>
  <si>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</si>
  <si>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</si>
  <si>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</si>
  <si>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</si>
  <si>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</si>
  <si>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</si>
  <si>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</si>
  <si>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</si>
  <si>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</si>
  <si>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</si>
  <si>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</si>
  <si>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</si>
  <si>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</si>
  <si>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</si>
  <si>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</si>
  <si>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</si>
  <si>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2.27</t>
  </si>
  <si>
    <t>▲ 3.89</t>
  </si>
  <si>
    <t>病院事業会計</t>
  </si>
  <si>
    <t>上水道事業会計</t>
  </si>
  <si>
    <t>一般会計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</si>
  <si>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</si>
  <si>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</si>
  <si>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</si>
  <si>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</si>
  <si>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</si>
  <si>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</si>
  <si>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</si>
  <si>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</si>
  <si>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</si>
  <si>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</si>
  <si>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</si>
  <si>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基金から193百万円繰入</t>
    <rPh sb="0" eb="2">
      <t>キキン</t>
    </rPh>
    <rPh sb="7" eb="10">
      <t>ヒャクマンエン</t>
    </rPh>
    <rPh sb="10" eb="12">
      <t>クリイレ</t>
    </rPh>
    <phoneticPr fontId="2"/>
  </si>
  <si>
    <t>-</t>
    <phoneticPr fontId="2"/>
  </si>
  <si>
    <t>中濃地域広域行政事務組合（一般会計）</t>
    <phoneticPr fontId="2"/>
  </si>
  <si>
    <t>中濃地域広域行政事務組合（介護保険事業特別会計）</t>
    <phoneticPr fontId="2"/>
  </si>
  <si>
    <t>中濃地域広域行政事務組合（造林事業特別会計）</t>
    <phoneticPr fontId="2"/>
  </si>
  <si>
    <t>中濃地域広域行政事務組合（障害者総合支援事業特別会計）</t>
    <phoneticPr fontId="2"/>
  </si>
  <si>
    <t>中濃消防組合</t>
    <phoneticPr fontId="2"/>
  </si>
  <si>
    <t>岐阜県市町村職員退職手当組合</t>
    <phoneticPr fontId="2"/>
  </si>
  <si>
    <t>岐阜県市町村会館組合</t>
    <phoneticPr fontId="2"/>
  </si>
  <si>
    <t>岐阜県後期高齢者医療広域連合（一般会計）</t>
    <phoneticPr fontId="2"/>
  </si>
  <si>
    <t>岐阜県後期高齢者医療広域連合（特別会計）</t>
    <phoneticPr fontId="2"/>
  </si>
  <si>
    <t>-</t>
    <phoneticPr fontId="2"/>
  </si>
  <si>
    <t>美濃市土地開発公社</t>
    <rPh sb="0" eb="3">
      <t>ミノシ</t>
    </rPh>
    <rPh sb="3" eb="7">
      <t>トチカイハツ</t>
    </rPh>
    <rPh sb="7" eb="9">
      <t>コウシャ</t>
    </rPh>
    <phoneticPr fontId="2"/>
  </si>
  <si>
    <t>株式会社美濃にわか茶屋</t>
    <rPh sb="0" eb="4">
      <t>カブシキガイシャ</t>
    </rPh>
    <rPh sb="4" eb="6">
      <t>ミノ</t>
    </rPh>
    <rPh sb="9" eb="11">
      <t>チャヤ</t>
    </rPh>
    <phoneticPr fontId="2"/>
  </si>
  <si>
    <t>長良川鉄道株式会社</t>
    <rPh sb="0" eb="5">
      <t>ナガラガワテツドウ</t>
    </rPh>
    <rPh sb="5" eb="9">
      <t>カブシキガイシャ</t>
    </rPh>
    <phoneticPr fontId="2"/>
  </si>
  <si>
    <t>公共施設整備改修等基金</t>
    <rPh sb="0" eb="4">
      <t>コウキョウシセツ</t>
    </rPh>
    <rPh sb="4" eb="6">
      <t>セイビ</t>
    </rPh>
    <rPh sb="6" eb="8">
      <t>カイシュウ</t>
    </rPh>
    <rPh sb="8" eb="9">
      <t>トウ</t>
    </rPh>
    <rPh sb="9" eb="11">
      <t>キキン</t>
    </rPh>
    <phoneticPr fontId="5"/>
  </si>
  <si>
    <t>社会福祉基金</t>
    <rPh sb="0" eb="2">
      <t>シャカイ</t>
    </rPh>
    <rPh sb="2" eb="4">
      <t>フクシ</t>
    </rPh>
    <rPh sb="4" eb="6">
      <t>キキン</t>
    </rPh>
    <phoneticPr fontId="2"/>
  </si>
  <si>
    <t>奨学就労支援基金</t>
    <rPh sb="0" eb="2">
      <t>ショウガク</t>
    </rPh>
    <rPh sb="2" eb="4">
      <t>シュウロウ</t>
    </rPh>
    <rPh sb="4" eb="6">
      <t>シエン</t>
    </rPh>
    <rPh sb="6" eb="8">
      <t>キキン</t>
    </rPh>
    <phoneticPr fontId="2"/>
  </si>
  <si>
    <t>美濃病院建設基金</t>
    <rPh sb="0" eb="2">
      <t>ミノ</t>
    </rPh>
    <rPh sb="2" eb="4">
      <t>ビョウイン</t>
    </rPh>
    <rPh sb="4" eb="6">
      <t>ケンセツ</t>
    </rPh>
    <rPh sb="6" eb="8">
      <t>キキン</t>
    </rPh>
    <phoneticPr fontId="2"/>
  </si>
  <si>
    <t>美濃市民間活力創生基金</t>
    <rPh sb="0" eb="3">
      <t>ミノシ</t>
    </rPh>
    <rPh sb="3" eb="5">
      <t>ミンカン</t>
    </rPh>
    <rPh sb="5" eb="7">
      <t>カツリョク</t>
    </rPh>
    <rPh sb="7" eb="9">
      <t>ソウセイ</t>
    </rPh>
    <rPh sb="9" eb="11">
      <t>キキン</t>
    </rPh>
    <phoneticPr fontId="2"/>
  </si>
  <si>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</si>
  <si>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</si>
  <si>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</si>
  <si>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</si>
  <si>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</si>
  <si>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</si>
  <si>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</si>
  <si>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及び将来負担比率は、共に類似団体平均より高い傾向にあったが、令和5年度は将来負担比率が大幅に低下し類似団体平均を下回った。今後も一部事務組合に対する負担金や公営企業会計への繰出金等、行政運営上不可欠な経費の大幅な削減は見込めない状況にあるが、後世への負担軽減に留意し、特に多額の建設地方債の発行を伴う事業については、特に精査を行うなど財政の健全化を図る必要がある。</t>
    <rPh sb="30" eb="32">
      <t>ケイコウ</t>
    </rPh>
    <rPh sb="38" eb="40">
      <t>レイワ</t>
    </rPh>
    <rPh sb="41" eb="43">
      <t>ネンド</t>
    </rPh>
    <rPh sb="44" eb="50">
      <t>ショウライフタンヒリツ</t>
    </rPh>
    <rPh sb="51" eb="53">
      <t>オオハバ</t>
    </rPh>
    <rPh sb="54" eb="56">
      <t>テイカ</t>
    </rPh>
    <rPh sb="57" eb="63">
      <t>ルイジダンタイヘイキン</t>
    </rPh>
    <rPh sb="64" eb="66">
      <t>シタマワ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</si>
  <si>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</si>
  <si>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</si>
  <si>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</si>
  <si>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公営企業等債繰入見込額の減少等により将来負担比率が大幅に低下したが、有形固定資産減価償却率については上昇傾向にあり、今後も大型の建設事業が控えているため両数値とも上昇する見込みである。施設の老朽化対策について、複合化施設が完成したことにより複数の旧施設について廃止済みであり、今後も公共施設について適切な維持管理に努める。また、橋梁やトンネルについての長寿命化計画修繕計画に基づく改修工事等を計画的に取り組んでいく。</t>
    <rPh sb="26" eb="28">
      <t>オオハバ</t>
    </rPh>
    <rPh sb="29" eb="31">
      <t>テイカ</t>
    </rPh>
    <rPh sb="51" eb="55">
      <t>ジョウショウケイコウ</t>
    </rPh>
    <rPh sb="64" eb="68">
      <t>ケンセツジギョウ</t>
    </rPh>
    <rPh sb="69" eb="70">
      <t>ヒカ</t>
    </rPh>
    <rPh sb="81" eb="83">
      <t>ジョウショウ</t>
    </rPh>
    <rPh sb="85" eb="87">
      <t>ミコ</t>
    </rPh>
    <rPh sb="108" eb="110">
      <t>シセツ</t>
    </rPh>
    <rPh sb="112" eb="114">
      <t>カンセイ</t>
    </rPh>
    <rPh sb="121" eb="123">
      <t>フクスウ</t>
    </rPh>
    <rPh sb="124" eb="125">
      <t>キュウ</t>
    </rPh>
    <rPh sb="125" eb="127">
      <t>シセツ</t>
    </rPh>
    <rPh sb="133" eb="134">
      <t>ズ</t>
    </rPh>
    <rPh sb="139" eb="141">
      <t>コンゴ</t>
    </rPh>
    <rPh sb="142" eb="146">
      <t>コウキョウシセツ</t>
    </rPh>
    <rPh sb="150" eb="152">
      <t>テキセツ</t>
    </rPh>
    <rPh sb="153" eb="157">
      <t>イジカンリ</t>
    </rPh>
    <rPh sb="158" eb="159">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</si>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</sst>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419A023-DFDB-449D-B31C-3775E57420B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9409-4A32-8568-84574AEE5A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82779</c:v>
                </c:pt>
                <c:pt idx="1">
                  <c:v>116970</c:v>
                </c:pt>
                <c:pt idx="2">
                  <c:v>66521</c:v>
                </c:pt>
                <c:pt idx="3">
                  <c:v>86637</c:v>
                </c:pt>
                <c:pt idx="4">
                  <c:v>45657</c:v>
                </c:pt>
              </c:numCache>
            </c:numRef>
          </c:val>
          <c:smooth val="0"/>
          <c:extLst>
            <c:ext xmlns:c16="http://schemas.microsoft.com/office/drawing/2014/chart" uri="{C3380CC4-5D6E-409C-BE32-E72D297353CC}">
              <c16:uniqueId val="{00000001-9409-4A32-8568-84574AEE5A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6.34</c:v>
                </c:pt>
                <c:pt idx="1">
                  <c:v>6</c:v>
                </c:pt>
                <c:pt idx="2">
                  <c:v>10.07</c:v>
                </c:pt>
                <c:pt idx="3">
                  <c:v>7.99</c:v>
                </c:pt>
                <c:pt idx="4">
                  <c:v>5.03</c:v>
                </c:pt>
              </c:numCache>
            </c:numRef>
          </c:val>
          <c:extLst>
            <c:ext xmlns:c16="http://schemas.microsoft.com/office/drawing/2014/chart" uri="{C3380CC4-5D6E-409C-BE32-E72D297353CC}">
              <c16:uniqueId val="{00000000-08AB-489E-B81E-541A917849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37.880000000000003</c:v>
                </c:pt>
                <c:pt idx="1">
                  <c:v>36.520000000000003</c:v>
                </c:pt>
                <c:pt idx="2">
                  <c:v>35.42</c:v>
                </c:pt>
                <c:pt idx="3">
                  <c:v>40.04</c:v>
                </c:pt>
                <c:pt idx="4">
                  <c:v>40.049999999999997</c:v>
                </c:pt>
              </c:numCache>
            </c:numRef>
          </c:val>
          <c:extLst>
            <c:ext xmlns:c16="http://schemas.microsoft.com/office/drawing/2014/chart" uri="{C3380CC4-5D6E-409C-BE32-E72D297353CC}">
              <c16:uniqueId val="{00000001-08AB-489E-B81E-541A917849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0.16</c:v>
                </c:pt>
                <c:pt idx="2">
                  <c:v>4.37</c:v>
                </c:pt>
                <c:pt idx="3">
                  <c:v>-2.27</c:v>
                </c:pt>
                <c:pt idx="4">
                  <c:v>-3.89</c:v>
                </c:pt>
              </c:numCache>
            </c:numRef>
          </c:val>
          <c:smooth val="0"/>
          <c:extLst>
            <c:ext xmlns:c16="http://schemas.microsoft.com/office/drawing/2014/chart" uri="{C3380CC4-5D6E-409C-BE32-E72D297353CC}">
              <c16:uniqueId val="{00000002-08AB-489E-B81E-541A917849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2.4900000000000002</c:v>
                </c:pt>
                <c:pt idx="8">
                  <c:v>0</c:v>
                </c:pt>
                <c:pt idx="9">
                  <c:v>0</c:v>
                </c:pt>
              </c:numCache>
            </c:numRef>
          </c:val>
          <c:extLst>
            <c:ext xmlns:c16="http://schemas.microsoft.com/office/drawing/2014/chart" uri="{C3380CC4-5D6E-409C-BE32-E72D297353CC}">
              <c16:uniqueId val="{00000000-97C8-4D0A-9FEA-D63E3DF372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C8-4D0A-9FEA-D63E3DF372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C8-4D0A-9FEA-D63E3DF372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0.05</c:v>
                </c:pt>
                <c:pt idx="8">
                  <c:v>#N/A</c:v>
                </c:pt>
                <c:pt idx="9">
                  <c:v>0.05</c:v>
                </c:pt>
              </c:numCache>
            </c:numRef>
          </c:val>
          <c:extLst>
            <c:ext xmlns:c16="http://schemas.microsoft.com/office/drawing/2014/chart" uri="{C3380CC4-5D6E-409C-BE32-E72D297353CC}">
              <c16:uniqueId val="{00000003-97C8-4D0A-9FEA-D63E3DF372E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1.03</c:v>
                </c:pt>
                <c:pt idx="4">
                  <c:v>#N/A</c:v>
                </c:pt>
                <c:pt idx="5">
                  <c:v>0.89</c:v>
                </c:pt>
                <c:pt idx="6">
                  <c:v>#N/A</c:v>
                </c:pt>
                <c:pt idx="7">
                  <c:v>0.28999999999999998</c:v>
                </c:pt>
                <c:pt idx="8">
                  <c:v>#N/A</c:v>
                </c:pt>
                <c:pt idx="9">
                  <c:v>0.42</c:v>
                </c:pt>
              </c:numCache>
            </c:numRef>
          </c:val>
          <c:extLst>
            <c:ext xmlns:c16="http://schemas.microsoft.com/office/drawing/2014/chart" uri="{C3380CC4-5D6E-409C-BE32-E72D297353CC}">
              <c16:uniqueId val="{00000004-97C8-4D0A-9FEA-D63E3DF372E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1.08</c:v>
                </c:pt>
                <c:pt idx="2">
                  <c:v>#N/A</c:v>
                </c:pt>
                <c:pt idx="3">
                  <c:v>1.0900000000000001</c:v>
                </c:pt>
                <c:pt idx="4">
                  <c:v>#N/A</c:v>
                </c:pt>
                <c:pt idx="5">
                  <c:v>1.07</c:v>
                </c:pt>
                <c:pt idx="6">
                  <c:v>#N/A</c:v>
                </c:pt>
                <c:pt idx="7">
                  <c:v>0.51</c:v>
                </c:pt>
                <c:pt idx="8">
                  <c:v>#N/A</c:v>
                </c:pt>
                <c:pt idx="9">
                  <c:v>0.69</c:v>
                </c:pt>
              </c:numCache>
            </c:numRef>
          </c:val>
          <c:extLst>
            <c:ext xmlns:c16="http://schemas.microsoft.com/office/drawing/2014/chart" uri="{C3380CC4-5D6E-409C-BE32-E72D297353CC}">
              <c16:uniqueId val="{00000005-97C8-4D0A-9FEA-D63E3DF372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2.94</c:v>
                </c:pt>
              </c:numCache>
            </c:numRef>
          </c:val>
          <c:extLst>
            <c:ext xmlns:c16="http://schemas.microsoft.com/office/drawing/2014/chart" uri="{C3380CC4-5D6E-409C-BE32-E72D297353CC}">
              <c16:uniqueId val="{00000006-97C8-4D0A-9FEA-D63E3DF372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6.33</c:v>
                </c:pt>
                <c:pt idx="2">
                  <c:v>#N/A</c:v>
                </c:pt>
                <c:pt idx="3">
                  <c:v>5.99</c:v>
                </c:pt>
                <c:pt idx="4">
                  <c:v>#N/A</c:v>
                </c:pt>
                <c:pt idx="5">
                  <c:v>10.06</c:v>
                </c:pt>
                <c:pt idx="6">
                  <c:v>#N/A</c:v>
                </c:pt>
                <c:pt idx="7">
                  <c:v>7.98</c:v>
                </c:pt>
                <c:pt idx="8">
                  <c:v>#N/A</c:v>
                </c:pt>
                <c:pt idx="9">
                  <c:v>5.0199999999999996</c:v>
                </c:pt>
              </c:numCache>
            </c:numRef>
          </c:val>
          <c:extLst>
            <c:ext xmlns:c16="http://schemas.microsoft.com/office/drawing/2014/chart" uri="{C3380CC4-5D6E-409C-BE32-E72D297353CC}">
              <c16:uniqueId val="{00000007-97C8-4D0A-9FEA-D63E3DF372E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6.71</c:v>
                </c:pt>
                <c:pt idx="2">
                  <c:v>#N/A</c:v>
                </c:pt>
                <c:pt idx="3">
                  <c:v>7.46</c:v>
                </c:pt>
                <c:pt idx="4">
                  <c:v>#N/A</c:v>
                </c:pt>
                <c:pt idx="5">
                  <c:v>6.81</c:v>
                </c:pt>
                <c:pt idx="6">
                  <c:v>#N/A</c:v>
                </c:pt>
                <c:pt idx="7">
                  <c:v>7.74</c:v>
                </c:pt>
                <c:pt idx="8">
                  <c:v>#N/A</c:v>
                </c:pt>
                <c:pt idx="9">
                  <c:v>8.69</c:v>
                </c:pt>
              </c:numCache>
            </c:numRef>
          </c:val>
          <c:extLst>
            <c:ext xmlns:c16="http://schemas.microsoft.com/office/drawing/2014/chart" uri="{C3380CC4-5D6E-409C-BE32-E72D297353CC}">
              <c16:uniqueId val="{00000008-97C8-4D0A-9FEA-D63E3DF372E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47.62</c:v>
                </c:pt>
                <c:pt idx="2">
                  <c:v>#N/A</c:v>
                </c:pt>
                <c:pt idx="3">
                  <c:v>46.13</c:v>
                </c:pt>
                <c:pt idx="4">
                  <c:v>#N/A</c:v>
                </c:pt>
                <c:pt idx="5">
                  <c:v>44.25</c:v>
                </c:pt>
                <c:pt idx="6">
                  <c:v>#N/A</c:v>
                </c:pt>
                <c:pt idx="7">
                  <c:v>46.07</c:v>
                </c:pt>
                <c:pt idx="8">
                  <c:v>#N/A</c:v>
                </c:pt>
                <c:pt idx="9">
                  <c:v>43.99</c:v>
                </c:pt>
              </c:numCache>
            </c:numRef>
          </c:val>
          <c:extLst>
            <c:ext xmlns:c16="http://schemas.microsoft.com/office/drawing/2014/chart" uri="{C3380CC4-5D6E-409C-BE32-E72D297353CC}">
              <c16:uniqueId val="{00000009-97C8-4D0A-9FEA-D63E3DF372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1106</c:v>
                </c:pt>
                <c:pt idx="5">
                  <c:v>1104</c:v>
                </c:pt>
                <c:pt idx="8">
                  <c:v>1103</c:v>
                </c:pt>
                <c:pt idx="11">
                  <c:v>1093</c:v>
                </c:pt>
                <c:pt idx="14">
                  <c:v>1086</c:v>
                </c:pt>
              </c:numCache>
            </c:numRef>
          </c:val>
          <c:extLst>
            <c:ext xmlns:c16="http://schemas.microsoft.com/office/drawing/2014/chart" uri="{C3380CC4-5D6E-409C-BE32-E72D297353CC}">
              <c16:uniqueId val="{00000000-25E6-49EE-9870-90099BE941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E6-49EE-9870-90099BE941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10</c:v>
                </c:pt>
                <c:pt idx="6">
                  <c:v>12</c:v>
                </c:pt>
                <c:pt idx="9">
                  <c:v>12</c:v>
                </c:pt>
                <c:pt idx="12">
                  <c:v>13</c:v>
                </c:pt>
              </c:numCache>
            </c:numRef>
          </c:val>
          <c:extLst>
            <c:ext xmlns:c16="http://schemas.microsoft.com/office/drawing/2014/chart" uri="{C3380CC4-5D6E-409C-BE32-E72D297353CC}">
              <c16:uniqueId val="{00000002-25E6-49EE-9870-90099BE941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27</c:v>
                </c:pt>
                <c:pt idx="6">
                  <c:v>26</c:v>
                </c:pt>
                <c:pt idx="9">
                  <c:v>34</c:v>
                </c:pt>
                <c:pt idx="12">
                  <c:v>31</c:v>
                </c:pt>
              </c:numCache>
            </c:numRef>
          </c:val>
          <c:extLst>
            <c:ext xmlns:c16="http://schemas.microsoft.com/office/drawing/2014/chart" uri="{C3380CC4-5D6E-409C-BE32-E72D297353CC}">
              <c16:uniqueId val="{00000003-25E6-49EE-9870-90099BE941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892</c:v>
                </c:pt>
                <c:pt idx="3">
                  <c:v>891</c:v>
                </c:pt>
                <c:pt idx="6">
                  <c:v>912</c:v>
                </c:pt>
                <c:pt idx="9">
                  <c:v>908</c:v>
                </c:pt>
                <c:pt idx="12">
                  <c:v>849</c:v>
                </c:pt>
              </c:numCache>
            </c:numRef>
          </c:val>
          <c:extLst>
            <c:ext xmlns:c16="http://schemas.microsoft.com/office/drawing/2014/chart" uri="{C3380CC4-5D6E-409C-BE32-E72D297353CC}">
              <c16:uniqueId val="{00000004-25E6-49EE-9870-90099BE941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6-49EE-9870-90099BE941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E6-49EE-9870-90099BE941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607</c:v>
                </c:pt>
                <c:pt idx="3">
                  <c:v>661</c:v>
                </c:pt>
                <c:pt idx="6">
                  <c:v>657</c:v>
                </c:pt>
                <c:pt idx="9">
                  <c:v>651</c:v>
                </c:pt>
                <c:pt idx="12">
                  <c:v>657</c:v>
                </c:pt>
              </c:numCache>
            </c:numRef>
          </c:val>
          <c:extLst>
            <c:ext xmlns:c16="http://schemas.microsoft.com/office/drawing/2014/chart" uri="{C3380CC4-5D6E-409C-BE32-E72D297353CC}">
              <c16:uniqueId val="{00000007-25E6-49EE-9870-90099BE941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430</c:v>
                </c:pt>
                <c:pt idx="2">
                  <c:v>#N/A</c:v>
                </c:pt>
                <c:pt idx="3">
                  <c:v>#N/A</c:v>
                </c:pt>
                <c:pt idx="4">
                  <c:v>485</c:v>
                </c:pt>
                <c:pt idx="5">
                  <c:v>#N/A</c:v>
                </c:pt>
                <c:pt idx="6">
                  <c:v>#N/A</c:v>
                </c:pt>
                <c:pt idx="7">
                  <c:v>504</c:v>
                </c:pt>
                <c:pt idx="8">
                  <c:v>#N/A</c:v>
                </c:pt>
                <c:pt idx="9">
                  <c:v>#N/A</c:v>
                </c:pt>
                <c:pt idx="10">
                  <c:v>512</c:v>
                </c:pt>
                <c:pt idx="11">
                  <c:v>#N/A</c:v>
                </c:pt>
                <c:pt idx="12">
                  <c:v>#N/A</c:v>
                </c:pt>
                <c:pt idx="13">
                  <c:v>464</c:v>
                </c:pt>
                <c:pt idx="14">
                  <c:v>#N/A</c:v>
                </c:pt>
              </c:numCache>
            </c:numRef>
          </c:val>
          <c:smooth val="0"/>
          <c:extLst>
            <c:ext xmlns:c16="http://schemas.microsoft.com/office/drawing/2014/chart" uri="{C3380CC4-5D6E-409C-BE32-E72D297353CC}">
              <c16:uniqueId val="{00000008-25E6-49EE-9870-90099BE941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10099</c:v>
                </c:pt>
                <c:pt idx="5">
                  <c:v>9838</c:v>
                </c:pt>
                <c:pt idx="8">
                  <c:v>9454</c:v>
                </c:pt>
                <c:pt idx="11">
                  <c:v>8789</c:v>
                </c:pt>
                <c:pt idx="14">
                  <c:v>8233</c:v>
                </c:pt>
              </c:numCache>
            </c:numRef>
          </c:val>
          <c:extLst>
            <c:ext xmlns:c16="http://schemas.microsoft.com/office/drawing/2014/chart" uri="{C3380CC4-5D6E-409C-BE32-E72D297353CC}">
              <c16:uniqueId val="{00000000-1010-465B-A016-2537EDBA9E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1579</c:v>
                </c:pt>
                <c:pt idx="5">
                  <c:v>1423</c:v>
                </c:pt>
                <c:pt idx="8">
                  <c:v>1273</c:v>
                </c:pt>
                <c:pt idx="11">
                  <c:v>1117</c:v>
                </c:pt>
                <c:pt idx="14">
                  <c:v>1010</c:v>
                </c:pt>
              </c:numCache>
            </c:numRef>
          </c:val>
          <c:extLst>
            <c:ext xmlns:c16="http://schemas.microsoft.com/office/drawing/2014/chart" uri="{C3380CC4-5D6E-409C-BE32-E72D297353CC}">
              <c16:uniqueId val="{00000001-1010-465B-A016-2537EDBA9E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5376</c:v>
                </c:pt>
                <c:pt idx="5">
                  <c:v>4320</c:v>
                </c:pt>
                <c:pt idx="8">
                  <c:v>4715</c:v>
                </c:pt>
                <c:pt idx="11">
                  <c:v>4984</c:v>
                </c:pt>
                <c:pt idx="14">
                  <c:v>5398</c:v>
                </c:pt>
              </c:numCache>
            </c:numRef>
          </c:val>
          <c:extLst>
            <c:ext xmlns:c16="http://schemas.microsoft.com/office/drawing/2014/chart" uri="{C3380CC4-5D6E-409C-BE32-E72D297353CC}">
              <c16:uniqueId val="{00000002-1010-465B-A016-2537EDBA9E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10-465B-A016-2537EDBA9E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10-465B-A016-2537EDBA9E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10-465B-A016-2537EDBA9E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1968</c:v>
                </c:pt>
                <c:pt idx="3">
                  <c:v>1934</c:v>
                </c:pt>
                <c:pt idx="6">
                  <c:v>1886</c:v>
                </c:pt>
                <c:pt idx="9">
                  <c:v>1869</c:v>
                </c:pt>
                <c:pt idx="12">
                  <c:v>1845</c:v>
                </c:pt>
              </c:numCache>
            </c:numRef>
          </c:val>
          <c:extLst>
            <c:ext xmlns:c16="http://schemas.microsoft.com/office/drawing/2014/chart" uri="{C3380CC4-5D6E-409C-BE32-E72D297353CC}">
              <c16:uniqueId val="{00000006-1010-465B-A016-2537EDBA9E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180</c:v>
                </c:pt>
                <c:pt idx="3">
                  <c:v>149</c:v>
                </c:pt>
                <c:pt idx="6">
                  <c:v>141</c:v>
                </c:pt>
                <c:pt idx="9">
                  <c:v>139</c:v>
                </c:pt>
                <c:pt idx="12">
                  <c:v>121</c:v>
                </c:pt>
              </c:numCache>
            </c:numRef>
          </c:val>
          <c:extLst>
            <c:ext xmlns:c16="http://schemas.microsoft.com/office/drawing/2014/chart" uri="{C3380CC4-5D6E-409C-BE32-E72D297353CC}">
              <c16:uniqueId val="{00000007-1010-465B-A016-2537EDBA9E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8864</c:v>
                </c:pt>
                <c:pt idx="3">
                  <c:v>8137</c:v>
                </c:pt>
                <c:pt idx="6">
                  <c:v>7457</c:v>
                </c:pt>
                <c:pt idx="9">
                  <c:v>6740</c:v>
                </c:pt>
                <c:pt idx="12">
                  <c:v>5952</c:v>
                </c:pt>
              </c:numCache>
            </c:numRef>
          </c:val>
          <c:extLst>
            <c:ext xmlns:c16="http://schemas.microsoft.com/office/drawing/2014/chart" uri="{C3380CC4-5D6E-409C-BE32-E72D297353CC}">
              <c16:uniqueId val="{00000008-1010-465B-A016-2537EDBA9E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341</c:v>
                </c:pt>
                <c:pt idx="3">
                  <c:v>332</c:v>
                </c:pt>
                <c:pt idx="6">
                  <c:v>323</c:v>
                </c:pt>
                <c:pt idx="9">
                  <c:v>314</c:v>
                </c:pt>
                <c:pt idx="12">
                  <c:v>305</c:v>
                </c:pt>
              </c:numCache>
            </c:numRef>
          </c:val>
          <c:extLst>
            <c:ext xmlns:c16="http://schemas.microsoft.com/office/drawing/2014/chart" uri="{C3380CC4-5D6E-409C-BE32-E72D297353CC}">
              <c16:uniqueId val="{00000009-1010-465B-A016-2537EDBA9E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6846</c:v>
                </c:pt>
                <c:pt idx="3">
                  <c:v>7110</c:v>
                </c:pt>
                <c:pt idx="6">
                  <c:v>7045</c:v>
                </c:pt>
                <c:pt idx="9">
                  <c:v>7056</c:v>
                </c:pt>
                <c:pt idx="12">
                  <c:v>6746</c:v>
                </c:pt>
              </c:numCache>
            </c:numRef>
          </c:val>
          <c:extLst>
            <c:ext xmlns:c16="http://schemas.microsoft.com/office/drawing/2014/chart" uri="{C3380CC4-5D6E-409C-BE32-E72D297353CC}">
              <c16:uniqueId val="{0000000A-1010-465B-A016-2537EDBA9E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1146</c:v>
                </c:pt>
                <c:pt idx="2">
                  <c:v>#N/A</c:v>
                </c:pt>
                <c:pt idx="3">
                  <c:v>#N/A</c:v>
                </c:pt>
                <c:pt idx="4">
                  <c:v>2082</c:v>
                </c:pt>
                <c:pt idx="5">
                  <c:v>#N/A</c:v>
                </c:pt>
                <c:pt idx="6">
                  <c:v>#N/A</c:v>
                </c:pt>
                <c:pt idx="7">
                  <c:v>1410</c:v>
                </c:pt>
                <c:pt idx="8">
                  <c:v>#N/A</c:v>
                </c:pt>
                <c:pt idx="9">
                  <c:v>#N/A</c:v>
                </c:pt>
                <c:pt idx="10">
                  <c:v>1228</c:v>
                </c:pt>
                <c:pt idx="11">
                  <c:v>#N/A</c:v>
                </c:pt>
                <c:pt idx="12">
                  <c:v>#N/A</c:v>
                </c:pt>
                <c:pt idx="13">
                  <c:v>328</c:v>
                </c:pt>
                <c:pt idx="14">
                  <c:v>#N/A</c:v>
                </c:pt>
              </c:numCache>
            </c:numRef>
          </c:val>
          <c:smooth val="0"/>
          <c:extLst>
            <c:ext xmlns:c16="http://schemas.microsoft.com/office/drawing/2014/chart" uri="{C3380CC4-5D6E-409C-BE32-E72D297353CC}">
              <c16:uniqueId val="{0000000B-1010-465B-A016-2537EDBA9E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2196</c:v>
                </c:pt>
                <c:pt idx="1">
                  <c:v>2404</c:v>
                </c:pt>
                <c:pt idx="2">
                  <c:v>2440</c:v>
                </c:pt>
              </c:numCache>
            </c:numRef>
          </c:val>
          <c:extLst>
            <c:ext xmlns:c16="http://schemas.microsoft.com/office/drawing/2014/chart" uri="{C3380CC4-5D6E-409C-BE32-E72D297353CC}">
              <c16:uniqueId val="{00000000-A31A-4E59-A865-161993F218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339</c:v>
                </c:pt>
                <c:pt idx="1">
                  <c:v>340</c:v>
                </c:pt>
                <c:pt idx="2">
                  <c:v>369</c:v>
                </c:pt>
              </c:numCache>
            </c:numRef>
          </c:val>
          <c:extLst>
            <c:ext xmlns:c16="http://schemas.microsoft.com/office/drawing/2014/chart" uri="{C3380CC4-5D6E-409C-BE32-E72D297353CC}">
              <c16:uniqueId val="{00000001-A31A-4E59-A865-161993F218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1172</c:v>
                </c:pt>
                <c:pt idx="1">
                  <c:v>1245</c:v>
                </c:pt>
                <c:pt idx="2">
                  <c:v>1585</c:v>
                </c:pt>
              </c:numCache>
            </c:numRef>
          </c:val>
          <c:extLst>
            <c:ext xmlns:c16="http://schemas.microsoft.com/office/drawing/2014/chart" uri="{C3380CC4-5D6E-409C-BE32-E72D297353CC}">
              <c16:uniqueId val="{00000002-A31A-4E59-A865-161993F218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2679416139087059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{81A20548-F39B-447F-9741-C5C9F488B2F9}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97-4EF4-AAD6-EDDFBF9D76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{B3E32BBD-05F2-4F7A-873C-4B97381FD019}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97-4EF4-AAD6-EDDFBF9D76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{EBA3FD3E-1207-45D0-8253-602ADB0C7151}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97-4EF4-AAD6-EDDFBF9D76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{1747E66A-B35F-4662-A1F1-FAA971CAA3CB}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97-4EF4-AAD6-EDDFBF9D76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{61618B0E-EA69-4282-BE95-E3FD2B54BD4F}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97-4EF4-AAD6-EDDFBF9D766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{BDF40D4F-28B2-41EB-B509-029274035E22}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97-4EF4-AAD6-EDDFBF9D7667}"/>
                </c:ext>
              </c:extLst>
            </c:dLbl>
            <c:dLbl>
              <c:idx val="16"/>
              <c:layout>
                <c:manualLayout>
                  <c:x val="-2.1352085161381259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{E90B4960-CDD7-4F95-97D1-2F2D26D4CE3C}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97-4EF4-AAD6-EDDFBF9D766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{0F78D0D9-F52B-4C31-A8CB-3749BAA3D898}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97-4EF4-AAD6-EDDFBF9D766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{058C265C-6784-485E-A281-80CB01C6B350}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97-4EF4-AAD6-EDDFBF9D76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57.3</c:v>
                </c:pt>
                <c:pt idx="16">
                  <c:v>47.1</c:v>
                </c:pt>
                <c:pt idx="24">
                  <c:v>58.7</c:v>
                </c:pt>
                <c:pt idx="32">
                  <c:v>59.9</c:v>
                </c:pt>
              </c:numCache>
            </c:numRef>
          </c:xVal>
          <c:yVal>
            <c:numRef>
              <c:f>公会計指標分析・財政指標組合せ分析表!$BP$51:$DC$51</c:f>
              <c:numCache>
                <c:formatCode>#,##0.0;"▲ "#,##0.0</c:formatCode>
                <c:ptCount val="40"/>
                <c:pt idx="0">
                  <c:v>23.7</c:v>
                </c:pt>
                <c:pt idx="8">
                  <c:v>41</c:v>
                </c:pt>
                <c:pt idx="16">
                  <c:v>26.7</c:v>
                </c:pt>
                <c:pt idx="24">
                  <c:v>24.1</c:v>
                </c:pt>
                <c:pt idx="32">
                  <c:v>6.3</c:v>
                </c:pt>
              </c:numCache>
            </c:numRef>
          </c:yVal>
          <c:smooth val="0"/>
          <c:extLst>
            <c:ext xmlns:c16="http://schemas.microsoft.com/office/drawing/2014/chart" uri="{C3380CC4-5D6E-409C-BE32-E72D297353CC}">
              <c16:uniqueId val="{00000009-C997-4EF4-AAD6-EDDFBF9D76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{104210F3-C9DB-4E63-A047-87665D151FBA}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97-4EF4-AAD6-EDDFBF9D76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{2DB10EE3-3242-48B6-BD2F-64F61578696A}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97-4EF4-AAD6-EDDFBF9D76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{4E1708E5-DC66-4B57-9C48-A3C579B6E3CA}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97-4EF4-AAD6-EDDFBF9D76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{DD4381DE-5C35-4569-8DDF-0172B7D83F64}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97-4EF4-AAD6-EDDFBF9D76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{4B9AE57D-701F-4A1C-A1D5-0DDAEAA9E362}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97-4EF4-AAD6-EDDFBF9D766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{92E74AC7-C00D-4EA0-A7CB-08A07A36EF71}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97-4EF4-AAD6-EDDFBF9D766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{F4E1773B-6F89-49BB-A5A8-591A25EF1AF6}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97-4EF4-AAD6-EDDFBF9D766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{AA0448FB-1411-478B-90FD-407B84F112C9}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97-4EF4-AAD6-EDDFBF9D766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{B55535F4-959D-458B-9A45-E680F867778A}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97-4EF4-AAD6-EDDFBF9D76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997-4EF4-AAD6-EDDFBF9D766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{58DEDA9E-854F-4F5D-B3E2-00B41151E372}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6D-41A1-AD5A-D99D9C2F7D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{78DBE00E-A0DC-42EB-94F3-B0C1835AAF72}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6D-41A1-AD5A-D99D9C2F7D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{B29041AA-4BA6-47BB-A4C7-3917DECA3A2A}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6D-41A1-AD5A-D99D9C2F7D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{2B2DF628-58E2-4EEC-9765-5835B5FF6431}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6D-41A1-AD5A-D99D9C2F7D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{340284F0-4652-4F98-AF27-90193428C35E}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6D-41A1-AD5A-D99D9C2F7D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{9A71C20E-9ED0-43EE-8B20-9C94D0C55A29}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6D-41A1-AD5A-D99D9C2F7D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{23A4E7E7-B8A3-46C1-851B-DCEC9EAB5DAB}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6D-41A1-AD5A-D99D9C2F7D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{3383D4A9-9B51-4CA1-8C58-5B029ED1A1C7}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6D-41A1-AD5A-D99D9C2F7D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{E170FF6C-76EF-497F-9D60-7313D9A9AE27}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6D-41A1-AD5A-D99D9C2F7D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9.3000000000000007</c:v>
                </c:pt>
                <c:pt idx="24">
                  <c:v>9.6999999999999993</c:v>
                </c:pt>
                <c:pt idx="32">
                  <c:v>9.5</c:v>
                </c:pt>
              </c:numCache>
            </c:numRef>
          </c:xVal>
          <c:yVal>
            <c:numRef>
              <c:f>公会計指標分析・財政指標組合せ分析表!$BP$73:$DC$73</c:f>
              <c:numCache>
                <c:formatCode>#,##0.0;"▲ "#,##0.0</c:formatCode>
                <c:ptCount val="40"/>
                <c:pt idx="0">
                  <c:v>23.7</c:v>
                </c:pt>
                <c:pt idx="8">
                  <c:v>41</c:v>
                </c:pt>
                <c:pt idx="16">
                  <c:v>26.7</c:v>
                </c:pt>
                <c:pt idx="24">
                  <c:v>24.1</c:v>
                </c:pt>
                <c:pt idx="32">
                  <c:v>6.3</c:v>
                </c:pt>
              </c:numCache>
            </c:numRef>
          </c:yVal>
          <c:smooth val="0"/>
          <c:extLst>
            <c:ext xmlns:c16="http://schemas.microsoft.com/office/drawing/2014/chart" uri="{C3380CC4-5D6E-409C-BE32-E72D297353CC}">
              <c16:uniqueId val="{00000009-9C6D-41A1-AD5A-D99D9C2F7D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{3ED599C2-78C5-461D-876F-49DA5F76C7DB}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6D-41A1-AD5A-D99D9C2F7D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{4103273E-FD6C-4BBF-89CB-9F75FB556EF5}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6D-41A1-AD5A-D99D9C2F7D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{0AD8DFE8-1CC6-45CB-AB36-38C840F70F23}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6D-41A1-AD5A-D99D9C2F7D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{7EBC9872-0D6D-46F3-A61A-022479CBB6C8}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6D-41A1-AD5A-D99D9C2F7D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{BF3B8CFB-C6D3-418B-993E-F23AF5BEB1D8}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6D-41A1-AD5A-D99D9C2F7D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{6E7F2628-2D2E-4BD3-8D67-B68522564B1D}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6D-41A1-AD5A-D99D9C2F7D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{EB80B458-BBF1-422A-87BD-2067F6D5B284}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6D-41A1-AD5A-D99D9C2F7D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{EF7436FB-47DB-4F80-935C-BEB9DF0710A8}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6D-41A1-AD5A-D99D9C2F7D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{DD64FB4B-63BC-484B-96E1-9C4FF7A1576E}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6D-41A1-AD5A-D99D9C2F7D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C6D-41A1-AD5A-D99D9C2F7DBA}"/>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実質公債費比率の分子の内、元利償還金が前年度と比較して</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が概ね横ばいで推移している。今後は令和元年以降に実施した大型公共事業の元金償還が始まるため中長期的な視点でみると増加傾向にある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今後も公営企業会計を含めた公債費の抑制等、償還額の減少及び平準化を図り実質公債費比率の上昇を抑えることに留意する必要がある。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a:t>
          </a:r>
          <a:r>
            <a:rPr kumimoji="1" lang="ja-JP" altLang="en-US" sz="1100">
              <a:solidFill>
                <a:schemeClr val="dk1"/>
              </a:solidFill>
              <a:effectLst/>
              <a:latin typeface="+mn-lt"/>
              <a:ea typeface="+mn-ea"/>
              <a:cs typeface="+mn-cs"/>
            </a:rPr>
            <a:t>一般会計等に係る地方債の現在高の減少（△</a:t>
          </a:r>
          <a:r>
            <a:rPr kumimoji="1" lang="en-US" altLang="ja-JP" sz="1100">
              <a:solidFill>
                <a:schemeClr val="dk1"/>
              </a:solidFill>
              <a:effectLst/>
              <a:latin typeface="+mn-lt"/>
              <a:ea typeface="+mn-ea"/>
              <a:cs typeface="+mn-cs"/>
            </a:rPr>
            <a:t>310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公営企業債等繰入見込額の減少（△</a:t>
          </a:r>
          <a:r>
            <a:rPr kumimoji="1" lang="en-US" altLang="ja-JP" sz="1100">
              <a:solidFill>
                <a:schemeClr val="dk1"/>
              </a:solidFill>
              <a:effectLst/>
              <a:latin typeface="+mn-lt"/>
              <a:ea typeface="+mn-ea"/>
              <a:cs typeface="+mn-cs"/>
            </a:rPr>
            <a:t>788</a:t>
          </a:r>
          <a:r>
            <a:rPr kumimoji="1" lang="ja-JP" altLang="ja-JP" sz="1100">
              <a:solidFill>
                <a:schemeClr val="dk1"/>
              </a:solidFill>
              <a:effectLst/>
              <a:latin typeface="+mn-lt"/>
              <a:ea typeface="+mn-ea"/>
              <a:cs typeface="+mn-cs"/>
            </a:rPr>
            <a:t>百万円）、退職手当負担見込額の減少（△</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百万円）を主な要因として減少している。</a:t>
          </a:r>
          <a:endParaRPr lang="ja-JP" altLang="ja-JP" sz="1400">
            <a:effectLst/>
          </a:endParaRPr>
        </a:p>
        <a:p>
          <a:r>
            <a:rPr kumimoji="1" lang="ja-JP" altLang="ja-JP" sz="1100">
              <a:solidFill>
                <a:schemeClr val="dk1"/>
              </a:solidFill>
              <a:effectLst/>
              <a:latin typeface="+mn-lt"/>
              <a:ea typeface="+mn-ea"/>
              <a:cs typeface="+mn-cs"/>
            </a:rPr>
            <a:t>　現在、将来負担額は減少傾向にあるが、中長期的には公共施設の更新等により、一般会計等に係る地方債現在高は増加する見込みである。充当可能財源等である充当可能特定歳入（△</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百万円）や基準財政需要額算入見込額（△</a:t>
          </a:r>
          <a:r>
            <a:rPr kumimoji="1" lang="en-US" altLang="ja-JP" sz="1100">
              <a:solidFill>
                <a:schemeClr val="dk1"/>
              </a:solidFill>
              <a:effectLst/>
              <a:latin typeface="+mn-lt"/>
              <a:ea typeface="+mn-ea"/>
              <a:cs typeface="+mn-cs"/>
            </a:rPr>
            <a:t>556</a:t>
          </a:r>
          <a:r>
            <a:rPr kumimoji="1" lang="ja-JP" altLang="ja-JP" sz="1100">
              <a:solidFill>
                <a:schemeClr val="dk1"/>
              </a:solidFill>
              <a:effectLst/>
              <a:latin typeface="+mn-lt"/>
              <a:ea typeface="+mn-ea"/>
              <a:cs typeface="+mn-cs"/>
            </a:rPr>
            <a:t>百万円）も減少しているため、今後も、基金をはじめとした充当可能財源等の維持及び、地方債現在高等の将来負担額減少を目指し、次世代に配慮した健全な財政運営に努める。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年度末の基金残高は、普通会計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4,394</a:t>
          </a:r>
          <a:r>
            <a:rPr kumimoji="1" lang="ja-JP" altLang="ja-JP" sz="1100">
              <a:solidFill>
                <a:schemeClr val="dk1"/>
              </a:solidFill>
              <a:effectLst/>
              <a:latin typeface="+mn-lt"/>
              <a:ea typeface="+mn-ea"/>
              <a:cs typeface="+mn-cs"/>
            </a:rPr>
            <a:t>百万円となっており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今後予定している大規模施設の建設事業のために</a:t>
          </a:r>
          <a:r>
            <a:rPr kumimoji="1" lang="ja-JP" altLang="en-US" sz="1100">
              <a:solidFill>
                <a:schemeClr val="dk1"/>
              </a:solidFill>
              <a:effectLst/>
              <a:latin typeface="+mn-lt"/>
              <a:ea typeface="+mn-ea"/>
              <a:cs typeface="+mn-cs"/>
            </a:rPr>
            <a:t>公共施設整備改修等</a:t>
          </a:r>
          <a:r>
            <a:rPr kumimoji="1" lang="ja-JP" altLang="ja-JP" sz="1100">
              <a:solidFill>
                <a:schemeClr val="dk1"/>
              </a:solidFill>
              <a:effectLst/>
              <a:latin typeface="+mn-lt"/>
              <a:ea typeface="+mn-ea"/>
              <a:cs typeface="+mn-cs"/>
            </a:rPr>
            <a:t>基金に</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百万円積立てを行う等、基金全体としては</a:t>
          </a:r>
          <a:r>
            <a:rPr kumimoji="1" lang="en-US" altLang="ja-JP" sz="1100">
              <a:solidFill>
                <a:schemeClr val="dk1"/>
              </a:solidFill>
              <a:effectLst/>
              <a:latin typeface="+mn-lt"/>
              <a:ea typeface="+mn-ea"/>
              <a:cs typeface="+mn-cs"/>
            </a:rPr>
            <a:t>405</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・翌年</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「公共施設整備改修等基金」の取崩しが行われる等、今後、基金残高は大幅な減少傾向にある。</a:t>
          </a:r>
          <a:endParaRPr lang="ja-JP" altLang="ja-JP" sz="1400">
            <a:effectLst/>
          </a:endParaRPr>
        </a:p>
        <a:p>
          <a:r>
            <a:rPr kumimoji="1" lang="ja-JP" altLang="ja-JP" sz="1100">
              <a:solidFill>
                <a:schemeClr val="dk1"/>
              </a:solidFill>
              <a:effectLst/>
              <a:latin typeface="+mn-lt"/>
              <a:ea typeface="+mn-ea"/>
              <a:cs typeface="+mn-cs"/>
            </a:rPr>
            <a:t>・また、特定目的基金のうち、目的を果たし残高が底をつく基金については、廃止する等基金の整理を行う。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・公共施設整備改修等基金：公共施設等の整備（改修及び大規模な修繕等を含む。）に要する経費に充てるもの。</a:t>
          </a:r>
          <a:endParaRPr lang="ja-JP" altLang="ja-JP" sz="1400">
            <a:effectLst/>
          </a:endParaRPr>
        </a:p>
        <a:p>
          <a:r>
            <a:rPr kumimoji="1" lang="ja-JP" altLang="ja-JP" sz="1100">
              <a:solidFill>
                <a:schemeClr val="dk1"/>
              </a:solidFill>
              <a:effectLst/>
              <a:latin typeface="+mn-lt"/>
              <a:ea typeface="+mn-ea"/>
              <a:cs typeface="+mn-cs"/>
            </a:rPr>
            <a:t>・社会福祉基金：社会福祉事業の経費に充てるもの。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・公共施設整備改修等基金：今後の公共施設等の整備に備えて</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百万円を積立て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・社会福祉基金：基金利子の積立を行ったことにより、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・公共施設整備改修等基金：今後の公共施設の老朽化による大規模な施設の更新や長寿命化に備え、後世代への過度な負担とならないよう、建設事業費に応じて都度適切に基金への積立を行っていく。</a:t>
          </a:r>
          <a:endParaRPr lang="ja-JP" altLang="ja-JP" sz="1400">
            <a:effectLst/>
          </a:endParaRPr>
        </a:p>
        <a:p>
          <a:r>
            <a:rPr kumimoji="1" lang="ja-JP" altLang="ja-JP" sz="1100">
              <a:solidFill>
                <a:schemeClr val="dk1"/>
              </a:solidFill>
              <a:effectLst/>
              <a:latin typeface="+mn-lt"/>
              <a:ea typeface="+mn-ea"/>
              <a:cs typeface="+mn-cs"/>
            </a:rPr>
            <a:t>・社会福祉基金：今後も社会福祉事業の経費に備えるため、可能な限り基金への積立を行っていく。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2,440</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年度末に</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百万円を取崩したが、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年度決算の結果、</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百万円を歳計剰余金処分として積み立てた結果、増加している。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・景気後退による税の減収や災害など不測の事態に備えるため、決算の状況により剰余金の積立を行っていく。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年度に普通交付税として交付された「臨時財政対策債償還基金費」の</a:t>
          </a:r>
          <a:r>
            <a:rPr kumimoji="1" lang="ja-JP" altLang="ja-JP" sz="1100">
              <a:solidFill>
                <a:schemeClr val="dk1"/>
              </a:solidFill>
              <a:effectLst/>
              <a:latin typeface="+mn-lt"/>
              <a:ea typeface="+mn-ea"/>
              <a:cs typeface="+mn-cs"/>
            </a:rPr>
            <a:t>積立により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百万円となっている。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・今後予定している大型の公共施設整備に伴う公債費償還額のシミュレーションを行うことにより、償還額がピークを迎える時に</a:t>
          </a:r>
          <a:r>
            <a:rPr kumimoji="1" lang="ja-JP" altLang="en-US" sz="1100">
              <a:solidFill>
                <a:schemeClr val="dk1"/>
              </a:solidFill>
              <a:effectLst/>
              <a:latin typeface="+mn-lt"/>
              <a:ea typeface="+mn-ea"/>
              <a:cs typeface="+mn-cs"/>
            </a:rPr>
            <a:t>本基金を活用することで、</a:t>
          </a:r>
          <a:r>
            <a:rPr kumimoji="1" lang="ja-JP" altLang="ja-JP" sz="1100">
              <a:solidFill>
                <a:schemeClr val="dk1"/>
              </a:solidFill>
              <a:effectLst/>
              <a:latin typeface="+mn-lt"/>
              <a:ea typeface="+mn-ea"/>
              <a:cs typeface="+mn-cs"/>
            </a:rPr>
            <a:t>後世代への過度な負担とならないよう適切に基金への積立を行っていく。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25D29A1-EC9B-44D8-8FFA-43A146AB3D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E911B6-31B3-4E0C-97BD-C0E0505BD5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9185C5-CBCA-4410-B52E-9BAEFD862646}"/>
            </a:ext>
          </a:extLst>
        </xdr:cNvPr>
        <xdr:cNvSpPr/>
      </xdr:nvSpPr>
      <xdr:spPr>
        <a:xfrm>
          <a:off x="355600" y="63500"/>
          <a:ext cx="1114742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A57BAE6-A6B0-4B5A-AF56-89FB45AF18B4}"/>
            </a:ext>
          </a:extLst>
        </xdr:cNvPr>
        <xdr:cNvSpPr/>
      </xdr:nvSpPr>
      <xdr:spPr>
        <a:xfrm>
          <a:off x="1502092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0DAD9A1-FAD5-424B-8D57-139773AB0301}"/>
            </a:ext>
          </a:extLst>
        </xdr:cNvPr>
        <xdr:cNvSpPr/>
      </xdr:nvSpPr>
      <xdr:spPr>
        <a:xfrm>
          <a:off x="1502346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3C73299-E091-422F-926E-C2C61C118903}"/>
            </a:ext>
          </a:extLst>
        </xdr:cNvPr>
        <xdr:cNvSpPr/>
      </xdr:nvSpPr>
      <xdr:spPr>
        <a:xfrm>
          <a:off x="1504886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73DA8E0-6C5B-4D9A-8DA6-BA224DAB1DAB}"/>
            </a:ext>
          </a:extLst>
        </xdr:cNvPr>
        <xdr:cNvSpPr/>
      </xdr:nvSpPr>
      <xdr:spPr>
        <a:xfrm>
          <a:off x="1254696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57961F-D8FA-4A75-81F8-AE925963C5A7}"/>
            </a:ext>
          </a:extLst>
        </xdr:cNvPr>
        <xdr:cNvSpPr/>
      </xdr:nvSpPr>
      <xdr:spPr>
        <a:xfrm>
          <a:off x="1257236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151B997-A412-4992-8F36-D6721722A7A6}"/>
            </a:ext>
          </a:extLst>
        </xdr:cNvPr>
        <xdr:cNvSpPr/>
      </xdr:nvSpPr>
      <xdr:spPr>
        <a:xfrm>
          <a:off x="1259776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C3C6BB1-1491-4C0B-84C5-711BC4139A1D}"/>
            </a:ext>
          </a:extLst>
        </xdr:cNvPr>
        <xdr:cNvSpPr/>
      </xdr:nvSpPr>
      <xdr:spPr>
        <a:xfrm>
          <a:off x="44450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A5849D0-3771-4D33-9EB6-CFBC43A36E7F}"/>
            </a:ext>
          </a:extLst>
        </xdr:cNvPr>
        <xdr:cNvSpPr/>
      </xdr:nvSpPr>
      <xdr:spPr>
        <a:xfrm>
          <a:off x="56578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E657A0D-6AE5-46D7-A141-47DDF29A7971}"/>
            </a:ext>
          </a:extLst>
        </xdr:cNvPr>
        <xdr:cNvSpPr/>
      </xdr:nvSpPr>
      <xdr:spPr>
        <a:xfrm>
          <a:off x="173926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B30D194-2E9F-4332-BC2D-1E1C0FA3CBC4}"/>
            </a:ext>
          </a:extLst>
        </xdr:cNvPr>
        <xdr:cNvSpPr/>
      </xdr:nvSpPr>
      <xdr:spPr>
        <a:xfrm>
          <a:off x="291274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A99D1FE-3146-44DB-826D-9525CF84A396}"/>
            </a:ext>
          </a:extLst>
        </xdr:cNvPr>
        <xdr:cNvSpPr/>
      </xdr:nvSpPr>
      <xdr:spPr>
        <a:xfrm>
          <a:off x="425386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0DD657-B34D-44CD-BAC6-A19678CEC67F}"/>
            </a:ext>
          </a:extLst>
        </xdr:cNvPr>
        <xdr:cNvSpPr/>
      </xdr:nvSpPr>
      <xdr:spPr>
        <a:xfrm>
          <a:off x="603440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C0317E-DB1C-4854-9B17-A2362C169857}"/>
            </a:ext>
          </a:extLst>
        </xdr:cNvPr>
        <xdr:cNvSpPr/>
      </xdr:nvSpPr>
      <xdr:spPr>
        <a:xfrm>
          <a:off x="720788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CCE7FE-7234-4567-98C0-E76FED771A23}"/>
            </a:ext>
          </a:extLst>
        </xdr:cNvPr>
        <xdr:cNvSpPr/>
      </xdr:nvSpPr>
      <xdr:spPr>
        <a:xfrm>
          <a:off x="425386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DA961CA-7CAE-4558-95B7-7D9F43915261}"/>
            </a:ext>
          </a:extLst>
        </xdr:cNvPr>
        <xdr:cNvSpPr/>
      </xdr:nvSpPr>
      <xdr:spPr>
        <a:xfrm>
          <a:off x="609790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599DDDF-AFE2-4872-8486-092D8785EEC5}"/>
            </a:ext>
          </a:extLst>
        </xdr:cNvPr>
        <xdr:cNvSpPr/>
      </xdr:nvSpPr>
      <xdr:spPr>
        <a:xfrm>
          <a:off x="977328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BED7DB2-6333-43C2-B986-85EEB2029AF0}"/>
            </a:ext>
          </a:extLst>
        </xdr:cNvPr>
        <xdr:cNvSpPr/>
      </xdr:nvSpPr>
      <xdr:spPr>
        <a:xfrm>
          <a:off x="999553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D4CF9F8-76A7-47A5-92A7-EE443E49F779}"/>
            </a:ext>
          </a:extLst>
        </xdr:cNvPr>
        <xdr:cNvSpPr/>
      </xdr:nvSpPr>
      <xdr:spPr>
        <a:xfrm>
          <a:off x="999553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DB144A1-9FE9-4AE5-9CD9-065864E47268}"/>
            </a:ext>
          </a:extLst>
        </xdr:cNvPr>
        <xdr:cNvSpPr/>
      </xdr:nvSpPr>
      <xdr:spPr>
        <a:xfrm>
          <a:off x="999553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52A2C2E-B353-430C-8999-986C4A819D67}"/>
            </a:ext>
          </a:extLst>
        </xdr:cNvPr>
        <xdr:cNvCxnSpPr/>
      </xdr:nvCxnSpPr>
      <xdr:spPr>
        <a:xfrm flipH="1">
          <a:off x="983297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CD0DEDA-F010-4400-A1FC-30EE364FE4A8}"/>
            </a:ext>
          </a:extLst>
        </xdr:cNvPr>
        <xdr:cNvSpPr/>
      </xdr:nvSpPr>
      <xdr:spPr>
        <a:xfrm>
          <a:off x="988695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CD7AD6C-EEC1-4E80-9338-3268EED72135}"/>
            </a:ext>
          </a:extLst>
        </xdr:cNvPr>
        <xdr:cNvSpPr/>
      </xdr:nvSpPr>
      <xdr:spPr>
        <a:xfrm>
          <a:off x="988695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9F929D5-85D9-461A-BD95-55B8DD92CC95}"/>
            </a:ext>
          </a:extLst>
        </xdr:cNvPr>
        <xdr:cNvCxnSpPr/>
      </xdr:nvCxnSpPr>
      <xdr:spPr>
        <a:xfrm>
          <a:off x="993140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2C4323B-0169-47BB-B907-CBC6113D5036}"/>
            </a:ext>
          </a:extLst>
        </xdr:cNvPr>
        <xdr:cNvCxnSpPr/>
      </xdr:nvCxnSpPr>
      <xdr:spPr>
        <a:xfrm>
          <a:off x="985202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891574E-4A0F-4BB7-99F3-ACA7BA5292C9}"/>
            </a:ext>
          </a:extLst>
        </xdr:cNvPr>
        <xdr:cNvCxnSpPr/>
      </xdr:nvCxnSpPr>
      <xdr:spPr>
        <a:xfrm flipV="1">
          <a:off x="993140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00684D4-CEA1-4A8E-AA83-552D6715E03F}"/>
            </a:ext>
          </a:extLst>
        </xdr:cNvPr>
        <xdr:cNvCxnSpPr/>
      </xdr:nvCxnSpPr>
      <xdr:spPr>
        <a:xfrm>
          <a:off x="985202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122F33A-8318-4345-AA37-5250958DE214}"/>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1BEFC7E-A44F-4FA9-B9C2-DF38092E128D}"/>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3C29A5D-A117-4C2E-8C99-DDB35112EF7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D3DDED6-0DFF-4D3E-A37D-8AC7E0181065}"/>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65B7ED6-33C6-4B40-BA1F-5B95D04BF26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1C1B736-F121-4CD0-B55C-DB5BE02096DA}"/>
            </a:ext>
          </a:extLst>
        </xdr:cNvPr>
        <xdr:cNvSpPr/>
      </xdr:nvSpPr>
      <xdr:spPr>
        <a:xfrm>
          <a:off x="113474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EA7109C-06E7-4DBE-A894-FF55000EBECA}"/>
            </a:ext>
          </a:extLst>
        </xdr:cNvPr>
        <xdr:cNvSpPr/>
      </xdr:nvSpPr>
      <xdr:spPr>
        <a:xfrm>
          <a:off x="178230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66E260B-1B0A-4B68-9BF8-FEE76CE6B6FD}"/>
            </a:ext>
          </a:extLst>
        </xdr:cNvPr>
        <xdr:cNvSpPr/>
      </xdr:nvSpPr>
      <xdr:spPr>
        <a:xfrm>
          <a:off x="339470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60BD62C-055F-4D2A-A82C-789460736F4E}"/>
            </a:ext>
          </a:extLst>
        </xdr:cNvPr>
        <xdr:cNvSpPr/>
      </xdr:nvSpPr>
      <xdr:spPr>
        <a:xfrm>
          <a:off x="48228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851E754-AAED-4B3B-AC6D-C11F13931122}"/>
            </a:ext>
          </a:extLst>
        </xdr:cNvPr>
        <xdr:cNvSpPr/>
      </xdr:nvSpPr>
      <xdr:spPr>
        <a:xfrm>
          <a:off x="48228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5675927-3DF5-45CF-86D4-D0876DC61C3F}"/>
            </a:ext>
          </a:extLst>
        </xdr:cNvPr>
        <xdr:cNvSpPr/>
      </xdr:nvSpPr>
      <xdr:spPr>
        <a:xfrm>
          <a:off x="61639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316983F-BDC3-46C3-AE03-6C695F86C3EA}"/>
            </a:ext>
          </a:extLst>
        </xdr:cNvPr>
        <xdr:cNvSpPr/>
      </xdr:nvSpPr>
      <xdr:spPr>
        <a:xfrm>
          <a:off x="61639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E861D2E-9EFF-4F04-9F57-A80624DFA776}"/>
            </a:ext>
          </a:extLst>
        </xdr:cNvPr>
        <xdr:cNvSpPr/>
      </xdr:nvSpPr>
      <xdr:spPr>
        <a:xfrm>
          <a:off x="76320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D4C6353-4EF1-447B-B062-6A58B0059661}"/>
            </a:ext>
          </a:extLst>
        </xdr:cNvPr>
        <xdr:cNvSpPr/>
      </xdr:nvSpPr>
      <xdr:spPr>
        <a:xfrm>
          <a:off x="76320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07ADF32-C337-4A51-B2F9-0C2AEE6E4D41}"/>
            </a:ext>
          </a:extLst>
        </xdr:cNvPr>
        <xdr:cNvSpPr/>
      </xdr:nvSpPr>
      <xdr:spPr>
        <a:xfrm>
          <a:off x="113474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417135D-ABC4-4426-A6B8-6E28A0DCC570}"/>
            </a:ext>
          </a:extLst>
        </xdr:cNvPr>
        <xdr:cNvSpPr/>
      </xdr:nvSpPr>
      <xdr:spPr>
        <a:xfrm>
          <a:off x="51174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CB29D61-007E-4197-8030-6FFB3330C42E}"/>
            </a:ext>
          </a:extLst>
        </xdr:cNvPr>
        <xdr:cNvSpPr/>
      </xdr:nvSpPr>
      <xdr:spPr>
        <a:xfrm>
          <a:off x="51174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9C5D7B1-471B-4324-8F39-E8DE48D11071}"/>
            </a:ext>
          </a:extLst>
        </xdr:cNvPr>
        <xdr:cNvSpPr txBox="1"/>
      </xdr:nvSpPr>
      <xdr:spPr>
        <a:xfrm>
          <a:off x="517080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に老朽化した公共施設の複合化施設である健康文化交流センターが完成し既存施設を廃止したため大幅に減少したが、昨年度からは施設の減価償却額の計上が開始されたため高い傾向が続いている。また、保有を継続する施設については、計画的な機能改善による長寿命化を推進している。その他の施設についても、個別施設計画を整備することで、施設の集約化・複合化・長寿命化を推進し、有形固定資産減価償却率の上昇に留意しつつ、適切な維持管理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C16BC0E-EEB5-4C40-A71A-E9CA4C3D5304}"/>
            </a:ext>
          </a:extLst>
        </xdr:cNvPr>
        <xdr:cNvSpPr txBox="1"/>
      </xdr:nvSpPr>
      <xdr:spPr>
        <a:xfrm>
          <a:off x="111188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0B2FE8D-BB43-4F3F-951B-5C1D81A2A79D}"/>
            </a:ext>
          </a:extLst>
        </xdr:cNvPr>
        <xdr:cNvCxnSpPr/>
      </xdr:nvCxnSpPr>
      <xdr:spPr>
        <a:xfrm>
          <a:off x="113474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BC1FC03-F93E-46CB-A2F7-0ACC48A3DED9}"/>
            </a:ext>
          </a:extLst>
        </xdr:cNvPr>
        <xdr:cNvSpPr txBox="1"/>
      </xdr:nvSpPr>
      <xdr:spPr>
        <a:xfrm>
          <a:off x="7291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5058F6D-1FF3-4668-B799-7DD1CD7616F9}"/>
            </a:ext>
          </a:extLst>
        </xdr:cNvPr>
        <xdr:cNvCxnSpPr/>
      </xdr:nvCxnSpPr>
      <xdr:spPr>
        <a:xfrm>
          <a:off x="113474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9267EDB-DC7C-43EC-B619-185BEB356D4A}"/>
            </a:ext>
          </a:extLst>
        </xdr:cNvPr>
        <xdr:cNvSpPr txBox="1"/>
      </xdr:nvSpPr>
      <xdr:spPr>
        <a:xfrm>
          <a:off x="78043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B1600F3-EA62-4282-942F-ACA23C84E8BE}"/>
            </a:ext>
          </a:extLst>
        </xdr:cNvPr>
        <xdr:cNvCxnSpPr/>
      </xdr:nvCxnSpPr>
      <xdr:spPr>
        <a:xfrm>
          <a:off x="113474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300CA4E-E82A-491F-A1F5-41D4DFA43703}"/>
            </a:ext>
          </a:extLst>
        </xdr:cNvPr>
        <xdr:cNvSpPr txBox="1"/>
      </xdr:nvSpPr>
      <xdr:spPr>
        <a:xfrm>
          <a:off x="78043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6DE9BC0-44A6-45A5-BF34-1559A7DF62DB}"/>
            </a:ext>
          </a:extLst>
        </xdr:cNvPr>
        <xdr:cNvCxnSpPr/>
      </xdr:nvCxnSpPr>
      <xdr:spPr>
        <a:xfrm>
          <a:off x="113474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D036E4E-F319-4284-8E70-7A01BD792245}"/>
            </a:ext>
          </a:extLst>
        </xdr:cNvPr>
        <xdr:cNvSpPr txBox="1"/>
      </xdr:nvSpPr>
      <xdr:spPr>
        <a:xfrm>
          <a:off x="78043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4733680-E05A-45F0-9FA8-41B5452D9E77}"/>
            </a:ext>
          </a:extLst>
        </xdr:cNvPr>
        <xdr:cNvCxnSpPr/>
      </xdr:nvCxnSpPr>
      <xdr:spPr>
        <a:xfrm>
          <a:off x="113474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AD7E2CE-766F-4716-9B8A-CF746C144E57}"/>
            </a:ext>
          </a:extLst>
        </xdr:cNvPr>
        <xdr:cNvSpPr txBox="1"/>
      </xdr:nvSpPr>
      <xdr:spPr>
        <a:xfrm>
          <a:off x="78043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1B261D6-DAF2-4A16-B6E4-E883AE425376}"/>
            </a:ext>
          </a:extLst>
        </xdr:cNvPr>
        <xdr:cNvCxnSpPr/>
      </xdr:nvCxnSpPr>
      <xdr:spPr>
        <a:xfrm>
          <a:off x="113474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FA482CA-B33B-4681-A12B-21B1EB063901}"/>
            </a:ext>
          </a:extLst>
        </xdr:cNvPr>
        <xdr:cNvSpPr txBox="1"/>
      </xdr:nvSpPr>
      <xdr:spPr>
        <a:xfrm>
          <a:off x="78043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0FC12FE-C9AB-4420-A150-C707BC041DE9}"/>
            </a:ext>
          </a:extLst>
        </xdr:cNvPr>
        <xdr:cNvCxnSpPr/>
      </xdr:nvCxnSpPr>
      <xdr:spPr>
        <a:xfrm>
          <a:off x="113474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F1B0096-A9EF-484A-AB69-0F06EF179A0D}"/>
            </a:ext>
          </a:extLst>
        </xdr:cNvPr>
        <xdr:cNvSpPr txBox="1"/>
      </xdr:nvSpPr>
      <xdr:spPr>
        <a:xfrm>
          <a:off x="78043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3929379-058C-4BF9-9B18-A9007CFDACE0}"/>
            </a:ext>
          </a:extLst>
        </xdr:cNvPr>
        <xdr:cNvCxnSpPr/>
      </xdr:nvCxnSpPr>
      <xdr:spPr>
        <a:xfrm>
          <a:off x="113474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B7928D4-D811-46F8-8D17-ED7F07A318C2}"/>
            </a:ext>
          </a:extLst>
        </xdr:cNvPr>
        <xdr:cNvSpPr txBox="1"/>
      </xdr:nvSpPr>
      <xdr:spPr>
        <a:xfrm>
          <a:off x="7804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441AB71-F9C9-4C9C-9351-D2C9D46173FD}"/>
            </a:ext>
          </a:extLst>
        </xdr:cNvPr>
        <xdr:cNvSpPr/>
      </xdr:nvSpPr>
      <xdr:spPr>
        <a:xfrm>
          <a:off x="113474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4D1CF7F7-78B7-4609-9E24-50F3A6F08411}"/>
            </a:ext>
          </a:extLst>
        </xdr:cNvPr>
        <xdr:cNvCxnSpPr/>
      </xdr:nvCxnSpPr>
      <xdr:spPr>
        <a:xfrm flipV="1">
          <a:off x="421386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226EBEE1-B4E0-4475-8B88-F22DC7BF40B3}"/>
            </a:ext>
          </a:extLst>
        </xdr:cNvPr>
        <xdr:cNvSpPr txBox="1"/>
      </xdr:nvSpPr>
      <xdr:spPr>
        <a:xfrm>
          <a:off x="426656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39E67421-8DB6-46BC-94F9-6D6D41D0BF78}"/>
            </a:ext>
          </a:extLst>
        </xdr:cNvPr>
        <xdr:cNvCxnSpPr/>
      </xdr:nvCxnSpPr>
      <xdr:spPr>
        <a:xfrm>
          <a:off x="412686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B59C7904-9DBE-4044-8237-432E706D1C9D}"/>
            </a:ext>
          </a:extLst>
        </xdr:cNvPr>
        <xdr:cNvSpPr txBox="1"/>
      </xdr:nvSpPr>
      <xdr:spPr>
        <a:xfrm>
          <a:off x="426656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342F40D2-7847-4452-BFFF-3077D0C05870}"/>
            </a:ext>
          </a:extLst>
        </xdr:cNvPr>
        <xdr:cNvCxnSpPr/>
      </xdr:nvCxnSpPr>
      <xdr:spPr>
        <a:xfrm>
          <a:off x="412686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F77EA484-C4DE-4B6F-8115-20DAF0C8DF9D}"/>
            </a:ext>
          </a:extLst>
        </xdr:cNvPr>
        <xdr:cNvSpPr txBox="1"/>
      </xdr:nvSpPr>
      <xdr:spPr>
        <a:xfrm>
          <a:off x="4266565" y="513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8D378FCB-30B5-4240-9E58-E3A13D03CF9A}"/>
            </a:ext>
          </a:extLst>
        </xdr:cNvPr>
        <xdr:cNvSpPr/>
      </xdr:nvSpPr>
      <xdr:spPr>
        <a:xfrm>
          <a:off x="416496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18756CB8-F61E-449D-B79F-B753FD03DB61}"/>
            </a:ext>
          </a:extLst>
        </xdr:cNvPr>
        <xdr:cNvSpPr/>
      </xdr:nvSpPr>
      <xdr:spPr>
        <a:xfrm>
          <a:off x="354520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EC8572A4-8FC5-4048-B1D1-94986831F7B5}"/>
            </a:ext>
          </a:extLst>
        </xdr:cNvPr>
        <xdr:cNvSpPr/>
      </xdr:nvSpPr>
      <xdr:spPr>
        <a:xfrm>
          <a:off x="287464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33E9959-69B4-4D16-AF09-5B882A9D1B98}"/>
            </a:ext>
          </a:extLst>
        </xdr:cNvPr>
        <xdr:cNvSpPr/>
      </xdr:nvSpPr>
      <xdr:spPr>
        <a:xfrm>
          <a:off x="220408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1DA4ED32-D3CD-421F-B66D-D4C83B788CF8}"/>
            </a:ext>
          </a:extLst>
        </xdr:cNvPr>
        <xdr:cNvSpPr/>
      </xdr:nvSpPr>
      <xdr:spPr>
        <a:xfrm>
          <a:off x="1533525" y="4951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4DBE2B-CB5A-4075-9681-6C683B3836E7}"/>
            </a:ext>
          </a:extLst>
        </xdr:cNvPr>
        <xdr:cNvSpPr txBox="1"/>
      </xdr:nvSpPr>
      <xdr:spPr>
        <a:xfrm>
          <a:off x="40608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4B8892-F3C1-40ED-91E1-119045A8B896}"/>
            </a:ext>
          </a:extLst>
        </xdr:cNvPr>
        <xdr:cNvSpPr txBox="1"/>
      </xdr:nvSpPr>
      <xdr:spPr>
        <a:xfrm>
          <a:off x="34410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8CF7EE6-FD54-40D2-B6CB-50E78D604233}"/>
            </a:ext>
          </a:extLst>
        </xdr:cNvPr>
        <xdr:cNvSpPr txBox="1"/>
      </xdr:nvSpPr>
      <xdr:spPr>
        <a:xfrm>
          <a:off x="27705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45B8C0F-98D2-4021-8113-F056EF29E794}"/>
            </a:ext>
          </a:extLst>
        </xdr:cNvPr>
        <xdr:cNvSpPr txBox="1"/>
      </xdr:nvSpPr>
      <xdr:spPr>
        <a:xfrm>
          <a:off x="20999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B9094BF-4CA1-413D-B893-80DEF727E965}"/>
            </a:ext>
          </a:extLst>
        </xdr:cNvPr>
        <xdr:cNvSpPr txBox="1"/>
      </xdr:nvSpPr>
      <xdr:spPr>
        <a:xfrm>
          <a:off x="14293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3" name="楕円 82">
          <a:extLst>
            <a:ext uri="{FF2B5EF4-FFF2-40B4-BE49-F238E27FC236}">
              <a16:creationId xmlns:a16="http://schemas.microsoft.com/office/drawing/2014/main" id="{E58EEFB0-CC48-4337-AAF8-F6F9B6FA5EBD}"/>
            </a:ext>
          </a:extLst>
        </xdr:cNvPr>
        <xdr:cNvSpPr/>
      </xdr:nvSpPr>
      <xdr:spPr>
        <a:xfrm>
          <a:off x="4164965" y="4942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84" name="有形固定資産減価償却率該当値テキスト">
          <a:extLst>
            <a:ext uri="{FF2B5EF4-FFF2-40B4-BE49-F238E27FC236}">
              <a16:creationId xmlns:a16="http://schemas.microsoft.com/office/drawing/2014/main" id="{EC5BFE0E-999D-4CC1-A835-F7EDF4B44BB9}"/>
            </a:ext>
          </a:extLst>
        </xdr:cNvPr>
        <xdr:cNvSpPr txBox="1"/>
      </xdr:nvSpPr>
      <xdr:spPr>
        <a:xfrm>
          <a:off x="4266565" y="4797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5" name="楕円 84">
          <a:extLst>
            <a:ext uri="{FF2B5EF4-FFF2-40B4-BE49-F238E27FC236}">
              <a16:creationId xmlns:a16="http://schemas.microsoft.com/office/drawing/2014/main" id="{D22C8D4A-D8D6-483A-8C91-53435336B37E}"/>
            </a:ext>
          </a:extLst>
        </xdr:cNvPr>
        <xdr:cNvSpPr/>
      </xdr:nvSpPr>
      <xdr:spPr>
        <a:xfrm>
          <a:off x="3545205" y="4905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131626</xdr:rowOff>
    </xdr:to>
    <xdr:cxnSp macro="">
      <xdr:nvCxnSpPr>
        <xdr:cNvPr id="86" name="直線コネクタ 85">
          <a:extLst>
            <a:ext uri="{FF2B5EF4-FFF2-40B4-BE49-F238E27FC236}">
              <a16:creationId xmlns:a16="http://schemas.microsoft.com/office/drawing/2014/main" id="{A493122A-9485-4733-8021-17CE03755F0E}"/>
            </a:ext>
          </a:extLst>
        </xdr:cNvPr>
        <xdr:cNvCxnSpPr/>
      </xdr:nvCxnSpPr>
      <xdr:spPr>
        <a:xfrm>
          <a:off x="3596005" y="4956175"/>
          <a:ext cx="619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28938</xdr:rowOff>
    </xdr:from>
    <xdr:to>
      <xdr:col>15</xdr:col>
      <xdr:colOff>187325</xdr:colOff>
      <xdr:row>27</xdr:row>
      <xdr:rowOff>130538</xdr:rowOff>
    </xdr:to>
    <xdr:sp macro="" textlink="">
      <xdr:nvSpPr>
        <xdr:cNvPr id="87" name="楕円 86">
          <a:extLst>
            <a:ext uri="{FF2B5EF4-FFF2-40B4-BE49-F238E27FC236}">
              <a16:creationId xmlns:a16="http://schemas.microsoft.com/office/drawing/2014/main" id="{06A7D8BA-8869-47DD-B0A3-DD2546AE4A24}"/>
            </a:ext>
          </a:extLst>
        </xdr:cNvPr>
        <xdr:cNvSpPr/>
      </xdr:nvSpPr>
      <xdr:spPr>
        <a:xfrm>
          <a:off x="2874645" y="4555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79738</xdr:rowOff>
    </xdr:from>
    <xdr:to>
      <xdr:col>19</xdr:col>
      <xdr:colOff>136525</xdr:colOff>
      <xdr:row>29</xdr:row>
      <xdr:rowOff>94615</xdr:rowOff>
    </xdr:to>
    <xdr:cxnSp macro="">
      <xdr:nvCxnSpPr>
        <xdr:cNvPr id="88" name="直線コネクタ 87">
          <a:extLst>
            <a:ext uri="{FF2B5EF4-FFF2-40B4-BE49-F238E27FC236}">
              <a16:creationId xmlns:a16="http://schemas.microsoft.com/office/drawing/2014/main" id="{D9AE573D-DB5D-4728-8BC9-FFF1A3308E4F}"/>
            </a:ext>
          </a:extLst>
        </xdr:cNvPr>
        <xdr:cNvCxnSpPr/>
      </xdr:nvCxnSpPr>
      <xdr:spPr>
        <a:xfrm>
          <a:off x="2925445" y="4606018"/>
          <a:ext cx="670560" cy="35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9" name="楕円 88">
          <a:extLst>
            <a:ext uri="{FF2B5EF4-FFF2-40B4-BE49-F238E27FC236}">
              <a16:creationId xmlns:a16="http://schemas.microsoft.com/office/drawing/2014/main" id="{AB4D8629-739B-41F9-919F-873B94226F17}"/>
            </a:ext>
          </a:extLst>
        </xdr:cNvPr>
        <xdr:cNvSpPr/>
      </xdr:nvSpPr>
      <xdr:spPr>
        <a:xfrm>
          <a:off x="2204085" y="4862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79738</xdr:rowOff>
    </xdr:from>
    <xdr:to>
      <xdr:col>15</xdr:col>
      <xdr:colOff>136525</xdr:colOff>
      <xdr:row>29</xdr:row>
      <xdr:rowOff>51435</xdr:rowOff>
    </xdr:to>
    <xdr:cxnSp macro="">
      <xdr:nvCxnSpPr>
        <xdr:cNvPr id="90" name="直線コネクタ 89">
          <a:extLst>
            <a:ext uri="{FF2B5EF4-FFF2-40B4-BE49-F238E27FC236}">
              <a16:creationId xmlns:a16="http://schemas.microsoft.com/office/drawing/2014/main" id="{EEE24D17-0640-49AF-98FD-EFC3EC9BD2DB}"/>
            </a:ext>
          </a:extLst>
        </xdr:cNvPr>
        <xdr:cNvCxnSpPr/>
      </xdr:nvCxnSpPr>
      <xdr:spPr>
        <a:xfrm flipV="1">
          <a:off x="2254885" y="4606018"/>
          <a:ext cx="67056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35106</xdr:rowOff>
    </xdr:from>
    <xdr:to>
      <xdr:col>7</xdr:col>
      <xdr:colOff>187325</xdr:colOff>
      <xdr:row>27</xdr:row>
      <xdr:rowOff>136706</xdr:rowOff>
    </xdr:to>
    <xdr:sp macro="" textlink="">
      <xdr:nvSpPr>
        <xdr:cNvPr id="91" name="楕円 90">
          <a:extLst>
            <a:ext uri="{FF2B5EF4-FFF2-40B4-BE49-F238E27FC236}">
              <a16:creationId xmlns:a16="http://schemas.microsoft.com/office/drawing/2014/main" id="{65B2F039-2977-45F9-BA18-8D064B7EC1DB}"/>
            </a:ext>
          </a:extLst>
        </xdr:cNvPr>
        <xdr:cNvSpPr/>
      </xdr:nvSpPr>
      <xdr:spPr>
        <a:xfrm>
          <a:off x="1533525" y="456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85906</xdr:rowOff>
    </xdr:from>
    <xdr:to>
      <xdr:col>11</xdr:col>
      <xdr:colOff>136525</xdr:colOff>
      <xdr:row>29</xdr:row>
      <xdr:rowOff>51435</xdr:rowOff>
    </xdr:to>
    <xdr:cxnSp macro="">
      <xdr:nvCxnSpPr>
        <xdr:cNvPr id="92" name="直線コネクタ 91">
          <a:extLst>
            <a:ext uri="{FF2B5EF4-FFF2-40B4-BE49-F238E27FC236}">
              <a16:creationId xmlns:a16="http://schemas.microsoft.com/office/drawing/2014/main" id="{C75BBFDD-CE43-4D94-BD4C-B65CB2C1783E}"/>
            </a:ext>
          </a:extLst>
        </xdr:cNvPr>
        <xdr:cNvCxnSpPr/>
      </xdr:nvCxnSpPr>
      <xdr:spPr>
        <a:xfrm>
          <a:off x="1584325" y="4612186"/>
          <a:ext cx="670560" cy="3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6D657FBE-3028-422A-9312-3EE5CBFC5F49}"/>
            </a:ext>
          </a:extLst>
        </xdr:cNvPr>
        <xdr:cNvSpPr txBox="1"/>
      </xdr:nvSpPr>
      <xdr:spPr>
        <a:xfrm>
          <a:off x="3403609" y="519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07B7EC1F-0C7E-42F5-BFA4-C902AB812E2C}"/>
            </a:ext>
          </a:extLst>
        </xdr:cNvPr>
        <xdr:cNvSpPr txBox="1"/>
      </xdr:nvSpPr>
      <xdr:spPr>
        <a:xfrm>
          <a:off x="2745749" y="513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3ED9CA01-3BE7-4E30-831D-56808BD0D628}"/>
            </a:ext>
          </a:extLst>
        </xdr:cNvPr>
        <xdr:cNvSpPr txBox="1"/>
      </xdr:nvSpPr>
      <xdr:spPr>
        <a:xfrm>
          <a:off x="2075189" y="509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72F7D21C-4527-49B1-BAF6-AF83EA96D918}"/>
            </a:ext>
          </a:extLst>
        </xdr:cNvPr>
        <xdr:cNvSpPr txBox="1"/>
      </xdr:nvSpPr>
      <xdr:spPr>
        <a:xfrm>
          <a:off x="1404629" y="50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7" name="n_1mainValue有形固定資産減価償却率">
          <a:extLst>
            <a:ext uri="{FF2B5EF4-FFF2-40B4-BE49-F238E27FC236}">
              <a16:creationId xmlns:a16="http://schemas.microsoft.com/office/drawing/2014/main" id="{E71049B9-9DD2-4B0F-AA9B-883DF5D43AEF}"/>
            </a:ext>
          </a:extLst>
        </xdr:cNvPr>
        <xdr:cNvSpPr txBox="1"/>
      </xdr:nvSpPr>
      <xdr:spPr>
        <a:xfrm>
          <a:off x="340360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147065</xdr:rowOff>
    </xdr:from>
    <xdr:ext cx="405111" cy="259045"/>
    <xdr:sp macro="" textlink="">
      <xdr:nvSpPr>
        <xdr:cNvPr id="98" name="n_2mainValue有形固定資産減価償却率">
          <a:extLst>
            <a:ext uri="{FF2B5EF4-FFF2-40B4-BE49-F238E27FC236}">
              <a16:creationId xmlns:a16="http://schemas.microsoft.com/office/drawing/2014/main" id="{1A21AA58-19D1-4AAF-BCB6-92F8DE9EAC19}"/>
            </a:ext>
          </a:extLst>
        </xdr:cNvPr>
        <xdr:cNvSpPr txBox="1"/>
      </xdr:nvSpPr>
      <xdr:spPr>
        <a:xfrm>
          <a:off x="2745749" y="433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99" name="n_3mainValue有形固定資産減価償却率">
          <a:extLst>
            <a:ext uri="{FF2B5EF4-FFF2-40B4-BE49-F238E27FC236}">
              <a16:creationId xmlns:a16="http://schemas.microsoft.com/office/drawing/2014/main" id="{94B1217D-FE4D-493F-800A-FDB53E913201}"/>
            </a:ext>
          </a:extLst>
        </xdr:cNvPr>
        <xdr:cNvSpPr txBox="1"/>
      </xdr:nvSpPr>
      <xdr:spPr>
        <a:xfrm>
          <a:off x="2075189" y="46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153233</xdr:rowOff>
    </xdr:from>
    <xdr:ext cx="405111" cy="259045"/>
    <xdr:sp macro="" textlink="">
      <xdr:nvSpPr>
        <xdr:cNvPr id="100" name="n_4mainValue有形固定資産減価償却率">
          <a:extLst>
            <a:ext uri="{FF2B5EF4-FFF2-40B4-BE49-F238E27FC236}">
              <a16:creationId xmlns:a16="http://schemas.microsoft.com/office/drawing/2014/main" id="{C4C4C93C-A4F6-4DBA-8486-459F10C8EFDB}"/>
            </a:ext>
          </a:extLst>
        </xdr:cNvPr>
        <xdr:cNvSpPr txBox="1"/>
      </xdr:nvSpPr>
      <xdr:spPr>
        <a:xfrm>
          <a:off x="1404629" y="434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FB79C42-3FFB-4FC9-870E-BAB2086BA729}"/>
            </a:ext>
          </a:extLst>
        </xdr:cNvPr>
        <xdr:cNvSpPr/>
      </xdr:nvSpPr>
      <xdr:spPr>
        <a:xfrm>
          <a:off x="997902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BED285F-AAA5-49F5-8EC9-8873E47825E3}"/>
            </a:ext>
          </a:extLst>
        </xdr:cNvPr>
        <xdr:cNvSpPr/>
      </xdr:nvSpPr>
      <xdr:spPr>
        <a:xfrm>
          <a:off x="1091210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98C7DFA-164A-415B-90A1-65CCDFD17EBA}"/>
            </a:ext>
          </a:extLst>
        </xdr:cNvPr>
        <xdr:cNvSpPr/>
      </xdr:nvSpPr>
      <xdr:spPr>
        <a:xfrm>
          <a:off x="1217412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AC92475-3D0F-4850-A905-986CBF599C48}"/>
            </a:ext>
          </a:extLst>
        </xdr:cNvPr>
        <xdr:cNvSpPr/>
      </xdr:nvSpPr>
      <xdr:spPr>
        <a:xfrm>
          <a:off x="136671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59DEA4A-236A-4E3C-8FE5-A34387498B3C}"/>
            </a:ext>
          </a:extLst>
        </xdr:cNvPr>
        <xdr:cNvSpPr/>
      </xdr:nvSpPr>
      <xdr:spPr>
        <a:xfrm>
          <a:off x="136671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74ADDB7-1D8E-4F0B-9879-A094ED1A578C}"/>
            </a:ext>
          </a:extLst>
        </xdr:cNvPr>
        <xdr:cNvSpPr/>
      </xdr:nvSpPr>
      <xdr:spPr>
        <a:xfrm>
          <a:off x="150082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5BAF630-1DFE-427F-BD8C-B39046252C66}"/>
            </a:ext>
          </a:extLst>
        </xdr:cNvPr>
        <xdr:cNvSpPr/>
      </xdr:nvSpPr>
      <xdr:spPr>
        <a:xfrm>
          <a:off x="150082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8BE3885-C90E-4C23-9069-B3BBCFB362C0}"/>
            </a:ext>
          </a:extLst>
        </xdr:cNvPr>
        <xdr:cNvSpPr/>
      </xdr:nvSpPr>
      <xdr:spPr>
        <a:xfrm>
          <a:off x="16453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A3AF1B7-564B-4DE7-B5BA-729C8F5A3F61}"/>
            </a:ext>
          </a:extLst>
        </xdr:cNvPr>
        <xdr:cNvSpPr/>
      </xdr:nvSpPr>
      <xdr:spPr>
        <a:xfrm>
          <a:off x="16453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EB68048-653A-438E-A962-7657C9A04A41}"/>
            </a:ext>
          </a:extLst>
        </xdr:cNvPr>
        <xdr:cNvSpPr/>
      </xdr:nvSpPr>
      <xdr:spPr>
        <a:xfrm>
          <a:off x="997902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529D798-9414-44AA-B834-7177D3674001}"/>
            </a:ext>
          </a:extLst>
        </xdr:cNvPr>
        <xdr:cNvSpPr/>
      </xdr:nvSpPr>
      <xdr:spPr>
        <a:xfrm>
          <a:off x="1393888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5059151-4451-4B5D-8C3C-5469193596FE}"/>
            </a:ext>
          </a:extLst>
        </xdr:cNvPr>
        <xdr:cNvSpPr/>
      </xdr:nvSpPr>
      <xdr:spPr>
        <a:xfrm>
          <a:off x="1393888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F436759-E4D2-4752-8C3E-ECB5A1C334AB}"/>
            </a:ext>
          </a:extLst>
        </xdr:cNvPr>
        <xdr:cNvSpPr txBox="1"/>
      </xdr:nvSpPr>
      <xdr:spPr>
        <a:xfrm>
          <a:off x="140150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の減少により、債務償還比率は類似団体平均よりやや低い傾向にあるが、中長期的には公共施設の更新等により、将来負担額は増加する見込みであるため、債務償還比率の上昇に留意しつつ、計画的な財政運営に努め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854E51C-E9B2-4D6F-A3E9-C0A62C4651E7}"/>
            </a:ext>
          </a:extLst>
        </xdr:cNvPr>
        <xdr:cNvSpPr txBox="1"/>
      </xdr:nvSpPr>
      <xdr:spPr>
        <a:xfrm>
          <a:off x="994092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55BFC3C-5C4B-483C-AB90-CE91D137C2AB}"/>
            </a:ext>
          </a:extLst>
        </xdr:cNvPr>
        <xdr:cNvCxnSpPr/>
      </xdr:nvCxnSpPr>
      <xdr:spPr>
        <a:xfrm>
          <a:off x="997902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1E6494C-0309-4350-B617-E028EC6039C9}"/>
            </a:ext>
          </a:extLst>
        </xdr:cNvPr>
        <xdr:cNvSpPr txBox="1"/>
      </xdr:nvSpPr>
      <xdr:spPr>
        <a:xfrm>
          <a:off x="949366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497B9A83-69D3-4D35-83A4-07DAC48C7E7E}"/>
            </a:ext>
          </a:extLst>
        </xdr:cNvPr>
        <xdr:cNvCxnSpPr/>
      </xdr:nvCxnSpPr>
      <xdr:spPr>
        <a:xfrm>
          <a:off x="997902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3D1A897-6953-4725-AACA-E88DA90E6642}"/>
            </a:ext>
          </a:extLst>
        </xdr:cNvPr>
        <xdr:cNvSpPr txBox="1"/>
      </xdr:nvSpPr>
      <xdr:spPr>
        <a:xfrm>
          <a:off x="949366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664ECF5E-EE51-4833-84C5-11A5C332CDF9}"/>
            </a:ext>
          </a:extLst>
        </xdr:cNvPr>
        <xdr:cNvCxnSpPr/>
      </xdr:nvCxnSpPr>
      <xdr:spPr>
        <a:xfrm>
          <a:off x="997902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9C940772-3A41-46D7-8950-F420D526B259}"/>
            </a:ext>
          </a:extLst>
        </xdr:cNvPr>
        <xdr:cNvSpPr txBox="1"/>
      </xdr:nvSpPr>
      <xdr:spPr>
        <a:xfrm>
          <a:off x="949366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634E99A-B626-4AD0-90F5-214020F75864}"/>
            </a:ext>
          </a:extLst>
        </xdr:cNvPr>
        <xdr:cNvCxnSpPr/>
      </xdr:nvCxnSpPr>
      <xdr:spPr>
        <a:xfrm>
          <a:off x="997902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05D762F-F189-4DE2-8C83-241BF9DF44E6}"/>
            </a:ext>
          </a:extLst>
        </xdr:cNvPr>
        <xdr:cNvSpPr txBox="1"/>
      </xdr:nvSpPr>
      <xdr:spPr>
        <a:xfrm>
          <a:off x="955055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655343E-1BBE-4355-B681-CCF4AA9C2986}"/>
            </a:ext>
          </a:extLst>
        </xdr:cNvPr>
        <xdr:cNvCxnSpPr/>
      </xdr:nvCxnSpPr>
      <xdr:spPr>
        <a:xfrm>
          <a:off x="997902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798007B-860F-4A49-A56E-62B5B43C359A}"/>
            </a:ext>
          </a:extLst>
        </xdr:cNvPr>
        <xdr:cNvSpPr txBox="1"/>
      </xdr:nvSpPr>
      <xdr:spPr>
        <a:xfrm>
          <a:off x="955055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01C6CC1-13B5-4867-BAA2-E2355A339C3E}"/>
            </a:ext>
          </a:extLst>
        </xdr:cNvPr>
        <xdr:cNvCxnSpPr/>
      </xdr:nvCxnSpPr>
      <xdr:spPr>
        <a:xfrm>
          <a:off x="997902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FD4199-3D07-45A5-8F78-5E374CECD1B2}"/>
            </a:ext>
          </a:extLst>
        </xdr:cNvPr>
        <xdr:cNvSpPr txBox="1"/>
      </xdr:nvSpPr>
      <xdr:spPr>
        <a:xfrm>
          <a:off x="955055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D992CDD-DDA1-4C4A-89BA-8A800AC84842}"/>
            </a:ext>
          </a:extLst>
        </xdr:cNvPr>
        <xdr:cNvCxnSpPr/>
      </xdr:nvCxnSpPr>
      <xdr:spPr>
        <a:xfrm>
          <a:off x="997902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E684CDFF-2969-4B85-ADED-9F4767EC32E5}"/>
            </a:ext>
          </a:extLst>
        </xdr:cNvPr>
        <xdr:cNvSpPr txBox="1"/>
      </xdr:nvSpPr>
      <xdr:spPr>
        <a:xfrm>
          <a:off x="955055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EDFBE7E-0268-4828-BA3C-EAF10787083A}"/>
            </a:ext>
          </a:extLst>
        </xdr:cNvPr>
        <xdr:cNvCxnSpPr/>
      </xdr:nvCxnSpPr>
      <xdr:spPr>
        <a:xfrm>
          <a:off x="997902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13CC7952-9B70-4F6B-AFEE-5719A336BE56}"/>
            </a:ext>
          </a:extLst>
        </xdr:cNvPr>
        <xdr:cNvSpPr txBox="1"/>
      </xdr:nvSpPr>
      <xdr:spPr>
        <a:xfrm>
          <a:off x="96531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B14F91C9-0939-4EE4-8B88-160C248420E5}"/>
            </a:ext>
          </a:extLst>
        </xdr:cNvPr>
        <xdr:cNvSpPr/>
      </xdr:nvSpPr>
      <xdr:spPr>
        <a:xfrm>
          <a:off x="997902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89131CCD-4417-42F0-8ECB-833434340226}"/>
            </a:ext>
          </a:extLst>
        </xdr:cNvPr>
        <xdr:cNvCxnSpPr/>
      </xdr:nvCxnSpPr>
      <xdr:spPr>
        <a:xfrm flipV="1">
          <a:off x="1303528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1CD80955-4E81-428D-86CC-E40CD56E6307}"/>
            </a:ext>
          </a:extLst>
        </xdr:cNvPr>
        <xdr:cNvSpPr txBox="1"/>
      </xdr:nvSpPr>
      <xdr:spPr>
        <a:xfrm>
          <a:off x="1308798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891B2E52-46D3-49BD-B1E3-83A343EF20D1}"/>
            </a:ext>
          </a:extLst>
        </xdr:cNvPr>
        <xdr:cNvCxnSpPr/>
      </xdr:nvCxnSpPr>
      <xdr:spPr>
        <a:xfrm>
          <a:off x="1297114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F5BEDF73-2BF1-45CC-B777-A25FAF18FD23}"/>
            </a:ext>
          </a:extLst>
        </xdr:cNvPr>
        <xdr:cNvSpPr txBox="1"/>
      </xdr:nvSpPr>
      <xdr:spPr>
        <a:xfrm>
          <a:off x="1308798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48B1B551-A649-4EF5-91E9-5C921C0B2B3D}"/>
            </a:ext>
          </a:extLst>
        </xdr:cNvPr>
        <xdr:cNvCxnSpPr/>
      </xdr:nvCxnSpPr>
      <xdr:spPr>
        <a:xfrm>
          <a:off x="1297114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7" name="債務償還比率平均値テキスト">
          <a:extLst>
            <a:ext uri="{FF2B5EF4-FFF2-40B4-BE49-F238E27FC236}">
              <a16:creationId xmlns:a16="http://schemas.microsoft.com/office/drawing/2014/main" id="{8069EB04-CE3E-4325-9B7C-1FA08A771D20}"/>
            </a:ext>
          </a:extLst>
        </xdr:cNvPr>
        <xdr:cNvSpPr txBox="1"/>
      </xdr:nvSpPr>
      <xdr:spPr>
        <a:xfrm>
          <a:off x="1308798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E5C560E6-540E-4180-BF8D-9061F27A6C50}"/>
            </a:ext>
          </a:extLst>
        </xdr:cNvPr>
        <xdr:cNvSpPr/>
      </xdr:nvSpPr>
      <xdr:spPr>
        <a:xfrm>
          <a:off x="1300924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CE76E9E2-0316-4596-8BF1-746FD55CD3B3}"/>
            </a:ext>
          </a:extLst>
        </xdr:cNvPr>
        <xdr:cNvSpPr/>
      </xdr:nvSpPr>
      <xdr:spPr>
        <a:xfrm>
          <a:off x="1236662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2FEACD0B-B31F-49A2-B848-8CEAB8DF992C}"/>
            </a:ext>
          </a:extLst>
        </xdr:cNvPr>
        <xdr:cNvSpPr/>
      </xdr:nvSpPr>
      <xdr:spPr>
        <a:xfrm>
          <a:off x="1169606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612EEA9D-0138-431D-B200-52DFDF1F94CD}"/>
            </a:ext>
          </a:extLst>
        </xdr:cNvPr>
        <xdr:cNvSpPr/>
      </xdr:nvSpPr>
      <xdr:spPr>
        <a:xfrm>
          <a:off x="1102550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FE107AFC-79BE-4B80-9181-4381792D9EB4}"/>
            </a:ext>
          </a:extLst>
        </xdr:cNvPr>
        <xdr:cNvSpPr/>
      </xdr:nvSpPr>
      <xdr:spPr>
        <a:xfrm>
          <a:off x="10354945" y="510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A3C3067-4ED0-4ADD-9039-FA4099C65D71}"/>
            </a:ext>
          </a:extLst>
        </xdr:cNvPr>
        <xdr:cNvSpPr txBox="1"/>
      </xdr:nvSpPr>
      <xdr:spPr>
        <a:xfrm>
          <a:off x="128822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CCDEBE2-3BF7-4E37-9914-448807F11E3F}"/>
            </a:ext>
          </a:extLst>
        </xdr:cNvPr>
        <xdr:cNvSpPr txBox="1"/>
      </xdr:nvSpPr>
      <xdr:spPr>
        <a:xfrm>
          <a:off x="122624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DE5F8CD-87BB-4549-AD9D-1EA961D44EFC}"/>
            </a:ext>
          </a:extLst>
        </xdr:cNvPr>
        <xdr:cNvSpPr txBox="1"/>
      </xdr:nvSpPr>
      <xdr:spPr>
        <a:xfrm>
          <a:off x="115919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72BA870-9D1E-46DD-BEF2-BB1CE582FE55}"/>
            </a:ext>
          </a:extLst>
        </xdr:cNvPr>
        <xdr:cNvSpPr txBox="1"/>
      </xdr:nvSpPr>
      <xdr:spPr>
        <a:xfrm>
          <a:off x="109213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2F6943F-2D76-4216-8FBB-BE50ECFCFBF6}"/>
            </a:ext>
          </a:extLst>
        </xdr:cNvPr>
        <xdr:cNvSpPr txBox="1"/>
      </xdr:nvSpPr>
      <xdr:spPr>
        <a:xfrm>
          <a:off x="102508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134266</xdr:rowOff>
    </xdr:from>
    <xdr:to>
      <xdr:col>76</xdr:col>
      <xdr:colOff>73025</xdr:colOff>
      <xdr:row>28</xdr:row>
      <xdr:rowOff>64416</xdr:rowOff>
    </xdr:to>
    <xdr:sp macro="" textlink="">
      <xdr:nvSpPr>
        <xdr:cNvPr id="148" name="楕円 147">
          <a:extLst>
            <a:ext uri="{FF2B5EF4-FFF2-40B4-BE49-F238E27FC236}">
              <a16:creationId xmlns:a16="http://schemas.microsoft.com/office/drawing/2014/main" id="{BD893D87-7C0B-4FCE-8500-C43FE70C2BD4}"/>
            </a:ext>
          </a:extLst>
        </xdr:cNvPr>
        <xdr:cNvSpPr/>
      </xdr:nvSpPr>
      <xdr:spPr>
        <a:xfrm>
          <a:off x="13009245" y="4660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157143</xdr:rowOff>
    </xdr:from>
    <xdr:ext cx="469744" cy="259045"/>
    <xdr:sp macro="" textlink="">
      <xdr:nvSpPr>
        <xdr:cNvPr id="149" name="債務償還比率該当値テキスト">
          <a:extLst>
            <a:ext uri="{FF2B5EF4-FFF2-40B4-BE49-F238E27FC236}">
              <a16:creationId xmlns:a16="http://schemas.microsoft.com/office/drawing/2014/main" id="{D415750C-90A6-4071-909D-D513A1968841}"/>
            </a:ext>
          </a:extLst>
        </xdr:cNvPr>
        <xdr:cNvSpPr txBox="1"/>
      </xdr:nvSpPr>
      <xdr:spPr>
        <a:xfrm>
          <a:off x="13087985" y="45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82332</xdr:rowOff>
    </xdr:from>
    <xdr:to>
      <xdr:col>72</xdr:col>
      <xdr:colOff>123825</xdr:colOff>
      <xdr:row>29</xdr:row>
      <xdr:rowOff>12482</xdr:rowOff>
    </xdr:to>
    <xdr:sp macro="" textlink="">
      <xdr:nvSpPr>
        <xdr:cNvPr id="150" name="楕円 149">
          <a:extLst>
            <a:ext uri="{FF2B5EF4-FFF2-40B4-BE49-F238E27FC236}">
              <a16:creationId xmlns:a16="http://schemas.microsoft.com/office/drawing/2014/main" id="{8BFF74A4-E6A1-4BD8-8CD1-9F3B88BA1EF5}"/>
            </a:ext>
          </a:extLst>
        </xdr:cNvPr>
        <xdr:cNvSpPr/>
      </xdr:nvSpPr>
      <xdr:spPr>
        <a:xfrm>
          <a:off x="12366625" y="4776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13616</xdr:rowOff>
    </xdr:from>
    <xdr:to>
      <xdr:col>76</xdr:col>
      <xdr:colOff>22225</xdr:colOff>
      <xdr:row>28</xdr:row>
      <xdr:rowOff>133132</xdr:rowOff>
    </xdr:to>
    <xdr:cxnSp macro="">
      <xdr:nvCxnSpPr>
        <xdr:cNvPr id="151" name="直線コネクタ 150">
          <a:extLst>
            <a:ext uri="{FF2B5EF4-FFF2-40B4-BE49-F238E27FC236}">
              <a16:creationId xmlns:a16="http://schemas.microsoft.com/office/drawing/2014/main" id="{B038CFDC-9E6D-4D2B-898C-2A7CD10DC853}"/>
            </a:ext>
          </a:extLst>
        </xdr:cNvPr>
        <xdr:cNvCxnSpPr/>
      </xdr:nvCxnSpPr>
      <xdr:spPr>
        <a:xfrm flipV="1">
          <a:off x="12417425" y="4707536"/>
          <a:ext cx="619760" cy="11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47942</xdr:rowOff>
    </xdr:from>
    <xdr:to>
      <xdr:col>68</xdr:col>
      <xdr:colOff>123825</xdr:colOff>
      <xdr:row>28</xdr:row>
      <xdr:rowOff>149542</xdr:rowOff>
    </xdr:to>
    <xdr:sp macro="" textlink="">
      <xdr:nvSpPr>
        <xdr:cNvPr id="152" name="楕円 151">
          <a:extLst>
            <a:ext uri="{FF2B5EF4-FFF2-40B4-BE49-F238E27FC236}">
              <a16:creationId xmlns:a16="http://schemas.microsoft.com/office/drawing/2014/main" id="{8F0466C8-17DC-4475-A11D-0A71425A21EC}"/>
            </a:ext>
          </a:extLst>
        </xdr:cNvPr>
        <xdr:cNvSpPr/>
      </xdr:nvSpPr>
      <xdr:spPr>
        <a:xfrm>
          <a:off x="11696065" y="474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98742</xdr:rowOff>
    </xdr:from>
    <xdr:to>
      <xdr:col>72</xdr:col>
      <xdr:colOff>73025</xdr:colOff>
      <xdr:row>28</xdr:row>
      <xdr:rowOff>133132</xdr:rowOff>
    </xdr:to>
    <xdr:cxnSp macro="">
      <xdr:nvCxnSpPr>
        <xdr:cNvPr id="153" name="直線コネクタ 152">
          <a:extLst>
            <a:ext uri="{FF2B5EF4-FFF2-40B4-BE49-F238E27FC236}">
              <a16:creationId xmlns:a16="http://schemas.microsoft.com/office/drawing/2014/main" id="{12D763C2-DA5E-4D30-86AF-254F593AEEB3}"/>
            </a:ext>
          </a:extLst>
        </xdr:cNvPr>
        <xdr:cNvCxnSpPr/>
      </xdr:nvCxnSpPr>
      <xdr:spPr>
        <a:xfrm>
          <a:off x="11746865" y="4792662"/>
          <a:ext cx="67056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125549</xdr:rowOff>
    </xdr:from>
    <xdr:to>
      <xdr:col>64</xdr:col>
      <xdr:colOff>123825</xdr:colOff>
      <xdr:row>30</xdr:row>
      <xdr:rowOff>55699</xdr:rowOff>
    </xdr:to>
    <xdr:sp macro="" textlink="">
      <xdr:nvSpPr>
        <xdr:cNvPr id="154" name="楕円 153">
          <a:extLst>
            <a:ext uri="{FF2B5EF4-FFF2-40B4-BE49-F238E27FC236}">
              <a16:creationId xmlns:a16="http://schemas.microsoft.com/office/drawing/2014/main" id="{6E42D628-E923-4337-A04A-0E64A232704F}"/>
            </a:ext>
          </a:extLst>
        </xdr:cNvPr>
        <xdr:cNvSpPr/>
      </xdr:nvSpPr>
      <xdr:spPr>
        <a:xfrm>
          <a:off x="11025505" y="4987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98742</xdr:rowOff>
    </xdr:from>
    <xdr:to>
      <xdr:col>68</xdr:col>
      <xdr:colOff>73025</xdr:colOff>
      <xdr:row>30</xdr:row>
      <xdr:rowOff>4899</xdr:rowOff>
    </xdr:to>
    <xdr:cxnSp macro="">
      <xdr:nvCxnSpPr>
        <xdr:cNvPr id="155" name="直線コネクタ 154">
          <a:extLst>
            <a:ext uri="{FF2B5EF4-FFF2-40B4-BE49-F238E27FC236}">
              <a16:creationId xmlns:a16="http://schemas.microsoft.com/office/drawing/2014/main" id="{D9F33889-B488-4E95-99CF-BCF636BC02D8}"/>
            </a:ext>
          </a:extLst>
        </xdr:cNvPr>
        <xdr:cNvCxnSpPr/>
      </xdr:nvCxnSpPr>
      <xdr:spPr>
        <a:xfrm flipV="1">
          <a:off x="11076305" y="4792662"/>
          <a:ext cx="670560" cy="24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23150</xdr:rowOff>
    </xdr:from>
    <xdr:to>
      <xdr:col>60</xdr:col>
      <xdr:colOff>123825</xdr:colOff>
      <xdr:row>29</xdr:row>
      <xdr:rowOff>124750</xdr:rowOff>
    </xdr:to>
    <xdr:sp macro="" textlink="">
      <xdr:nvSpPr>
        <xdr:cNvPr id="156" name="楕円 155">
          <a:extLst>
            <a:ext uri="{FF2B5EF4-FFF2-40B4-BE49-F238E27FC236}">
              <a16:creationId xmlns:a16="http://schemas.microsoft.com/office/drawing/2014/main" id="{3412775A-DAFC-4966-829E-33F13D6D0577}"/>
            </a:ext>
          </a:extLst>
        </xdr:cNvPr>
        <xdr:cNvSpPr/>
      </xdr:nvSpPr>
      <xdr:spPr>
        <a:xfrm>
          <a:off x="10354945" y="48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73950</xdr:rowOff>
    </xdr:from>
    <xdr:to>
      <xdr:col>64</xdr:col>
      <xdr:colOff>73025</xdr:colOff>
      <xdr:row>30</xdr:row>
      <xdr:rowOff>4899</xdr:rowOff>
    </xdr:to>
    <xdr:cxnSp macro="">
      <xdr:nvCxnSpPr>
        <xdr:cNvPr id="157" name="直線コネクタ 156">
          <a:extLst>
            <a:ext uri="{FF2B5EF4-FFF2-40B4-BE49-F238E27FC236}">
              <a16:creationId xmlns:a16="http://schemas.microsoft.com/office/drawing/2014/main" id="{51917E90-F402-4C8C-9C25-6B248B431480}"/>
            </a:ext>
          </a:extLst>
        </xdr:cNvPr>
        <xdr:cNvCxnSpPr/>
      </xdr:nvCxnSpPr>
      <xdr:spPr>
        <a:xfrm>
          <a:off x="10405745" y="4935510"/>
          <a:ext cx="670560" cy="9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5DA3540C-4D66-4EA4-9CBA-EF0066B15D50}"/>
            </a:ext>
          </a:extLst>
        </xdr:cNvPr>
        <xdr:cNvSpPr txBox="1"/>
      </xdr:nvSpPr>
      <xdr:spPr>
        <a:xfrm>
          <a:off x="1219271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9" name="n_2aveValue債務償還比率">
          <a:extLst>
            <a:ext uri="{FF2B5EF4-FFF2-40B4-BE49-F238E27FC236}">
              <a16:creationId xmlns:a16="http://schemas.microsoft.com/office/drawing/2014/main" id="{7F52F326-0070-43B4-B94A-D9975052B762}"/>
            </a:ext>
          </a:extLst>
        </xdr:cNvPr>
        <xdr:cNvSpPr txBox="1"/>
      </xdr:nvSpPr>
      <xdr:spPr>
        <a:xfrm>
          <a:off x="1153485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20BF3AB4-9493-4580-AF78-7EDECF6088A8}"/>
            </a:ext>
          </a:extLst>
        </xdr:cNvPr>
        <xdr:cNvSpPr txBox="1"/>
      </xdr:nvSpPr>
      <xdr:spPr>
        <a:xfrm>
          <a:off x="1086429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4241DD69-1BAE-4B55-8680-5692DDD01F3A}"/>
            </a:ext>
          </a:extLst>
        </xdr:cNvPr>
        <xdr:cNvSpPr txBox="1"/>
      </xdr:nvSpPr>
      <xdr:spPr>
        <a:xfrm>
          <a:off x="10193732" y="51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29009</xdr:rowOff>
    </xdr:from>
    <xdr:ext cx="469744" cy="259045"/>
    <xdr:sp macro="" textlink="">
      <xdr:nvSpPr>
        <xdr:cNvPr id="162" name="n_1mainValue債務償還比率">
          <a:extLst>
            <a:ext uri="{FF2B5EF4-FFF2-40B4-BE49-F238E27FC236}">
              <a16:creationId xmlns:a16="http://schemas.microsoft.com/office/drawing/2014/main" id="{DC7E3F61-2D20-4C67-BB9C-4124C2019989}"/>
            </a:ext>
          </a:extLst>
        </xdr:cNvPr>
        <xdr:cNvSpPr txBox="1"/>
      </xdr:nvSpPr>
      <xdr:spPr>
        <a:xfrm>
          <a:off x="12192712" y="455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166069</xdr:rowOff>
    </xdr:from>
    <xdr:ext cx="469744" cy="259045"/>
    <xdr:sp macro="" textlink="">
      <xdr:nvSpPr>
        <xdr:cNvPr id="163" name="n_2mainValue債務償還比率">
          <a:extLst>
            <a:ext uri="{FF2B5EF4-FFF2-40B4-BE49-F238E27FC236}">
              <a16:creationId xmlns:a16="http://schemas.microsoft.com/office/drawing/2014/main" id="{3CD27657-D41D-490B-B49C-1FD0FEF5FA49}"/>
            </a:ext>
          </a:extLst>
        </xdr:cNvPr>
        <xdr:cNvSpPr txBox="1"/>
      </xdr:nvSpPr>
      <xdr:spPr>
        <a:xfrm>
          <a:off x="11534852" y="452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72226</xdr:rowOff>
    </xdr:from>
    <xdr:ext cx="469744" cy="259045"/>
    <xdr:sp macro="" textlink="">
      <xdr:nvSpPr>
        <xdr:cNvPr id="164" name="n_3mainValue債務償還比率">
          <a:extLst>
            <a:ext uri="{FF2B5EF4-FFF2-40B4-BE49-F238E27FC236}">
              <a16:creationId xmlns:a16="http://schemas.microsoft.com/office/drawing/2014/main" id="{E3CB9266-3AEA-430E-AEA2-AA4EBDCB3D03}"/>
            </a:ext>
          </a:extLst>
        </xdr:cNvPr>
        <xdr:cNvSpPr txBox="1"/>
      </xdr:nvSpPr>
      <xdr:spPr>
        <a:xfrm>
          <a:off x="10864292" y="476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141277</xdr:rowOff>
    </xdr:from>
    <xdr:ext cx="469744" cy="259045"/>
    <xdr:sp macro="" textlink="">
      <xdr:nvSpPr>
        <xdr:cNvPr id="165" name="n_4mainValue債務償還比率">
          <a:extLst>
            <a:ext uri="{FF2B5EF4-FFF2-40B4-BE49-F238E27FC236}">
              <a16:creationId xmlns:a16="http://schemas.microsoft.com/office/drawing/2014/main" id="{A06E415B-6209-49C1-9568-B3D97EDC515E}"/>
            </a:ext>
          </a:extLst>
        </xdr:cNvPr>
        <xdr:cNvSpPr txBox="1"/>
      </xdr:nvSpPr>
      <xdr:spPr>
        <a:xfrm>
          <a:off x="10193732" y="46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49C9D14B-EADC-4326-9745-F9BB70B09A48}"/>
            </a:ext>
          </a:extLst>
        </xdr:cNvPr>
        <xdr:cNvSpPr/>
      </xdr:nvSpPr>
      <xdr:spPr>
        <a:xfrm>
          <a:off x="113474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EC6B837-E28C-40BF-A321-5F9AB2448646}"/>
            </a:ext>
          </a:extLst>
        </xdr:cNvPr>
        <xdr:cNvSpPr/>
      </xdr:nvSpPr>
      <xdr:spPr>
        <a:xfrm>
          <a:off x="113474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DE83A8D3-F457-48DA-9C48-22D7F48C75D2}"/>
            </a:ext>
          </a:extLst>
        </xdr:cNvPr>
        <xdr:cNvSpPr txBox="1"/>
      </xdr:nvSpPr>
      <xdr:spPr>
        <a:xfrm>
          <a:off x="82486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16D556EC-5C4F-4602-BCF0-F8C7DA8605C9}"/>
            </a:ext>
          </a:extLst>
        </xdr:cNvPr>
        <xdr:cNvSpPr txBox="1"/>
      </xdr:nvSpPr>
      <xdr:spPr>
        <a:xfrm>
          <a:off x="616394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E30683D6-0957-4A2E-83ED-CE465CC48F0D}"/>
            </a:ext>
          </a:extLst>
        </xdr:cNvPr>
        <xdr:cNvSpPr txBox="1"/>
      </xdr:nvSpPr>
      <xdr:spPr>
        <a:xfrm>
          <a:off x="82486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ACC41FA-5C34-4DF5-8E7F-F3664E433E87}"/>
            </a:ext>
          </a:extLst>
        </xdr:cNvPr>
        <xdr:cNvSpPr txBox="1"/>
      </xdr:nvSpPr>
      <xdr:spPr>
        <a:xfrm>
          <a:off x="616394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B5ECFC-5C6E-46CC-A773-1A881067D02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566F47-660B-4867-B7FC-399C2EB2638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731AC9-199D-40B1-A7EC-B2A21E6A051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4E6555-6879-4E88-8932-F5A3C591616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440B3F-8DD2-4972-A860-8EFA91AAECB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038486-DDC6-41A3-A376-BA2792303E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BB35FD-178E-466A-B80D-E71BA3207BE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FA65D7-29FD-4E88-AE2E-2F92B1924BF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8A7F0D-B524-424C-853C-6DFC1CAF9D8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C0E590-77A7-4E54-9449-992FC688063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036DA0-0DC1-4A1E-8B6C-4035F3D37AF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5DB766-CFD9-498D-B3E2-E88E7C35636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414A7C-82FD-4B91-A9A9-2F12EFB62E5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94F3BA-DA22-4257-91BC-CDC790F046E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0211D2-413C-4A45-8C28-48AF0E621EB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D1C875-4FFD-4070-8B1B-E7F35E00941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0477E6-FB6D-4D30-A764-DB45435C7F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B00A49-82FA-4257-9A04-03A3877DE8A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D871BF-1922-4EDE-B33E-3E15E5E2445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3E0F0F-AC2D-4C1C-AEF4-9FCD736B61E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B7DC3F-C2AA-4637-BC48-54A8D4190A4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D8427B-7451-4F78-99AD-7EDE8DF6CDB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DAA57E-001F-4B54-AF30-14CBE088101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40D036-6F1F-40A9-8E35-D501BEB73C6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D90F98-D5E8-4C21-8049-3CE99B1C42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72BC32-CBC9-46F2-ACA3-BAB238803EF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16018C-755E-41C2-BE78-8A8E4B948C9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A1013F-BB2A-4C9B-8EEC-857E194651C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D9F130-A822-436E-B09C-115C8C29BA7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EAED98-00CB-4A22-B1B9-DE102259CDB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149239-F19C-400D-8EAB-3017E3887EB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BC3D92-E6D7-4BA9-9324-AFFBEEB7E24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377D9C-7FC8-45D2-9967-17376C4EEDC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9DDDF1-A816-4EFC-AD01-893163397AD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D671D8-567D-4A52-AE89-7CE1E6FD4F4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EDC7B9-C538-4FB5-B252-14E98008EE2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A24D65-81A3-493A-8B03-14D3433AE5C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7B0237-800C-4527-BD92-F3E9E57EAA0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A69FE9-87B8-46EF-94D8-0EC01221442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96FDE0-F0A2-4651-AF0B-B3E336D5652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064789B-21F9-4FBC-A863-B7069DFA3E5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A4E6F0-AD71-4F86-827A-9B54A22583F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E60913-4D3A-4705-BBDF-76C03E07045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89F9A5-5FE8-4545-AF1C-43F8E4233F5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EA21BF-BF74-43BE-93A3-0FBA81F82BD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B09904-1674-4658-9F08-66B292E844C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B7D041-CADF-4D0F-8414-78CDF1228A4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CD0EA93-35E8-4C28-A945-23ACE97FF9F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AED8041-8470-4197-9855-2527F2AB399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78E214-5268-4816-9FFE-D8E9F386298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9FB6CC-1698-4D44-A60D-315AF1E4287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2C9B28-F01D-41A7-BDD0-2BBB0F7B894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8143046-26CB-4634-98B3-B362C448775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1C80EF-FB0E-499C-94D5-BF17EE054A3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F1443D2-CE72-4BD7-94D6-4AE3D32CD01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B75F027C-2164-4E92-A5E2-EA17663FBC0E}"/>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9A988CFF-EB8E-4116-98D0-ACB456C61A98}"/>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2BB62F7D-82A1-4358-B6BE-10686A6AB83F}"/>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E8332DE-FAA9-4587-98AA-6B20DDB14C05}"/>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30F88A86-B7E6-49C9-A22F-F1FCF04D908E}"/>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8A2B3BE6-6ECC-49CA-84AA-C66B27BB74F4}"/>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64FB858-AEB3-4049-897B-70BE29B071DC}"/>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1DC53B85-7E5A-44C5-9DE5-C70FA3FD502F}"/>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6099E1D-0A35-4E45-BEAD-D8237E66EB44}"/>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583C506C-89AC-4501-96DA-C0BF6502BD02}"/>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75952121-CAB8-4039-923C-DB07C138A352}"/>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4C9D9A-DC36-4E47-B8DB-D1FCD57AC72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91200C-F3D5-40BB-B496-D25373873C0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45A5D0-1296-4D0A-8BC9-619339664A9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37F0EE-60EB-40C5-81EF-3EFC716AA54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2AA631-2014-4F5B-B124-7708A11E549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3" name="楕円 72">
          <a:extLst>
            <a:ext uri="{FF2B5EF4-FFF2-40B4-BE49-F238E27FC236}">
              <a16:creationId xmlns:a16="http://schemas.microsoft.com/office/drawing/2014/main" id="{BEB7906A-0300-4836-83EB-4E23D900E188}"/>
            </a:ext>
          </a:extLst>
        </xdr:cNvPr>
        <xdr:cNvSpPr/>
      </xdr:nvSpPr>
      <xdr:spPr>
        <a:xfrm>
          <a:off x="403606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4" name="【道路】&#10;有形固定資産減価償却率該当値テキスト">
          <a:extLst>
            <a:ext uri="{FF2B5EF4-FFF2-40B4-BE49-F238E27FC236}">
              <a16:creationId xmlns:a16="http://schemas.microsoft.com/office/drawing/2014/main" id="{91C4CEE2-F712-4480-9CD2-2051EC3C0F1F}"/>
            </a:ext>
          </a:extLst>
        </xdr:cNvPr>
        <xdr:cNvSpPr txBox="1"/>
      </xdr:nvSpPr>
      <xdr:spPr>
        <a:xfrm>
          <a:off x="412496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a:extLst>
            <a:ext uri="{FF2B5EF4-FFF2-40B4-BE49-F238E27FC236}">
              <a16:creationId xmlns:a16="http://schemas.microsoft.com/office/drawing/2014/main" id="{E01554A9-83A5-4BD8-901C-05CD3F4FDAAA}"/>
            </a:ext>
          </a:extLst>
        </xdr:cNvPr>
        <xdr:cNvSpPr/>
      </xdr:nvSpPr>
      <xdr:spPr>
        <a:xfrm>
          <a:off x="3312160" y="620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66675</xdr:rowOff>
    </xdr:to>
    <xdr:cxnSp macro="">
      <xdr:nvCxnSpPr>
        <xdr:cNvPr id="76" name="直線コネクタ 75">
          <a:extLst>
            <a:ext uri="{FF2B5EF4-FFF2-40B4-BE49-F238E27FC236}">
              <a16:creationId xmlns:a16="http://schemas.microsoft.com/office/drawing/2014/main" id="{4884FE1B-8775-4C76-96EE-748CA7AB6DF6}"/>
            </a:ext>
          </a:extLst>
        </xdr:cNvPr>
        <xdr:cNvCxnSpPr/>
      </xdr:nvCxnSpPr>
      <xdr:spPr>
        <a:xfrm>
          <a:off x="3355340" y="625221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id="{7671BB85-4C01-4458-90CF-D393C6024BEA}"/>
            </a:ext>
          </a:extLst>
        </xdr:cNvPr>
        <xdr:cNvSpPr/>
      </xdr:nvSpPr>
      <xdr:spPr>
        <a:xfrm>
          <a:off x="251460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49530</xdr:rowOff>
    </xdr:to>
    <xdr:cxnSp macro="">
      <xdr:nvCxnSpPr>
        <xdr:cNvPr id="78" name="直線コネクタ 77">
          <a:extLst>
            <a:ext uri="{FF2B5EF4-FFF2-40B4-BE49-F238E27FC236}">
              <a16:creationId xmlns:a16="http://schemas.microsoft.com/office/drawing/2014/main" id="{8697BBE5-02E5-40A0-BCBA-2D8BE3FAB4AF}"/>
            </a:ext>
          </a:extLst>
        </xdr:cNvPr>
        <xdr:cNvCxnSpPr/>
      </xdr:nvCxnSpPr>
      <xdr:spPr>
        <a:xfrm>
          <a:off x="2565400" y="62503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16E55CDF-6FF0-4FD6-A5FA-C5F36EBF7075}"/>
            </a:ext>
          </a:extLst>
        </xdr:cNvPr>
        <xdr:cNvSpPr/>
      </xdr:nvSpPr>
      <xdr:spPr>
        <a:xfrm>
          <a:off x="17399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47625</xdr:rowOff>
    </xdr:to>
    <xdr:cxnSp macro="">
      <xdr:nvCxnSpPr>
        <xdr:cNvPr id="80" name="直線コネクタ 79">
          <a:extLst>
            <a:ext uri="{FF2B5EF4-FFF2-40B4-BE49-F238E27FC236}">
              <a16:creationId xmlns:a16="http://schemas.microsoft.com/office/drawing/2014/main" id="{1A861ABA-5342-4694-8E42-670BA747E36F}"/>
            </a:ext>
          </a:extLst>
        </xdr:cNvPr>
        <xdr:cNvCxnSpPr/>
      </xdr:nvCxnSpPr>
      <xdr:spPr>
        <a:xfrm>
          <a:off x="1790700" y="621030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a:extLst>
            <a:ext uri="{FF2B5EF4-FFF2-40B4-BE49-F238E27FC236}">
              <a16:creationId xmlns:a16="http://schemas.microsoft.com/office/drawing/2014/main" id="{65693FE6-DB8C-4827-8895-0F93A66EB529}"/>
            </a:ext>
          </a:extLst>
        </xdr:cNvPr>
        <xdr:cNvSpPr/>
      </xdr:nvSpPr>
      <xdr:spPr>
        <a:xfrm>
          <a:off x="965200" y="619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id="{1B2165F1-5975-4ED1-9E46-D0FA9BDB84E4}"/>
            </a:ext>
          </a:extLst>
        </xdr:cNvPr>
        <xdr:cNvCxnSpPr/>
      </xdr:nvCxnSpPr>
      <xdr:spPr>
        <a:xfrm flipV="1">
          <a:off x="1008380" y="621030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C60B1D7A-AFFE-4D56-B4C4-46D726371088}"/>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BE90254D-86EB-40EC-B3BE-75ED08D6585D}"/>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B59FD17E-7108-4CA6-BE30-719FD163F385}"/>
            </a:ext>
          </a:extLst>
        </xdr:cNvPr>
        <xdr:cNvSpPr txBox="1"/>
      </xdr:nvSpPr>
      <xdr:spPr>
        <a:xfrm>
          <a:off x="161100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1033D55A-5FDA-49F8-A6D7-B5B4AA9367F6}"/>
            </a:ext>
          </a:extLst>
        </xdr:cNvPr>
        <xdr:cNvSpPr txBox="1"/>
      </xdr:nvSpPr>
      <xdr:spPr>
        <a:xfrm>
          <a:off x="83630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3ED1F3CD-BF1A-4250-BD1E-F04EB04EEB4F}"/>
            </a:ext>
          </a:extLst>
        </xdr:cNvPr>
        <xdr:cNvSpPr txBox="1"/>
      </xdr:nvSpPr>
      <xdr:spPr>
        <a:xfrm>
          <a:off x="317056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88" name="n_2mainValue【道路】&#10;有形固定資産減価償却率">
          <a:extLst>
            <a:ext uri="{FF2B5EF4-FFF2-40B4-BE49-F238E27FC236}">
              <a16:creationId xmlns:a16="http://schemas.microsoft.com/office/drawing/2014/main" id="{63CEEFDB-FE75-4304-B3B5-47DBBFE22B19}"/>
            </a:ext>
          </a:extLst>
        </xdr:cNvPr>
        <xdr:cNvSpPr txBox="1"/>
      </xdr:nvSpPr>
      <xdr:spPr>
        <a:xfrm>
          <a:off x="238570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EF7AE552-9D99-4FC0-A2B7-3C04929FD0D2}"/>
            </a:ext>
          </a:extLst>
        </xdr:cNvPr>
        <xdr:cNvSpPr txBox="1"/>
      </xdr:nvSpPr>
      <xdr:spPr>
        <a:xfrm>
          <a:off x="16110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a:extLst>
            <a:ext uri="{FF2B5EF4-FFF2-40B4-BE49-F238E27FC236}">
              <a16:creationId xmlns:a16="http://schemas.microsoft.com/office/drawing/2014/main" id="{7073A863-D2DB-4333-B036-4939B6DE2A31}"/>
            </a:ext>
          </a:extLst>
        </xdr:cNvPr>
        <xdr:cNvSpPr txBox="1"/>
      </xdr:nvSpPr>
      <xdr:spPr>
        <a:xfrm>
          <a:off x="83630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DE8D45D-EC2D-4E1E-BBED-3134E02A621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70F4B2-D8B9-48DC-BEA2-88D514420FE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67C9C4-7A2B-4348-99B5-FA29E639377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FB0CA5-D970-4D0A-B2BC-42DF1F72809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1AB666-D514-47E5-8F98-AAF79FAD44E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F26BB92-771E-4D04-807E-F59DE9E9B5A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CD0906-B57B-4A74-B47D-E6A5A139990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59F501F-3C72-40B6-A06C-EAC89318AE6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F2FC4F5-2ED2-476E-8C0B-CAE4367A6C5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1F15F1-8970-4C2A-8540-4BE89482391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271B026-0301-45CE-913D-74F919384D3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DE25BD4-63F5-4323-A722-AF65CAA9E80C}"/>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6E22694-A3DD-48EE-8F09-6BF8A422AED1}"/>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6C110F0-F543-4FB8-B63E-C0D556677E4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4DBE74B-8CA8-43FD-9853-CFE4DB5A878B}"/>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B91CA22-E4E3-493C-A741-C14FCE3E036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664CEC1-583D-4D50-97CC-1D3E0B3DFE35}"/>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705A9402-8F2B-4F75-8615-C02356AB757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D7FE043-C993-477C-988B-D836E971D1D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CD26E7A-43D3-4F30-88C4-F80D02E58DEB}"/>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106CEBF-446C-47B9-9666-7858D47B210B}"/>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86742A64-0B62-45D7-B62D-23760E85B95E}"/>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902FE13-584B-47F8-A1D7-837E85F047B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2C8BA772-8258-460E-B0F2-4ECCD96925D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34C29D9-16CB-4476-9D1B-1C0ACD1ACDD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C7C8EC11-C5E7-49E4-A1A8-CA47886D53AB}"/>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14A4FED8-656E-482B-A976-919EDCE5E2D7}"/>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229CF672-3927-468F-A8F8-A43CE76023AD}"/>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8F0349F9-9C9D-4AAD-97C8-3614CB764677}"/>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A0C1DE79-2023-4B0D-8171-717879B35150}"/>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FA56A7D8-2C8E-456E-A4F2-B711121B8766}"/>
            </a:ext>
          </a:extLst>
        </xdr:cNvPr>
        <xdr:cNvSpPr txBox="1"/>
      </xdr:nvSpPr>
      <xdr:spPr>
        <a:xfrm>
          <a:off x="9258300" y="635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8B30D185-F432-4A31-918C-950071D7BD89}"/>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B7526E3E-1CEE-4EB3-AA00-DA6EC091984A}"/>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E11A2F2C-7377-40CC-B470-57BA7A9057FC}"/>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6E1E9F3-3515-444C-AA40-530A60B2FEFE}"/>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B14A5004-4071-4CEF-BF63-7C299677C60D}"/>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8B6F06-9403-448E-95CD-6EF5FEFF54E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CD7362-5C6C-4D0B-8D97-3B7DDED62C8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860189-945F-4530-95FD-0C3C8100E0B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9D5918B-1CA1-4814-A57D-DB394A21838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29E81D-9455-46EF-A88A-129164B019A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121608</xdr:rowOff>
    </xdr:from>
    <xdr:to>
      <xdr:col>55</xdr:col>
      <xdr:colOff>50800</xdr:colOff>
      <xdr:row>40</xdr:row>
      <xdr:rowOff>51758</xdr:rowOff>
    </xdr:to>
    <xdr:sp macro="" textlink="">
      <xdr:nvSpPr>
        <xdr:cNvPr id="132" name="楕円 131">
          <a:extLst>
            <a:ext uri="{FF2B5EF4-FFF2-40B4-BE49-F238E27FC236}">
              <a16:creationId xmlns:a16="http://schemas.microsoft.com/office/drawing/2014/main" id="{1A62F991-3874-4FBE-BB41-2AE8EF081C43}"/>
            </a:ext>
          </a:extLst>
        </xdr:cNvPr>
        <xdr:cNvSpPr/>
      </xdr:nvSpPr>
      <xdr:spPr>
        <a:xfrm>
          <a:off x="9192260" y="6659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100035</xdr:rowOff>
    </xdr:from>
    <xdr:ext cx="534377" cy="259045"/>
    <xdr:sp macro="" textlink="">
      <xdr:nvSpPr>
        <xdr:cNvPr id="133" name="【道路】&#10;一人当たり延長該当値テキスト">
          <a:extLst>
            <a:ext uri="{FF2B5EF4-FFF2-40B4-BE49-F238E27FC236}">
              <a16:creationId xmlns:a16="http://schemas.microsoft.com/office/drawing/2014/main" id="{5FF78DEC-AB76-40D3-B1D6-78A931BB661A}"/>
            </a:ext>
          </a:extLst>
        </xdr:cNvPr>
        <xdr:cNvSpPr txBox="1"/>
      </xdr:nvSpPr>
      <xdr:spPr>
        <a:xfrm>
          <a:off x="9258300" y="66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128694</xdr:rowOff>
    </xdr:from>
    <xdr:to>
      <xdr:col>50</xdr:col>
      <xdr:colOff>165100</xdr:colOff>
      <xdr:row>40</xdr:row>
      <xdr:rowOff>58844</xdr:rowOff>
    </xdr:to>
    <xdr:sp macro="" textlink="">
      <xdr:nvSpPr>
        <xdr:cNvPr id="134" name="楕円 133">
          <a:extLst>
            <a:ext uri="{FF2B5EF4-FFF2-40B4-BE49-F238E27FC236}">
              <a16:creationId xmlns:a16="http://schemas.microsoft.com/office/drawing/2014/main" id="{82C9F7C8-3F36-442F-9987-D50D6B3141EA}"/>
            </a:ext>
          </a:extLst>
        </xdr:cNvPr>
        <xdr:cNvSpPr/>
      </xdr:nvSpPr>
      <xdr:spPr>
        <a:xfrm>
          <a:off x="8445500" y="6666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958</xdr:rowOff>
    </xdr:from>
    <xdr:to>
      <xdr:col>55</xdr:col>
      <xdr:colOff>0</xdr:colOff>
      <xdr:row>40</xdr:row>
      <xdr:rowOff>8044</xdr:rowOff>
    </xdr:to>
    <xdr:cxnSp macro="">
      <xdr:nvCxnSpPr>
        <xdr:cNvPr id="135" name="直線コネクタ 134">
          <a:extLst>
            <a:ext uri="{FF2B5EF4-FFF2-40B4-BE49-F238E27FC236}">
              <a16:creationId xmlns:a16="http://schemas.microsoft.com/office/drawing/2014/main" id="{B238F2E2-9F53-4B25-A7FA-1CC28297BA18}"/>
            </a:ext>
          </a:extLst>
        </xdr:cNvPr>
        <xdr:cNvCxnSpPr/>
      </xdr:nvCxnSpPr>
      <xdr:spPr>
        <a:xfrm flipV="1">
          <a:off x="8496300" y="6706558"/>
          <a:ext cx="7239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135847</xdr:rowOff>
    </xdr:from>
    <xdr:to>
      <xdr:col>46</xdr:col>
      <xdr:colOff>38100</xdr:colOff>
      <xdr:row>40</xdr:row>
      <xdr:rowOff>65997</xdr:rowOff>
    </xdr:to>
    <xdr:sp macro="" textlink="">
      <xdr:nvSpPr>
        <xdr:cNvPr id="136" name="楕円 135">
          <a:extLst>
            <a:ext uri="{FF2B5EF4-FFF2-40B4-BE49-F238E27FC236}">
              <a16:creationId xmlns:a16="http://schemas.microsoft.com/office/drawing/2014/main" id="{4CCBB5A1-0C6D-4798-A179-39F6E4114ECA}"/>
            </a:ext>
          </a:extLst>
        </xdr:cNvPr>
        <xdr:cNvSpPr/>
      </xdr:nvSpPr>
      <xdr:spPr>
        <a:xfrm>
          <a:off x="7670800" y="6673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8044</xdr:rowOff>
    </xdr:from>
    <xdr:to>
      <xdr:col>50</xdr:col>
      <xdr:colOff>114300</xdr:colOff>
      <xdr:row>40</xdr:row>
      <xdr:rowOff>15197</xdr:rowOff>
    </xdr:to>
    <xdr:cxnSp macro="">
      <xdr:nvCxnSpPr>
        <xdr:cNvPr id="137" name="直線コネクタ 136">
          <a:extLst>
            <a:ext uri="{FF2B5EF4-FFF2-40B4-BE49-F238E27FC236}">
              <a16:creationId xmlns:a16="http://schemas.microsoft.com/office/drawing/2014/main" id="{2F915D7D-5932-4E3F-83C6-0F6A2295C9F3}"/>
            </a:ext>
          </a:extLst>
        </xdr:cNvPr>
        <xdr:cNvCxnSpPr/>
      </xdr:nvCxnSpPr>
      <xdr:spPr>
        <a:xfrm flipV="1">
          <a:off x="7713980" y="6713644"/>
          <a:ext cx="78232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144272</xdr:rowOff>
    </xdr:from>
    <xdr:to>
      <xdr:col>41</xdr:col>
      <xdr:colOff>101600</xdr:colOff>
      <xdr:row>40</xdr:row>
      <xdr:rowOff>74422</xdr:rowOff>
    </xdr:to>
    <xdr:sp macro="" textlink="">
      <xdr:nvSpPr>
        <xdr:cNvPr id="138" name="楕円 137">
          <a:extLst>
            <a:ext uri="{FF2B5EF4-FFF2-40B4-BE49-F238E27FC236}">
              <a16:creationId xmlns:a16="http://schemas.microsoft.com/office/drawing/2014/main" id="{614CFE01-31E3-41EC-92D6-EBBD45705969}"/>
            </a:ext>
          </a:extLst>
        </xdr:cNvPr>
        <xdr:cNvSpPr/>
      </xdr:nvSpPr>
      <xdr:spPr>
        <a:xfrm>
          <a:off x="6873240" y="668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15197</xdr:rowOff>
    </xdr:from>
    <xdr:to>
      <xdr:col>45</xdr:col>
      <xdr:colOff>177800</xdr:colOff>
      <xdr:row>40</xdr:row>
      <xdr:rowOff>23622</xdr:rowOff>
    </xdr:to>
    <xdr:cxnSp macro="">
      <xdr:nvCxnSpPr>
        <xdr:cNvPr id="139" name="直線コネクタ 138">
          <a:extLst>
            <a:ext uri="{FF2B5EF4-FFF2-40B4-BE49-F238E27FC236}">
              <a16:creationId xmlns:a16="http://schemas.microsoft.com/office/drawing/2014/main" id="{6270F49F-8F0C-480F-BA43-F4EC5651DC87}"/>
            </a:ext>
          </a:extLst>
        </xdr:cNvPr>
        <xdr:cNvCxnSpPr/>
      </xdr:nvCxnSpPr>
      <xdr:spPr>
        <a:xfrm flipV="1">
          <a:off x="6924040" y="6720797"/>
          <a:ext cx="78994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150706</xdr:rowOff>
    </xdr:from>
    <xdr:to>
      <xdr:col>36</xdr:col>
      <xdr:colOff>165100</xdr:colOff>
      <xdr:row>40</xdr:row>
      <xdr:rowOff>80856</xdr:rowOff>
    </xdr:to>
    <xdr:sp macro="" textlink="">
      <xdr:nvSpPr>
        <xdr:cNvPr id="140" name="楕円 139">
          <a:extLst>
            <a:ext uri="{FF2B5EF4-FFF2-40B4-BE49-F238E27FC236}">
              <a16:creationId xmlns:a16="http://schemas.microsoft.com/office/drawing/2014/main" id="{2EF1F175-08D6-45CE-89DB-30EA28CBC471}"/>
            </a:ext>
          </a:extLst>
        </xdr:cNvPr>
        <xdr:cNvSpPr/>
      </xdr:nvSpPr>
      <xdr:spPr>
        <a:xfrm>
          <a:off x="6098540" y="6688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23622</xdr:rowOff>
    </xdr:from>
    <xdr:to>
      <xdr:col>41</xdr:col>
      <xdr:colOff>50800</xdr:colOff>
      <xdr:row>40</xdr:row>
      <xdr:rowOff>30056</xdr:rowOff>
    </xdr:to>
    <xdr:cxnSp macro="">
      <xdr:nvCxnSpPr>
        <xdr:cNvPr id="141" name="直線コネクタ 140">
          <a:extLst>
            <a:ext uri="{FF2B5EF4-FFF2-40B4-BE49-F238E27FC236}">
              <a16:creationId xmlns:a16="http://schemas.microsoft.com/office/drawing/2014/main" id="{9540EB90-E2A9-4015-ADE1-2E596E3BCFDF}"/>
            </a:ext>
          </a:extLst>
        </xdr:cNvPr>
        <xdr:cNvCxnSpPr/>
      </xdr:nvCxnSpPr>
      <xdr:spPr>
        <a:xfrm flipV="1">
          <a:off x="6149340" y="6729222"/>
          <a:ext cx="7747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333B4FE-6676-4153-8565-3BD1C4B64BC7}"/>
            </a:ext>
          </a:extLst>
        </xdr:cNvPr>
        <xdr:cNvSpPr txBox="1"/>
      </xdr:nvSpPr>
      <xdr:spPr>
        <a:xfrm>
          <a:off x="8239271" y="62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876C0B7F-42D4-42E4-B84D-2AD7EADF90BD}"/>
            </a:ext>
          </a:extLst>
        </xdr:cNvPr>
        <xdr:cNvSpPr txBox="1"/>
      </xdr:nvSpPr>
      <xdr:spPr>
        <a:xfrm>
          <a:off x="7477271" y="62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ECFAF01F-A3E5-45EE-B621-C1893FC904A0}"/>
            </a:ext>
          </a:extLst>
        </xdr:cNvPr>
        <xdr:cNvSpPr txBox="1"/>
      </xdr:nvSpPr>
      <xdr:spPr>
        <a:xfrm>
          <a:off x="6702571" y="63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A7646BE4-7FE3-4183-9CAC-7BDF07AD54C5}"/>
            </a:ext>
          </a:extLst>
        </xdr:cNvPr>
        <xdr:cNvSpPr txBox="1"/>
      </xdr:nvSpPr>
      <xdr:spPr>
        <a:xfrm>
          <a:off x="5905011" y="63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49971</xdr:rowOff>
    </xdr:from>
    <xdr:ext cx="534377" cy="259045"/>
    <xdr:sp macro="" textlink="">
      <xdr:nvSpPr>
        <xdr:cNvPr id="146" name="n_1mainValue【道路】&#10;一人当たり延長">
          <a:extLst>
            <a:ext uri="{FF2B5EF4-FFF2-40B4-BE49-F238E27FC236}">
              <a16:creationId xmlns:a16="http://schemas.microsoft.com/office/drawing/2014/main" id="{BD1FF9EB-40AB-479A-9AB4-053B0BC69A05}"/>
            </a:ext>
          </a:extLst>
        </xdr:cNvPr>
        <xdr:cNvSpPr txBox="1"/>
      </xdr:nvSpPr>
      <xdr:spPr>
        <a:xfrm>
          <a:off x="8239271" y="675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57124</xdr:rowOff>
    </xdr:from>
    <xdr:ext cx="534377" cy="259045"/>
    <xdr:sp macro="" textlink="">
      <xdr:nvSpPr>
        <xdr:cNvPr id="147" name="n_2mainValue【道路】&#10;一人当たり延長">
          <a:extLst>
            <a:ext uri="{FF2B5EF4-FFF2-40B4-BE49-F238E27FC236}">
              <a16:creationId xmlns:a16="http://schemas.microsoft.com/office/drawing/2014/main" id="{E8253DF2-A1CB-4156-9AD9-F86D05FA3D31}"/>
            </a:ext>
          </a:extLst>
        </xdr:cNvPr>
        <xdr:cNvSpPr txBox="1"/>
      </xdr:nvSpPr>
      <xdr:spPr>
        <a:xfrm>
          <a:off x="7477271" y="67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65549</xdr:rowOff>
    </xdr:from>
    <xdr:ext cx="534377" cy="259045"/>
    <xdr:sp macro="" textlink="">
      <xdr:nvSpPr>
        <xdr:cNvPr id="148" name="n_3mainValue【道路】&#10;一人当たり延長">
          <a:extLst>
            <a:ext uri="{FF2B5EF4-FFF2-40B4-BE49-F238E27FC236}">
              <a16:creationId xmlns:a16="http://schemas.microsoft.com/office/drawing/2014/main" id="{8820F3EF-1287-49CA-89CC-E4444041B035}"/>
            </a:ext>
          </a:extLst>
        </xdr:cNvPr>
        <xdr:cNvSpPr txBox="1"/>
      </xdr:nvSpPr>
      <xdr:spPr>
        <a:xfrm>
          <a:off x="6702571" y="677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71983</xdr:rowOff>
    </xdr:from>
    <xdr:ext cx="534377" cy="259045"/>
    <xdr:sp macro="" textlink="">
      <xdr:nvSpPr>
        <xdr:cNvPr id="149" name="n_4mainValue【道路】&#10;一人当たり延長">
          <a:extLst>
            <a:ext uri="{FF2B5EF4-FFF2-40B4-BE49-F238E27FC236}">
              <a16:creationId xmlns:a16="http://schemas.microsoft.com/office/drawing/2014/main" id="{5F9A690B-825A-48D7-B77C-D071192CC09E}"/>
            </a:ext>
          </a:extLst>
        </xdr:cNvPr>
        <xdr:cNvSpPr txBox="1"/>
      </xdr:nvSpPr>
      <xdr:spPr>
        <a:xfrm>
          <a:off x="5905011" y="67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53CAC8B-123E-4F60-B782-1502EC18A22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526A2D5-6757-49AA-9775-4603569E034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A11505A-995D-40C6-BCDF-B470DA23006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48B0D95-0450-45A5-BE0D-05BC90F7347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CA53307-9828-49C9-B725-6982F0A1C67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F7C1F66-BEAB-49D7-8A30-500013AB32B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B770F36-821A-4408-A8A5-9E83B39DADA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B2185D3-FB9D-478E-944F-A3F3D7128BA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B3C973-7114-4C53-B1A9-87D2C51D8FE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996A8D7-3D04-4EA4-9216-3848D00F1C6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B793BA3-0407-4C82-98CD-10AC6228169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9DDDE5C-25E2-40EC-87FC-3FBF37D7EF0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E5C7804-8CD0-424A-A2AB-25D42773CA4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D0C5E19D-3AC3-4A6A-B17B-EEF0543A787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83B9AEA-92B2-409B-8972-4F56E95C0F4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1DF2F2E-B386-4054-86A4-450BBE3B73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17FC7A2-EE77-4801-9B93-7CD9A524AA6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90A3F97-BDF9-45DF-BB3C-05DA3F14B24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0A948FE-A885-4147-97F0-996AF48ECCD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E1F0ACF-9D9C-44A3-91B8-CB98F8F0C66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433D6FB-1D17-4B79-9FB8-8FD7BE28738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1362620-9FF7-4D58-816A-9CE8D5C96BC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BAAC2B1-57F0-4EC0-80E3-AE5358E4A5E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C9BF297-60DF-435B-9AAF-777836ADD2F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D7F26E1-362F-4231-AD62-F62DDF42F59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6163EB9-D644-4A7B-BA94-2B01E357F381}"/>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3D31CF22-CA10-4406-B9A0-4E0645645721}"/>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2D7C8969-50DB-4C10-A6B2-F985257D69ED}"/>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CA516C7-9FC1-4FA3-A113-AE274F36106C}"/>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5FE91D34-028E-48D1-8E2A-7DBD613E4BF1}"/>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86614C3-46EF-44F2-8457-5E34AE0B945E}"/>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D9662F95-4ABB-448F-AF20-9D1C0104E80A}"/>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A57D15B-B6AD-4626-B96C-6BC46B3741BC}"/>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39C1004-180C-49A5-922F-9E6B09002DAF}"/>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8E364A13-F072-4E16-8BC9-BDA50BCD0173}"/>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1635576F-F38C-475D-B291-DDB34D350A16}"/>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DF68DF-E380-4C45-B012-9B9AECDF7C1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9A83F1-C31D-4DFF-955B-408D65863D4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312AEFE-2CDC-4BE3-A400-F403F009637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07339F-2923-4B18-BC9C-F2443C021FB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608FC3E-C10D-4B81-A5E6-D8EDAAE0665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7983</xdr:rowOff>
    </xdr:from>
    <xdr:to>
      <xdr:col>24</xdr:col>
      <xdr:colOff>114300</xdr:colOff>
      <xdr:row>60</xdr:row>
      <xdr:rowOff>109583</xdr:rowOff>
    </xdr:to>
    <xdr:sp macro="" textlink="">
      <xdr:nvSpPr>
        <xdr:cNvPr id="191" name="楕円 190">
          <a:extLst>
            <a:ext uri="{FF2B5EF4-FFF2-40B4-BE49-F238E27FC236}">
              <a16:creationId xmlns:a16="http://schemas.microsoft.com/office/drawing/2014/main" id="{402A29F7-B66F-419C-A7AF-DF5F4825EF5E}"/>
            </a:ext>
          </a:extLst>
        </xdr:cNvPr>
        <xdr:cNvSpPr/>
      </xdr:nvSpPr>
      <xdr:spPr>
        <a:xfrm>
          <a:off x="403606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30860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B03F283-0A36-40AC-9889-F5FB214B3CE3}"/>
            </a:ext>
          </a:extLst>
        </xdr:cNvPr>
        <xdr:cNvSpPr txBox="1"/>
      </xdr:nvSpPr>
      <xdr:spPr>
        <a:xfrm>
          <a:off x="4124960"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3" name="楕円 192">
          <a:extLst>
            <a:ext uri="{FF2B5EF4-FFF2-40B4-BE49-F238E27FC236}">
              <a16:creationId xmlns:a16="http://schemas.microsoft.com/office/drawing/2014/main" id="{823B33BB-0FAE-4729-9AA8-70EB66D65E68}"/>
            </a:ext>
          </a:extLst>
        </xdr:cNvPr>
        <xdr:cNvSpPr/>
      </xdr:nvSpPr>
      <xdr:spPr>
        <a:xfrm>
          <a:off x="331216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58783</xdr:rowOff>
    </xdr:to>
    <xdr:cxnSp macro="">
      <xdr:nvCxnSpPr>
        <xdr:cNvPr id="194" name="直線コネクタ 193">
          <a:extLst>
            <a:ext uri="{FF2B5EF4-FFF2-40B4-BE49-F238E27FC236}">
              <a16:creationId xmlns:a16="http://schemas.microsoft.com/office/drawing/2014/main" id="{0FAD0DC1-E040-4C1B-A33C-B9016E40424A}"/>
            </a:ext>
          </a:extLst>
        </xdr:cNvPr>
        <xdr:cNvCxnSpPr/>
      </xdr:nvCxnSpPr>
      <xdr:spPr>
        <a:xfrm>
          <a:off x="3355340" y="10115550"/>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95" name="楕円 194">
          <a:extLst>
            <a:ext uri="{FF2B5EF4-FFF2-40B4-BE49-F238E27FC236}">
              <a16:creationId xmlns:a16="http://schemas.microsoft.com/office/drawing/2014/main" id="{26819813-8320-478E-9B38-E13AE176C98F}"/>
            </a:ext>
          </a:extLst>
        </xdr:cNvPr>
        <xdr:cNvSpPr/>
      </xdr:nvSpPr>
      <xdr:spPr>
        <a:xfrm>
          <a:off x="2514600" y="10062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57150</xdr:rowOff>
    </xdr:to>
    <xdr:cxnSp macro="">
      <xdr:nvCxnSpPr>
        <xdr:cNvPr id="196" name="直線コネクタ 195">
          <a:extLst>
            <a:ext uri="{FF2B5EF4-FFF2-40B4-BE49-F238E27FC236}">
              <a16:creationId xmlns:a16="http://schemas.microsoft.com/office/drawing/2014/main" id="{007106B2-AB15-4162-A059-F535C68594F9}"/>
            </a:ext>
          </a:extLst>
        </xdr:cNvPr>
        <xdr:cNvCxnSpPr/>
      </xdr:nvCxnSpPr>
      <xdr:spPr>
        <a:xfrm>
          <a:off x="2565400" y="10109019"/>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7" name="楕円 196">
          <a:extLst>
            <a:ext uri="{FF2B5EF4-FFF2-40B4-BE49-F238E27FC236}">
              <a16:creationId xmlns:a16="http://schemas.microsoft.com/office/drawing/2014/main" id="{72244606-FE84-4B5E-B113-8CEBC50C4CF4}"/>
            </a:ext>
          </a:extLst>
        </xdr:cNvPr>
        <xdr:cNvSpPr/>
      </xdr:nvSpPr>
      <xdr:spPr>
        <a:xfrm>
          <a:off x="1739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114300</xdr:rowOff>
    </xdr:to>
    <xdr:cxnSp macro="">
      <xdr:nvCxnSpPr>
        <xdr:cNvPr id="198" name="直線コネクタ 197">
          <a:extLst>
            <a:ext uri="{FF2B5EF4-FFF2-40B4-BE49-F238E27FC236}">
              <a16:creationId xmlns:a16="http://schemas.microsoft.com/office/drawing/2014/main" id="{07A407FD-C4B1-4ADB-8E3C-3BD4AAAB48AA}"/>
            </a:ext>
          </a:extLst>
        </xdr:cNvPr>
        <xdr:cNvCxnSpPr/>
      </xdr:nvCxnSpPr>
      <xdr:spPr>
        <a:xfrm flipV="1">
          <a:off x="1790700" y="10109019"/>
          <a:ext cx="7747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9" name="楕円 198">
          <a:extLst>
            <a:ext uri="{FF2B5EF4-FFF2-40B4-BE49-F238E27FC236}">
              <a16:creationId xmlns:a16="http://schemas.microsoft.com/office/drawing/2014/main" id="{EAA6C3E1-F03C-48E9-9318-93E40F1649D7}"/>
            </a:ext>
          </a:extLst>
        </xdr:cNvPr>
        <xdr:cNvSpPr/>
      </xdr:nvSpPr>
      <xdr:spPr>
        <a:xfrm>
          <a:off x="965200" y="10143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135527</xdr:rowOff>
    </xdr:to>
    <xdr:cxnSp macro="">
      <xdr:nvCxnSpPr>
        <xdr:cNvPr id="200" name="直線コネクタ 199">
          <a:extLst>
            <a:ext uri="{FF2B5EF4-FFF2-40B4-BE49-F238E27FC236}">
              <a16:creationId xmlns:a16="http://schemas.microsoft.com/office/drawing/2014/main" id="{7B100051-6556-4E0C-8C30-11AE7B80286F}"/>
            </a:ext>
          </a:extLst>
        </xdr:cNvPr>
        <xdr:cNvCxnSpPr/>
      </xdr:nvCxnSpPr>
      <xdr:spPr>
        <a:xfrm flipV="1">
          <a:off x="1008380" y="1017270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8696D73C-933A-417A-B914-36017B6C7355}"/>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C11F4F0-6843-475B-BE9D-0AD143A7617E}"/>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17574E4-1DDE-419F-A5A7-8C298C29E5B4}"/>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9AB1CF9-9BB5-4635-B2F5-A47CC9AE3ED5}"/>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898B1CF-26E6-45F0-B87E-4D01F7305D83}"/>
            </a:ext>
          </a:extLst>
        </xdr:cNvPr>
        <xdr:cNvSpPr txBox="1"/>
      </xdr:nvSpPr>
      <xdr:spPr>
        <a:xfrm>
          <a:off x="317056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D78BF1F-4C77-4506-8092-FB02D8015E49}"/>
            </a:ext>
          </a:extLst>
        </xdr:cNvPr>
        <xdr:cNvSpPr txBox="1"/>
      </xdr:nvSpPr>
      <xdr:spPr>
        <a:xfrm>
          <a:off x="2385704" y="984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165A8B2-CDE9-48E0-A3D6-3C4963DF9BA0}"/>
            </a:ext>
          </a:extLst>
        </xdr:cNvPr>
        <xdr:cNvSpPr txBox="1"/>
      </xdr:nvSpPr>
      <xdr:spPr>
        <a:xfrm>
          <a:off x="16110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73D38B0-46D2-423F-95F5-24A093A46213}"/>
            </a:ext>
          </a:extLst>
        </xdr:cNvPr>
        <xdr:cNvSpPr txBox="1"/>
      </xdr:nvSpPr>
      <xdr:spPr>
        <a:xfrm>
          <a:off x="8363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2351B204-8BB1-4049-9DE6-1613E8A060C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4E8263F-38FC-486A-B7EC-D862A20FD3D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4744FE4-56D6-49C5-8D7D-F471A422A17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4D8B554-75DB-4B9D-AE67-D27C98DBF5C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A14FF6B-0BA8-4433-850F-77AA2C9E2AC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3E14EE-AC40-4A6D-8828-ACD88A1E5CB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9FB30A1-205D-4B9A-AAE8-775CD2C8F04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C194C3D-6DB6-4ACB-A69C-D390FFA97DF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45155D9-C3E7-4352-B3D5-2354B19FC87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BA0B9E8-9976-49F9-9A1B-AAD1C5D6AE2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621206FF-D0DA-4419-B553-857A6813135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C9960795-081B-4FA0-973A-66FD8E312A0A}"/>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B063CBA7-92B5-4C7A-96B4-94D44E323FB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3062732-38B8-4AFD-8D02-5CEE9D1DEFB9}"/>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E6790729-C18C-463D-A666-D7676B19775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305B88CA-A2F3-43DE-81EE-CF0014932A63}"/>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BB18C672-A34F-4C62-827D-970A3679F57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B5DC1032-C3D6-4845-9D80-D875904AC463}"/>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70C3419-6A1E-4EA9-A29D-5C88BB81EC58}"/>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DBE8E6EB-3E28-48B4-A206-B01D357D4419}"/>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6A9BD4DF-B709-4FBE-BE2E-D6009A21989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30DF934-C5CB-4C05-BFC4-6493FC94259D}"/>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0160439-37E5-488E-A5A2-6121679950B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89916DE1-16C6-43AB-AC1B-53619F95CBB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FA05EAE8-90C8-4B18-8F11-DE7387F25B1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8F7FFCFF-3782-4701-8DBA-7C9B1E8C1DD7}"/>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012DF53-5533-4DD7-B939-B030440DD970}"/>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8768B9C3-28B7-49FE-B559-10398AB5A0D2}"/>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777D05A0-E784-4FC0-90FA-590D181FAC2C}"/>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311AC292-85D1-435E-9656-78C6977E389B}"/>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D3AF3C8-5DCB-4CCF-A9F7-65AFD41C6D93}"/>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3D44D72C-8F65-4763-AEFD-B5EDC14C9A94}"/>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68A8AC65-5175-4CDD-BD15-707CB92D9EFD}"/>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4156CA80-8A52-4936-A4C5-675CF76DB408}"/>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9BFFA396-2F3B-4F88-9E3D-3E07DD8E3AAD}"/>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8EBCACC9-6AAB-4B0A-9C69-50C34E3642FC}"/>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88CA915-CD90-402F-A1D1-E564BC8E074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E400D44-797A-4CB7-A1B5-EDE88EF647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A13C46C-3AEA-498C-AF1A-434651A32EC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7B091D5-3A5E-4E26-A201-AFFBD77BAE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0EB39DE-771D-4C28-A806-6CD8578ABD2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85936</xdr:rowOff>
    </xdr:from>
    <xdr:to>
      <xdr:col>55</xdr:col>
      <xdr:colOff>50800</xdr:colOff>
      <xdr:row>62</xdr:row>
      <xdr:rowOff>16086</xdr:rowOff>
    </xdr:to>
    <xdr:sp macro="" textlink="">
      <xdr:nvSpPr>
        <xdr:cNvPr id="250" name="楕円 249">
          <a:extLst>
            <a:ext uri="{FF2B5EF4-FFF2-40B4-BE49-F238E27FC236}">
              <a16:creationId xmlns:a16="http://schemas.microsoft.com/office/drawing/2014/main" id="{FEE01F9A-D4E7-4BDF-87EA-C7455E4B1316}"/>
            </a:ext>
          </a:extLst>
        </xdr:cNvPr>
        <xdr:cNvSpPr/>
      </xdr:nvSpPr>
      <xdr:spPr>
        <a:xfrm>
          <a:off x="9192260" y="10311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108813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8EE991C6-80DD-49E7-B921-157B60D1AE5A}"/>
            </a:ext>
          </a:extLst>
        </xdr:cNvPr>
        <xdr:cNvSpPr txBox="1"/>
      </xdr:nvSpPr>
      <xdr:spPr>
        <a:xfrm>
          <a:off x="9258300" y="1016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24713</xdr:rowOff>
    </xdr:from>
    <xdr:to>
      <xdr:col>50</xdr:col>
      <xdr:colOff>165100</xdr:colOff>
      <xdr:row>62</xdr:row>
      <xdr:rowOff>126313</xdr:rowOff>
    </xdr:to>
    <xdr:sp macro="" textlink="">
      <xdr:nvSpPr>
        <xdr:cNvPr id="252" name="楕円 251">
          <a:extLst>
            <a:ext uri="{FF2B5EF4-FFF2-40B4-BE49-F238E27FC236}">
              <a16:creationId xmlns:a16="http://schemas.microsoft.com/office/drawing/2014/main" id="{6EF075BD-5F11-4C94-A37D-0C1B53DE6846}"/>
            </a:ext>
          </a:extLst>
        </xdr:cNvPr>
        <xdr:cNvSpPr/>
      </xdr:nvSpPr>
      <xdr:spPr>
        <a:xfrm>
          <a:off x="8445500" y="104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136736</xdr:rowOff>
    </xdr:from>
    <xdr:to>
      <xdr:col>55</xdr:col>
      <xdr:colOff>0</xdr:colOff>
      <xdr:row>62</xdr:row>
      <xdr:rowOff>75513</xdr:rowOff>
    </xdr:to>
    <xdr:cxnSp macro="">
      <xdr:nvCxnSpPr>
        <xdr:cNvPr id="253" name="直線コネクタ 252">
          <a:extLst>
            <a:ext uri="{FF2B5EF4-FFF2-40B4-BE49-F238E27FC236}">
              <a16:creationId xmlns:a16="http://schemas.microsoft.com/office/drawing/2014/main" id="{38920864-F8E1-47D6-BA46-9D8A5D5500A4}"/>
            </a:ext>
          </a:extLst>
        </xdr:cNvPr>
        <xdr:cNvCxnSpPr/>
      </xdr:nvCxnSpPr>
      <xdr:spPr>
        <a:xfrm flipV="1">
          <a:off x="8496300" y="10362776"/>
          <a:ext cx="723900" cy="10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39982</xdr:rowOff>
    </xdr:from>
    <xdr:to>
      <xdr:col>46</xdr:col>
      <xdr:colOff>38100</xdr:colOff>
      <xdr:row>62</xdr:row>
      <xdr:rowOff>141582</xdr:rowOff>
    </xdr:to>
    <xdr:sp macro="" textlink="">
      <xdr:nvSpPr>
        <xdr:cNvPr id="254" name="楕円 253">
          <a:extLst>
            <a:ext uri="{FF2B5EF4-FFF2-40B4-BE49-F238E27FC236}">
              <a16:creationId xmlns:a16="http://schemas.microsoft.com/office/drawing/2014/main" id="{AF03D41F-3F03-4750-8E95-AD6FB88A874E}"/>
            </a:ext>
          </a:extLst>
        </xdr:cNvPr>
        <xdr:cNvSpPr/>
      </xdr:nvSpPr>
      <xdr:spPr>
        <a:xfrm>
          <a:off x="7670800" y="10433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75513</xdr:rowOff>
    </xdr:from>
    <xdr:to>
      <xdr:col>50</xdr:col>
      <xdr:colOff>114300</xdr:colOff>
      <xdr:row>62</xdr:row>
      <xdr:rowOff>90782</xdr:rowOff>
    </xdr:to>
    <xdr:cxnSp macro="">
      <xdr:nvCxnSpPr>
        <xdr:cNvPr id="255" name="直線コネクタ 254">
          <a:extLst>
            <a:ext uri="{FF2B5EF4-FFF2-40B4-BE49-F238E27FC236}">
              <a16:creationId xmlns:a16="http://schemas.microsoft.com/office/drawing/2014/main" id="{578F918E-CFC6-4192-B129-C0A30C446711}"/>
            </a:ext>
          </a:extLst>
        </xdr:cNvPr>
        <xdr:cNvCxnSpPr/>
      </xdr:nvCxnSpPr>
      <xdr:spPr>
        <a:xfrm flipV="1">
          <a:off x="7713980" y="10469193"/>
          <a:ext cx="782320" cy="1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81981</xdr:rowOff>
    </xdr:from>
    <xdr:to>
      <xdr:col>41</xdr:col>
      <xdr:colOff>101600</xdr:colOff>
      <xdr:row>63</xdr:row>
      <xdr:rowOff>12131</xdr:rowOff>
    </xdr:to>
    <xdr:sp macro="" textlink="">
      <xdr:nvSpPr>
        <xdr:cNvPr id="256" name="楕円 255">
          <a:extLst>
            <a:ext uri="{FF2B5EF4-FFF2-40B4-BE49-F238E27FC236}">
              <a16:creationId xmlns:a16="http://schemas.microsoft.com/office/drawing/2014/main" id="{F5C7E379-B62F-42A1-B83E-DF543C35E0BE}"/>
            </a:ext>
          </a:extLst>
        </xdr:cNvPr>
        <xdr:cNvSpPr/>
      </xdr:nvSpPr>
      <xdr:spPr>
        <a:xfrm>
          <a:off x="6873240" y="10475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90782</xdr:rowOff>
    </xdr:from>
    <xdr:to>
      <xdr:col>45</xdr:col>
      <xdr:colOff>177800</xdr:colOff>
      <xdr:row>62</xdr:row>
      <xdr:rowOff>132781</xdr:rowOff>
    </xdr:to>
    <xdr:cxnSp macro="">
      <xdr:nvCxnSpPr>
        <xdr:cNvPr id="257" name="直線コネクタ 256">
          <a:extLst>
            <a:ext uri="{FF2B5EF4-FFF2-40B4-BE49-F238E27FC236}">
              <a16:creationId xmlns:a16="http://schemas.microsoft.com/office/drawing/2014/main" id="{E97B384D-6F0C-49A3-9D61-4D1D7A65C54C}"/>
            </a:ext>
          </a:extLst>
        </xdr:cNvPr>
        <xdr:cNvCxnSpPr/>
      </xdr:nvCxnSpPr>
      <xdr:spPr>
        <a:xfrm flipV="1">
          <a:off x="6924040" y="10484462"/>
          <a:ext cx="78994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94731</xdr:rowOff>
    </xdr:from>
    <xdr:to>
      <xdr:col>36</xdr:col>
      <xdr:colOff>165100</xdr:colOff>
      <xdr:row>63</xdr:row>
      <xdr:rowOff>24881</xdr:rowOff>
    </xdr:to>
    <xdr:sp macro="" textlink="">
      <xdr:nvSpPr>
        <xdr:cNvPr id="258" name="楕円 257">
          <a:extLst>
            <a:ext uri="{FF2B5EF4-FFF2-40B4-BE49-F238E27FC236}">
              <a16:creationId xmlns:a16="http://schemas.microsoft.com/office/drawing/2014/main" id="{5E513217-7512-4F5C-A63F-986061893CC5}"/>
            </a:ext>
          </a:extLst>
        </xdr:cNvPr>
        <xdr:cNvSpPr/>
      </xdr:nvSpPr>
      <xdr:spPr>
        <a:xfrm>
          <a:off x="6098540" y="10488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132781</xdr:rowOff>
    </xdr:from>
    <xdr:to>
      <xdr:col>41</xdr:col>
      <xdr:colOff>50800</xdr:colOff>
      <xdr:row>62</xdr:row>
      <xdr:rowOff>145531</xdr:rowOff>
    </xdr:to>
    <xdr:cxnSp macro="">
      <xdr:nvCxnSpPr>
        <xdr:cNvPr id="259" name="直線コネクタ 258">
          <a:extLst>
            <a:ext uri="{FF2B5EF4-FFF2-40B4-BE49-F238E27FC236}">
              <a16:creationId xmlns:a16="http://schemas.microsoft.com/office/drawing/2014/main" id="{402BDA7F-47E2-4DBC-9554-FE3F74939952}"/>
            </a:ext>
          </a:extLst>
        </xdr:cNvPr>
        <xdr:cNvCxnSpPr/>
      </xdr:nvCxnSpPr>
      <xdr:spPr>
        <a:xfrm flipV="1">
          <a:off x="6149340" y="10526461"/>
          <a:ext cx="7747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2FD49B58-E627-4756-B175-0D4DB76A95D2}"/>
            </a:ext>
          </a:extLst>
        </xdr:cNvPr>
        <xdr:cNvSpPr txBox="1"/>
      </xdr:nvSpPr>
      <xdr:spPr>
        <a:xfrm>
          <a:off x="8214575" y="1012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92996389-560B-4397-BDCB-788C6D22184C}"/>
            </a:ext>
          </a:extLst>
        </xdr:cNvPr>
        <xdr:cNvSpPr txBox="1"/>
      </xdr:nvSpPr>
      <xdr:spPr>
        <a:xfrm>
          <a:off x="7444955" y="1011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E716E5D4-8046-4DC2-869E-B1AF5AEF1140}"/>
            </a:ext>
          </a:extLst>
        </xdr:cNvPr>
        <xdr:cNvSpPr txBox="1"/>
      </xdr:nvSpPr>
      <xdr:spPr>
        <a:xfrm>
          <a:off x="6670255" y="101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A6D4D335-0C7B-4F08-AF0F-7C3C59415687}"/>
            </a:ext>
          </a:extLst>
        </xdr:cNvPr>
        <xdr:cNvSpPr txBox="1"/>
      </xdr:nvSpPr>
      <xdr:spPr>
        <a:xfrm>
          <a:off x="5872695" y="1020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117440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1CE3B9ED-6C8D-4414-8578-5984463EB53B}"/>
            </a:ext>
          </a:extLst>
        </xdr:cNvPr>
        <xdr:cNvSpPr txBox="1"/>
      </xdr:nvSpPr>
      <xdr:spPr>
        <a:xfrm>
          <a:off x="8214575" y="1051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132709</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DE99DD3-CE87-402B-A035-6F0A44F56E3F}"/>
            </a:ext>
          </a:extLst>
        </xdr:cNvPr>
        <xdr:cNvSpPr txBox="1"/>
      </xdr:nvSpPr>
      <xdr:spPr>
        <a:xfrm>
          <a:off x="7444955" y="105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3258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FC83BF6-2117-4646-8756-64EA2AFCB8C6}"/>
            </a:ext>
          </a:extLst>
        </xdr:cNvPr>
        <xdr:cNvSpPr txBox="1"/>
      </xdr:nvSpPr>
      <xdr:spPr>
        <a:xfrm>
          <a:off x="6670255" y="1056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16008</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D31790A8-7183-4651-83FB-AB19AB8CA03F}"/>
            </a:ext>
          </a:extLst>
        </xdr:cNvPr>
        <xdr:cNvSpPr txBox="1"/>
      </xdr:nvSpPr>
      <xdr:spPr>
        <a:xfrm>
          <a:off x="5872695" y="105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F6987F3-7161-4B16-BA89-576E9545CDF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9E7FD9E7-D8F2-40CA-96E0-73BEDDA4766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E5632F2A-67B6-42A0-9FAE-8ABFFFC5FF7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B958CB5-0ACA-4A0C-9A86-9E1DF2CBA65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A670C57-FCC4-4FD1-8846-73F21F6FF07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2994BCEC-688E-4E31-82AA-497F62F4671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89174731-1E09-4E06-B179-B6A0B967468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087572C-7663-42A6-B71A-0D5ABBFCA02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BCEE6CA-1E97-4690-8F27-D31720F387A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F8B177FD-20C0-413B-BD74-2DB813073D3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AAAD629E-300B-4DF1-BE68-6C0B6B97A7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AADE21B-9475-496C-8AD4-42083EFE8D7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F5AB88B5-7645-42A1-9E43-F79D9715984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D7BEAB4B-5904-42BB-86DF-85A476C45B0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7EFD7D3-8659-4C46-BA60-50440C0E1E4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B8A71DFF-BF2A-4385-8B65-1D80AEC0634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337F1471-2627-4041-B850-7160CCA1DC4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909E4C40-D903-4DBD-91DE-95714A1E18D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9CF1C013-3607-47C4-8389-F2014D747AF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EC575262-A468-4311-8FF7-E1088593212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A20D6456-1EC0-4FB4-8561-A53A415752D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469F07C3-7EBF-4B43-B6EC-7CBE671B961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C310C106-EF94-4AE8-BC04-405A38F526D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E96E431-6CE9-48A5-ADC7-6F07D1F9D29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6F6C0DD-E217-449C-890C-79508A482AE9}"/>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0084FEC-CAFD-492C-B20F-CBE718C069C2}"/>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5B9213F5-1F43-411E-B36D-0656A1FA98FA}"/>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EEE1C5C-F168-437A-AFFD-CC4FC418F9AD}"/>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6184D6DA-8B58-4967-9082-C9355E5530CE}"/>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2A6C0F9-B39C-47EE-B453-692B56CFD40C}"/>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2E6DFE0B-A181-47CB-9E62-B89EA31B8C45}"/>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670660E2-BCB0-48A5-8329-55046EDC6E05}"/>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7C0BB925-FEDF-4A46-98ED-323B7FC4B183}"/>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36188D02-58D5-4B6D-AF5B-E5250972F4E4}"/>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34D4A0E6-4207-4D60-8F26-C8E807309024}"/>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294E2F-E09A-4C2B-BDDD-2B3D66B7148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8E38226-5DCE-4AC8-82FE-6D1FB33A890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B2DEF1F-FC93-4F95-BF18-7D6393213AB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918D3AF-2598-481A-943E-96825940D74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480DE03-D9F9-4994-A311-2226BCDEF1E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308" name="楕円 307">
          <a:extLst>
            <a:ext uri="{FF2B5EF4-FFF2-40B4-BE49-F238E27FC236}">
              <a16:creationId xmlns:a16="http://schemas.microsoft.com/office/drawing/2014/main" id="{1A6B013C-C645-47DF-9812-5A26A2CE762E}"/>
            </a:ext>
          </a:extLst>
        </xdr:cNvPr>
        <xdr:cNvSpPr/>
      </xdr:nvSpPr>
      <xdr:spPr>
        <a:xfrm>
          <a:off x="4036060" y="1372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164482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34359643-E93C-4DA7-A8E6-F49D19078ADC}"/>
            </a:ext>
          </a:extLst>
        </xdr:cNvPr>
        <xdr:cNvSpPr txBox="1"/>
      </xdr:nvSpPr>
      <xdr:spPr>
        <a:xfrm>
          <a:off x="412496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10" name="楕円 309">
          <a:extLst>
            <a:ext uri="{FF2B5EF4-FFF2-40B4-BE49-F238E27FC236}">
              <a16:creationId xmlns:a16="http://schemas.microsoft.com/office/drawing/2014/main" id="{68A33911-F06B-46A1-8004-E432E7D33E51}"/>
            </a:ext>
          </a:extLst>
        </xdr:cNvPr>
        <xdr:cNvSpPr/>
      </xdr:nvSpPr>
      <xdr:spPr>
        <a:xfrm>
          <a:off x="3312160" y="1367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20955</xdr:rowOff>
    </xdr:to>
    <xdr:cxnSp macro="">
      <xdr:nvCxnSpPr>
        <xdr:cNvPr id="311" name="直線コネクタ 310">
          <a:extLst>
            <a:ext uri="{FF2B5EF4-FFF2-40B4-BE49-F238E27FC236}">
              <a16:creationId xmlns:a16="http://schemas.microsoft.com/office/drawing/2014/main" id="{B8F70D68-F808-4FB9-A0F1-C69020449E23}"/>
            </a:ext>
          </a:extLst>
        </xdr:cNvPr>
        <xdr:cNvCxnSpPr/>
      </xdr:nvCxnSpPr>
      <xdr:spPr>
        <a:xfrm>
          <a:off x="3355340" y="13725526"/>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12" name="楕円 311">
          <a:extLst>
            <a:ext uri="{FF2B5EF4-FFF2-40B4-BE49-F238E27FC236}">
              <a16:creationId xmlns:a16="http://schemas.microsoft.com/office/drawing/2014/main" id="{999608AA-6042-475F-A0C8-3493C8319E9A}"/>
            </a:ext>
          </a:extLst>
        </xdr:cNvPr>
        <xdr:cNvSpPr/>
      </xdr:nvSpPr>
      <xdr:spPr>
        <a:xfrm>
          <a:off x="251460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146686</xdr:rowOff>
    </xdr:to>
    <xdr:cxnSp macro="">
      <xdr:nvCxnSpPr>
        <xdr:cNvPr id="313" name="直線コネクタ 312">
          <a:extLst>
            <a:ext uri="{FF2B5EF4-FFF2-40B4-BE49-F238E27FC236}">
              <a16:creationId xmlns:a16="http://schemas.microsoft.com/office/drawing/2014/main" id="{4D2B3917-7AFB-48D3-AA72-D5274270C040}"/>
            </a:ext>
          </a:extLst>
        </xdr:cNvPr>
        <xdr:cNvCxnSpPr/>
      </xdr:nvCxnSpPr>
      <xdr:spPr>
        <a:xfrm>
          <a:off x="2565400" y="13693140"/>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4" name="楕円 313">
          <a:extLst>
            <a:ext uri="{FF2B5EF4-FFF2-40B4-BE49-F238E27FC236}">
              <a16:creationId xmlns:a16="http://schemas.microsoft.com/office/drawing/2014/main" id="{83576F9E-E505-414B-9261-875188448B68}"/>
            </a:ext>
          </a:extLst>
        </xdr:cNvPr>
        <xdr:cNvSpPr/>
      </xdr:nvSpPr>
      <xdr:spPr>
        <a:xfrm>
          <a:off x="173990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114300</xdr:rowOff>
    </xdr:to>
    <xdr:cxnSp macro="">
      <xdr:nvCxnSpPr>
        <xdr:cNvPr id="315" name="直線コネクタ 314">
          <a:extLst>
            <a:ext uri="{FF2B5EF4-FFF2-40B4-BE49-F238E27FC236}">
              <a16:creationId xmlns:a16="http://schemas.microsoft.com/office/drawing/2014/main" id="{898A7F73-1294-43DA-BC10-2606CDE75A44}"/>
            </a:ext>
          </a:extLst>
        </xdr:cNvPr>
        <xdr:cNvCxnSpPr/>
      </xdr:nvCxnSpPr>
      <xdr:spPr>
        <a:xfrm>
          <a:off x="1790700" y="13639801"/>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16" name="楕円 315">
          <a:extLst>
            <a:ext uri="{FF2B5EF4-FFF2-40B4-BE49-F238E27FC236}">
              <a16:creationId xmlns:a16="http://schemas.microsoft.com/office/drawing/2014/main" id="{45B333B5-25E4-4024-8AC5-214BD1E6A43E}"/>
            </a:ext>
          </a:extLst>
        </xdr:cNvPr>
        <xdr:cNvSpPr/>
      </xdr:nvSpPr>
      <xdr:spPr>
        <a:xfrm>
          <a:off x="965200" y="13600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72389</xdr:rowOff>
    </xdr:to>
    <xdr:cxnSp macro="">
      <xdr:nvCxnSpPr>
        <xdr:cNvPr id="317" name="直線コネクタ 316">
          <a:extLst>
            <a:ext uri="{FF2B5EF4-FFF2-40B4-BE49-F238E27FC236}">
              <a16:creationId xmlns:a16="http://schemas.microsoft.com/office/drawing/2014/main" id="{AFE1BB1F-FA9D-4FCE-BF49-08DDAB0B80F7}"/>
            </a:ext>
          </a:extLst>
        </xdr:cNvPr>
        <xdr:cNvCxnSpPr/>
      </xdr:nvCxnSpPr>
      <xdr:spPr>
        <a:xfrm flipV="1">
          <a:off x="1008380" y="1363980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4ADB161E-D53F-451A-9D17-6684EFC7EA78}"/>
            </a:ext>
          </a:extLst>
        </xdr:cNvPr>
        <xdr:cNvSpPr txBox="1"/>
      </xdr:nvSpPr>
      <xdr:spPr>
        <a:xfrm>
          <a:off x="317056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DA3A1893-F874-4896-98DB-74D7BFB61EC4}"/>
            </a:ext>
          </a:extLst>
        </xdr:cNvPr>
        <xdr:cNvSpPr txBox="1"/>
      </xdr:nvSpPr>
      <xdr:spPr>
        <a:xfrm>
          <a:off x="238570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D6AC30B0-5D93-4D82-8EFC-DF4470B2D16F}"/>
            </a:ext>
          </a:extLst>
        </xdr:cNvPr>
        <xdr:cNvSpPr txBox="1"/>
      </xdr:nvSpPr>
      <xdr:spPr>
        <a:xfrm>
          <a:off x="161100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E62B480B-30D2-4D66-85ED-613EAABF8889}"/>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22" name="n_1mainValue【公営住宅】&#10;有形固定資産減価償却率">
          <a:extLst>
            <a:ext uri="{FF2B5EF4-FFF2-40B4-BE49-F238E27FC236}">
              <a16:creationId xmlns:a16="http://schemas.microsoft.com/office/drawing/2014/main" id="{01CDF117-1246-4D75-B061-10F31C7C72B1}"/>
            </a:ext>
          </a:extLst>
        </xdr:cNvPr>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23" name="n_2mainValue【公営住宅】&#10;有形固定資産減価償却率">
          <a:extLst>
            <a:ext uri="{FF2B5EF4-FFF2-40B4-BE49-F238E27FC236}">
              <a16:creationId xmlns:a16="http://schemas.microsoft.com/office/drawing/2014/main" id="{97531D44-45FA-43DC-AE0D-E199C1921621}"/>
            </a:ext>
          </a:extLst>
        </xdr:cNvPr>
        <xdr:cNvSpPr txBox="1"/>
      </xdr:nvSpPr>
      <xdr:spPr>
        <a:xfrm>
          <a:off x="23857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4" name="n_3mainValue【公営住宅】&#10;有形固定資産減価償却率">
          <a:extLst>
            <a:ext uri="{FF2B5EF4-FFF2-40B4-BE49-F238E27FC236}">
              <a16:creationId xmlns:a16="http://schemas.microsoft.com/office/drawing/2014/main" id="{503510D9-2BB4-4DD7-8254-7C7A0B0D3691}"/>
            </a:ext>
          </a:extLst>
        </xdr:cNvPr>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25" name="n_4mainValue【公営住宅】&#10;有形固定資産減価償却率">
          <a:extLst>
            <a:ext uri="{FF2B5EF4-FFF2-40B4-BE49-F238E27FC236}">
              <a16:creationId xmlns:a16="http://schemas.microsoft.com/office/drawing/2014/main" id="{B32D3C5F-B51E-4202-A24F-3650D2498FA9}"/>
            </a:ext>
          </a:extLst>
        </xdr:cNvPr>
        <xdr:cNvSpPr txBox="1"/>
      </xdr:nvSpPr>
      <xdr:spPr>
        <a:xfrm>
          <a:off x="83630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3B2049E-1C47-4753-9F99-0803E24CD66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D1887CC9-934C-4B82-B003-3788F3D345A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692B6E93-218E-4F16-B13B-D4939E26C83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B1C611A-C60C-43E8-9D42-1D248D62682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2604E68-D32E-42D2-8A66-7765161A00E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1A42F9A-22DF-4F1D-B75B-897D84F08F6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BC0E1F0-BDC4-4100-8575-3C0E47D2416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1B287CD4-8CB7-4C64-9B9C-F996F90031F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8C53C264-5582-4E2A-9205-D00CDF99F65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3C9F056C-884E-48C4-B46F-FD631F380A7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5DA37F6C-8D7F-4BCF-BD02-E86840E176A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3FAC36A8-0CFF-438B-96AA-B448B402568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4378F878-F324-4448-BD9C-308B21E59F7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7A3CA66-1DC3-4906-BF14-7D44AD216736}"/>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EE5783D-2815-4B19-8E01-9EE5B92E885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55846D0E-90D9-46D2-84EE-4B9C8692B54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EDA3E5DC-DBFA-4D23-BADB-32D45BAB904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76E53202-5994-49A7-8ED9-019BEF27EA2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1C36E15E-E5E7-4EC1-96F7-7A63C0B1F6E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ACFA4B44-E677-40F3-AF0D-C2812911D0B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D9931BB-F3E2-4AD5-AF47-B652BABEC8E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B0C4BF8-DE75-4AA8-AD25-2EEB985A607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A23455-C420-4135-A9AB-6B281BAEE47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51A203A1-E4AA-4DE6-A90D-47A2125075B1}"/>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8444A42B-4AE0-45CA-88DF-2DBE4DD5B965}"/>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9F73E074-AFA8-4D59-BCB2-04A9A2FBF73E}"/>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D75D71DC-2B26-44AF-B723-E00E37A16FE0}"/>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E6A9FC1E-405F-493C-9B49-071A0BFB38D2}"/>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D8DD9F8F-7518-4DE4-B414-301676F20039}"/>
            </a:ext>
          </a:extLst>
        </xdr:cNvPr>
        <xdr:cNvSpPr txBox="1"/>
      </xdr:nvSpPr>
      <xdr:spPr>
        <a:xfrm>
          <a:off x="9258300" y="14176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40B8343E-632B-437A-B1C9-64F685609CF7}"/>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82B0E852-E354-4305-8C0F-7F663E1927EC}"/>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A65F5BBD-DF02-4EAD-A0D7-FC69B5366183}"/>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1619476A-B9F9-49C0-B250-70E48F017443}"/>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5E359AB-E6A6-44AB-B3B0-F84EABD9FF93}"/>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3924C3-9C45-41FC-9FAC-4B143C45A82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73B4514-74EB-4F2A-A0F4-9E2F96399C8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2F65126-77A4-40EF-BD48-41A8350E4C0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766D581-3A6C-43C7-BB24-99D1D6482E6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4D0A79D-241A-4D3B-9537-E0C4F5CB4F0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77215</xdr:rowOff>
    </xdr:from>
    <xdr:to>
      <xdr:col>55</xdr:col>
      <xdr:colOff>50800</xdr:colOff>
      <xdr:row>85</xdr:row>
      <xdr:rowOff>7365</xdr:rowOff>
    </xdr:to>
    <xdr:sp macro="" textlink="">
      <xdr:nvSpPr>
        <xdr:cNvPr id="365" name="楕円 364">
          <a:extLst>
            <a:ext uri="{FF2B5EF4-FFF2-40B4-BE49-F238E27FC236}">
              <a16:creationId xmlns:a16="http://schemas.microsoft.com/office/drawing/2014/main" id="{2D5EB0BA-9EA3-4477-BBB5-D1A3944EF0C9}"/>
            </a:ext>
          </a:extLst>
        </xdr:cNvPr>
        <xdr:cNvSpPr/>
      </xdr:nvSpPr>
      <xdr:spPr>
        <a:xfrm>
          <a:off x="9192260" y="14158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100092</xdr:rowOff>
    </xdr:from>
    <xdr:ext cx="469744" cy="259045"/>
    <xdr:sp macro="" textlink="">
      <xdr:nvSpPr>
        <xdr:cNvPr id="366" name="【公営住宅】&#10;一人当たり面積該当値テキスト">
          <a:extLst>
            <a:ext uri="{FF2B5EF4-FFF2-40B4-BE49-F238E27FC236}">
              <a16:creationId xmlns:a16="http://schemas.microsoft.com/office/drawing/2014/main" id="{F0C8B158-DE6E-44EB-9F56-CCE55BECAC33}"/>
            </a:ext>
          </a:extLst>
        </xdr:cNvPr>
        <xdr:cNvSpPr txBox="1"/>
      </xdr:nvSpPr>
      <xdr:spPr>
        <a:xfrm>
          <a:off x="9258300" y="140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67" name="楕円 366">
          <a:extLst>
            <a:ext uri="{FF2B5EF4-FFF2-40B4-BE49-F238E27FC236}">
              <a16:creationId xmlns:a16="http://schemas.microsoft.com/office/drawing/2014/main" id="{D082D7A6-6AF3-45E8-829B-DBF3B5D95CBB}"/>
            </a:ext>
          </a:extLst>
        </xdr:cNvPr>
        <xdr:cNvSpPr/>
      </xdr:nvSpPr>
      <xdr:spPr>
        <a:xfrm>
          <a:off x="8445500" y="14162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128015</xdr:rowOff>
    </xdr:from>
    <xdr:to>
      <xdr:col>55</xdr:col>
      <xdr:colOff>0</xdr:colOff>
      <xdr:row>84</xdr:row>
      <xdr:rowOff>131826</xdr:rowOff>
    </xdr:to>
    <xdr:cxnSp macro="">
      <xdr:nvCxnSpPr>
        <xdr:cNvPr id="368" name="直線コネクタ 367">
          <a:extLst>
            <a:ext uri="{FF2B5EF4-FFF2-40B4-BE49-F238E27FC236}">
              <a16:creationId xmlns:a16="http://schemas.microsoft.com/office/drawing/2014/main" id="{BFB5EA12-C18F-4D25-A7CC-CA4ECBC9FA92}"/>
            </a:ext>
          </a:extLst>
        </xdr:cNvPr>
        <xdr:cNvCxnSpPr/>
      </xdr:nvCxnSpPr>
      <xdr:spPr>
        <a:xfrm flipV="1">
          <a:off x="8496300" y="14209775"/>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85598</xdr:rowOff>
    </xdr:from>
    <xdr:to>
      <xdr:col>46</xdr:col>
      <xdr:colOff>38100</xdr:colOff>
      <xdr:row>85</xdr:row>
      <xdr:rowOff>15748</xdr:rowOff>
    </xdr:to>
    <xdr:sp macro="" textlink="">
      <xdr:nvSpPr>
        <xdr:cNvPr id="369" name="楕円 368">
          <a:extLst>
            <a:ext uri="{FF2B5EF4-FFF2-40B4-BE49-F238E27FC236}">
              <a16:creationId xmlns:a16="http://schemas.microsoft.com/office/drawing/2014/main" id="{28F1464E-8EC4-429E-A6B2-9D2CCF16489C}"/>
            </a:ext>
          </a:extLst>
        </xdr:cNvPr>
        <xdr:cNvSpPr/>
      </xdr:nvSpPr>
      <xdr:spPr>
        <a:xfrm>
          <a:off x="7670800" y="14167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136398</xdr:rowOff>
    </xdr:to>
    <xdr:cxnSp macro="">
      <xdr:nvCxnSpPr>
        <xdr:cNvPr id="370" name="直線コネクタ 369">
          <a:extLst>
            <a:ext uri="{FF2B5EF4-FFF2-40B4-BE49-F238E27FC236}">
              <a16:creationId xmlns:a16="http://schemas.microsoft.com/office/drawing/2014/main" id="{A247EDEF-609F-45DC-A610-498D8A5B650E}"/>
            </a:ext>
          </a:extLst>
        </xdr:cNvPr>
        <xdr:cNvCxnSpPr/>
      </xdr:nvCxnSpPr>
      <xdr:spPr>
        <a:xfrm flipV="1">
          <a:off x="7713980" y="1421358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91694</xdr:rowOff>
    </xdr:from>
    <xdr:to>
      <xdr:col>41</xdr:col>
      <xdr:colOff>101600</xdr:colOff>
      <xdr:row>85</xdr:row>
      <xdr:rowOff>21844</xdr:rowOff>
    </xdr:to>
    <xdr:sp macro="" textlink="">
      <xdr:nvSpPr>
        <xdr:cNvPr id="371" name="楕円 370">
          <a:extLst>
            <a:ext uri="{FF2B5EF4-FFF2-40B4-BE49-F238E27FC236}">
              <a16:creationId xmlns:a16="http://schemas.microsoft.com/office/drawing/2014/main" id="{46CC0030-6E02-4B9B-810D-37BDF63C9116}"/>
            </a:ext>
          </a:extLst>
        </xdr:cNvPr>
        <xdr:cNvSpPr/>
      </xdr:nvSpPr>
      <xdr:spPr>
        <a:xfrm>
          <a:off x="6873240" y="14173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136398</xdr:rowOff>
    </xdr:from>
    <xdr:to>
      <xdr:col>45</xdr:col>
      <xdr:colOff>177800</xdr:colOff>
      <xdr:row>84</xdr:row>
      <xdr:rowOff>142494</xdr:rowOff>
    </xdr:to>
    <xdr:cxnSp macro="">
      <xdr:nvCxnSpPr>
        <xdr:cNvPr id="372" name="直線コネクタ 371">
          <a:extLst>
            <a:ext uri="{FF2B5EF4-FFF2-40B4-BE49-F238E27FC236}">
              <a16:creationId xmlns:a16="http://schemas.microsoft.com/office/drawing/2014/main" id="{CDC0513E-DEDF-41A5-B8D8-0E42B19FF6C4}"/>
            </a:ext>
          </a:extLst>
        </xdr:cNvPr>
        <xdr:cNvCxnSpPr/>
      </xdr:nvCxnSpPr>
      <xdr:spPr>
        <a:xfrm flipV="1">
          <a:off x="6924040" y="14218158"/>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96265</xdr:rowOff>
    </xdr:from>
    <xdr:to>
      <xdr:col>36</xdr:col>
      <xdr:colOff>165100</xdr:colOff>
      <xdr:row>85</xdr:row>
      <xdr:rowOff>26415</xdr:rowOff>
    </xdr:to>
    <xdr:sp macro="" textlink="">
      <xdr:nvSpPr>
        <xdr:cNvPr id="373" name="楕円 372">
          <a:extLst>
            <a:ext uri="{FF2B5EF4-FFF2-40B4-BE49-F238E27FC236}">
              <a16:creationId xmlns:a16="http://schemas.microsoft.com/office/drawing/2014/main" id="{4658D07D-2F69-40C2-9DC3-0C146A6EF33E}"/>
            </a:ext>
          </a:extLst>
        </xdr:cNvPr>
        <xdr:cNvSpPr/>
      </xdr:nvSpPr>
      <xdr:spPr>
        <a:xfrm>
          <a:off x="6098540" y="14178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142494</xdr:rowOff>
    </xdr:from>
    <xdr:to>
      <xdr:col>41</xdr:col>
      <xdr:colOff>50800</xdr:colOff>
      <xdr:row>84</xdr:row>
      <xdr:rowOff>147065</xdr:rowOff>
    </xdr:to>
    <xdr:cxnSp macro="">
      <xdr:nvCxnSpPr>
        <xdr:cNvPr id="374" name="直線コネクタ 373">
          <a:extLst>
            <a:ext uri="{FF2B5EF4-FFF2-40B4-BE49-F238E27FC236}">
              <a16:creationId xmlns:a16="http://schemas.microsoft.com/office/drawing/2014/main" id="{13EB997F-985A-4D57-9820-FB12B021C600}"/>
            </a:ext>
          </a:extLst>
        </xdr:cNvPr>
        <xdr:cNvCxnSpPr/>
      </xdr:nvCxnSpPr>
      <xdr:spPr>
        <a:xfrm flipV="1">
          <a:off x="6149340" y="14224254"/>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28F0D923-41D3-4822-850F-2F79C5DAE145}"/>
            </a:ext>
          </a:extLst>
        </xdr:cNvPr>
        <xdr:cNvSpPr txBox="1"/>
      </xdr:nvSpPr>
      <xdr:spPr>
        <a:xfrm>
          <a:off x="8271587" y="142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19A975FD-5CEA-4645-84CF-D2A89FD31F8B}"/>
            </a:ext>
          </a:extLst>
        </xdr:cNvPr>
        <xdr:cNvSpPr txBox="1"/>
      </xdr:nvSpPr>
      <xdr:spPr>
        <a:xfrm>
          <a:off x="7509587" y="1427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F83FB331-8558-49C2-A974-C9EE35F122B4}"/>
            </a:ext>
          </a:extLst>
        </xdr:cNvPr>
        <xdr:cNvSpPr txBox="1"/>
      </xdr:nvSpPr>
      <xdr:spPr>
        <a:xfrm>
          <a:off x="6712027" y="142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966A048D-88B1-42D5-BED4-EA75623AAB6F}"/>
            </a:ext>
          </a:extLst>
        </xdr:cNvPr>
        <xdr:cNvSpPr txBox="1"/>
      </xdr:nvSpPr>
      <xdr:spPr>
        <a:xfrm>
          <a:off x="59373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27703</xdr:rowOff>
    </xdr:from>
    <xdr:ext cx="469744" cy="259045"/>
    <xdr:sp macro="" textlink="">
      <xdr:nvSpPr>
        <xdr:cNvPr id="379" name="n_1mainValue【公営住宅】&#10;一人当たり面積">
          <a:extLst>
            <a:ext uri="{FF2B5EF4-FFF2-40B4-BE49-F238E27FC236}">
              <a16:creationId xmlns:a16="http://schemas.microsoft.com/office/drawing/2014/main" id="{BD1E2E95-B959-4E33-BF04-7552AD81F52E}"/>
            </a:ext>
          </a:extLst>
        </xdr:cNvPr>
        <xdr:cNvSpPr txBox="1"/>
      </xdr:nvSpPr>
      <xdr:spPr>
        <a:xfrm>
          <a:off x="827158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32275</xdr:rowOff>
    </xdr:from>
    <xdr:ext cx="469744" cy="259045"/>
    <xdr:sp macro="" textlink="">
      <xdr:nvSpPr>
        <xdr:cNvPr id="380" name="n_2mainValue【公営住宅】&#10;一人当たり面積">
          <a:extLst>
            <a:ext uri="{FF2B5EF4-FFF2-40B4-BE49-F238E27FC236}">
              <a16:creationId xmlns:a16="http://schemas.microsoft.com/office/drawing/2014/main" id="{989688A6-CDF0-4B9B-B26F-8B3236A459FE}"/>
            </a:ext>
          </a:extLst>
        </xdr:cNvPr>
        <xdr:cNvSpPr txBox="1"/>
      </xdr:nvSpPr>
      <xdr:spPr>
        <a:xfrm>
          <a:off x="7509587"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38371</xdr:rowOff>
    </xdr:from>
    <xdr:ext cx="469744" cy="259045"/>
    <xdr:sp macro="" textlink="">
      <xdr:nvSpPr>
        <xdr:cNvPr id="381" name="n_3mainValue【公営住宅】&#10;一人当たり面積">
          <a:extLst>
            <a:ext uri="{FF2B5EF4-FFF2-40B4-BE49-F238E27FC236}">
              <a16:creationId xmlns:a16="http://schemas.microsoft.com/office/drawing/2014/main" id="{20D2DC1C-EBC2-4648-9C73-4394ECB87A00}"/>
            </a:ext>
          </a:extLst>
        </xdr:cNvPr>
        <xdr:cNvSpPr txBox="1"/>
      </xdr:nvSpPr>
      <xdr:spPr>
        <a:xfrm>
          <a:off x="6712027" y="139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42942</xdr:rowOff>
    </xdr:from>
    <xdr:ext cx="469744" cy="259045"/>
    <xdr:sp macro="" textlink="">
      <xdr:nvSpPr>
        <xdr:cNvPr id="382" name="n_4mainValue【公営住宅】&#10;一人当たり面積">
          <a:extLst>
            <a:ext uri="{FF2B5EF4-FFF2-40B4-BE49-F238E27FC236}">
              <a16:creationId xmlns:a16="http://schemas.microsoft.com/office/drawing/2014/main" id="{29C2E282-7A9B-4F62-9B18-E8374912B2F7}"/>
            </a:ext>
          </a:extLst>
        </xdr:cNvPr>
        <xdr:cNvSpPr txBox="1"/>
      </xdr:nvSpPr>
      <xdr:spPr>
        <a:xfrm>
          <a:off x="5937327" y="139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503A826-28D2-4497-8563-8C0DD9E035E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BF589BA-8348-408B-B9E2-4133BB700FF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CABD96D-8B74-42BD-8CB5-D02EAA184FC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9B560C8-DFF8-432C-9B3A-C64B9F1F438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12744A5-CABC-403A-8CA7-40F960FE5B8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D68555A-3DEF-459F-8C70-B2A128AD7F3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79DE3BA-4742-478B-ACD0-6F363DF970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1985C56-8380-4437-B384-E70FB0BD30A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D67F1C3-8664-41BE-B99C-4C3755EA65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E0AFAA4-CC1C-4580-B6FC-499B56EC881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E0EBBD7-275E-4DBF-B605-182799623C0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40B67D66-6869-4A66-AB03-102BCCDAC9F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21842C3-B7BE-463A-9F46-72067ADD936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77BE79F-2DC9-4594-A5A0-DB5D608A4AF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DE9BD2D-4F3F-41C6-9631-3FF4D6A0177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9D503B5-7730-4960-8AC7-FE4823AED68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16ABACF8-3661-4B37-9588-8AA10E87270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8869090-4BE0-4823-825C-933D238F07E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6376BB8-438C-4418-B6F2-90323546EC3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51438E1-AE23-4EA5-8B5D-F1CCA13ACD5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79FEBF67-AE26-4BFD-BFBF-B915BF9F998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7CE93DE-C01B-4682-9E86-BAF587DCFFD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D0D19375-11E9-4F91-A723-828C98323DC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111EAE1-6CD0-42B1-85C1-33AAE4288B08}"/>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63861260-ABF1-4E33-A9D5-3B8BA8F0D5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143939DF-FA54-43DF-B9EC-FA28CA12A11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D31051FF-A6E5-4518-B1CA-BEFCF54FE94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C7790932-1AC8-48C3-A092-60B2ED3569C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E660BAF0-CE29-4CE3-80AD-F7D79AA3204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449FC4A4-FE58-4BE6-8FF0-1BAEA8D6C6A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70D72DF-CA76-496D-9DA1-A135C140151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6291E38E-154F-4B9F-9EF2-0A9424A7744D}"/>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3D13FCB9-4D7C-43FB-8420-5C8276D71D3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D71D1D0-8DED-43EE-9366-EE14659FA20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CE1102FE-80E4-4905-8BD0-6C629170F6D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329179C5-1B9C-486A-BE11-4A4F04DFDC4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68051C04-8EAC-4F75-85B6-5B3F97DD9A2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999D1321-7CFB-43A3-ADB6-D4FD6F2836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EDD588CD-0FF8-4A1D-8AAA-389463F7798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7AD8BA56-6FD3-41D2-9F7E-E0FB5187A3B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6FBB0D30-C4CA-4E3D-AC7C-21A976A8425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7AF28A89-9A76-4095-939C-EF2392B7C96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E37A2739-8E8C-4831-96A2-A791BFB1DCB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6" name="直線コネクタ 425">
          <a:extLst>
            <a:ext uri="{FF2B5EF4-FFF2-40B4-BE49-F238E27FC236}">
              <a16:creationId xmlns:a16="http://schemas.microsoft.com/office/drawing/2014/main" id="{87A27B35-F2E0-4F84-934F-E7CBBDC9E3EC}"/>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7" name="テキスト ボックス 426">
          <a:extLst>
            <a:ext uri="{FF2B5EF4-FFF2-40B4-BE49-F238E27FC236}">
              <a16:creationId xmlns:a16="http://schemas.microsoft.com/office/drawing/2014/main" id="{6E1D6297-C43A-4AF2-9368-C0A0E0613CA5}"/>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8" name="直線コネクタ 427">
          <a:extLst>
            <a:ext uri="{FF2B5EF4-FFF2-40B4-BE49-F238E27FC236}">
              <a16:creationId xmlns:a16="http://schemas.microsoft.com/office/drawing/2014/main" id="{04F62B3D-C7FE-42A1-9438-326990161439}"/>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9" name="テキスト ボックス 428">
          <a:extLst>
            <a:ext uri="{FF2B5EF4-FFF2-40B4-BE49-F238E27FC236}">
              <a16:creationId xmlns:a16="http://schemas.microsoft.com/office/drawing/2014/main" id="{743ABFD3-7D0D-4C0D-B27D-8AAB681508A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0" name="直線コネクタ 429">
          <a:extLst>
            <a:ext uri="{FF2B5EF4-FFF2-40B4-BE49-F238E27FC236}">
              <a16:creationId xmlns:a16="http://schemas.microsoft.com/office/drawing/2014/main" id="{8C520221-E219-4D21-9348-EF99B809CC3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1" name="テキスト ボックス 430">
          <a:extLst>
            <a:ext uri="{FF2B5EF4-FFF2-40B4-BE49-F238E27FC236}">
              <a16:creationId xmlns:a16="http://schemas.microsoft.com/office/drawing/2014/main" id="{62FCA92D-2333-4B23-B1CF-DB8CDA348D66}"/>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2" name="直線コネクタ 431">
          <a:extLst>
            <a:ext uri="{FF2B5EF4-FFF2-40B4-BE49-F238E27FC236}">
              <a16:creationId xmlns:a16="http://schemas.microsoft.com/office/drawing/2014/main" id="{259720B2-9346-4E12-800B-7B0FE7E4B848}"/>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3" name="テキスト ボックス 432">
          <a:extLst>
            <a:ext uri="{FF2B5EF4-FFF2-40B4-BE49-F238E27FC236}">
              <a16:creationId xmlns:a16="http://schemas.microsoft.com/office/drawing/2014/main" id="{E8B6AD15-1AEB-473C-9EF9-CE215D33EE7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61B3D279-03BF-42E1-A683-1A5B57F14D9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a:extLst>
            <a:ext uri="{FF2B5EF4-FFF2-40B4-BE49-F238E27FC236}">
              <a16:creationId xmlns:a16="http://schemas.microsoft.com/office/drawing/2014/main" id="{7160506A-4237-4D81-88A0-3CDD12F46CD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C652425D-FB04-45BF-BE9A-33DF67F9D9B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437" name="直線コネクタ 436">
          <a:extLst>
            <a:ext uri="{FF2B5EF4-FFF2-40B4-BE49-F238E27FC236}">
              <a16:creationId xmlns:a16="http://schemas.microsoft.com/office/drawing/2014/main" id="{FF1A5387-326C-486B-903E-92C75BC24EED}"/>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E44590A0-0CE2-4586-8D02-6E8E81753CD1}"/>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439" name="直線コネクタ 438">
          <a:extLst>
            <a:ext uri="{FF2B5EF4-FFF2-40B4-BE49-F238E27FC236}">
              <a16:creationId xmlns:a16="http://schemas.microsoft.com/office/drawing/2014/main" id="{AC65DB10-24D7-4C31-AD6C-83F61F8C3F1E}"/>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B1283161-AC86-49A0-952A-981EC25DE938}"/>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41" name="直線コネクタ 440">
          <a:extLst>
            <a:ext uri="{FF2B5EF4-FFF2-40B4-BE49-F238E27FC236}">
              <a16:creationId xmlns:a16="http://schemas.microsoft.com/office/drawing/2014/main" id="{25AD178F-0EE4-4F32-A0F9-1AD9ADECB369}"/>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42765F87-7479-4850-AE23-39D6606E6350}"/>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443" name="フローチャート: 判断 442">
          <a:extLst>
            <a:ext uri="{FF2B5EF4-FFF2-40B4-BE49-F238E27FC236}">
              <a16:creationId xmlns:a16="http://schemas.microsoft.com/office/drawing/2014/main" id="{06A04D06-7C23-4D69-9796-28FD0522FA76}"/>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44" name="フローチャート: 判断 443">
          <a:extLst>
            <a:ext uri="{FF2B5EF4-FFF2-40B4-BE49-F238E27FC236}">
              <a16:creationId xmlns:a16="http://schemas.microsoft.com/office/drawing/2014/main" id="{6ABEA2EF-1BF9-474E-B3C4-B02540925080}"/>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445" name="フローチャート: 判断 444">
          <a:extLst>
            <a:ext uri="{FF2B5EF4-FFF2-40B4-BE49-F238E27FC236}">
              <a16:creationId xmlns:a16="http://schemas.microsoft.com/office/drawing/2014/main" id="{88DBE653-D934-4B54-90F2-5331138D908E}"/>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446" name="フローチャート: 判断 445">
          <a:extLst>
            <a:ext uri="{FF2B5EF4-FFF2-40B4-BE49-F238E27FC236}">
              <a16:creationId xmlns:a16="http://schemas.microsoft.com/office/drawing/2014/main" id="{1D1F7DA5-9DB0-4C2A-A83C-2B66EAA97573}"/>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447" name="フローチャート: 判断 446">
          <a:extLst>
            <a:ext uri="{FF2B5EF4-FFF2-40B4-BE49-F238E27FC236}">
              <a16:creationId xmlns:a16="http://schemas.microsoft.com/office/drawing/2014/main" id="{ABC88AC0-3C28-4F1C-9B34-772E2F2E9BEE}"/>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26790C2-E56D-40A9-8836-C2DABFC0619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5C492AD-2162-4A76-BCBB-7F7AA96DDB6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85B1AC6-649E-47C4-AC1C-470813C6EA7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2E58452-5A83-4D2E-B8BE-1D1A2262C69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C635A28B-48C6-4CD0-8C2D-07F532299FB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453" name="楕円 452">
          <a:extLst>
            <a:ext uri="{FF2B5EF4-FFF2-40B4-BE49-F238E27FC236}">
              <a16:creationId xmlns:a16="http://schemas.microsoft.com/office/drawing/2014/main" id="{854C912B-948B-43B8-BA81-3E2754ED4E00}"/>
            </a:ext>
          </a:extLst>
        </xdr:cNvPr>
        <xdr:cNvSpPr/>
      </xdr:nvSpPr>
      <xdr:spPr>
        <a:xfrm>
          <a:off x="14325600" y="99931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80789</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0813452F-3DBD-4990-97E5-8D48E6F082E5}"/>
            </a:ext>
          </a:extLst>
        </xdr:cNvPr>
        <xdr:cNvSpPr txBox="1"/>
      </xdr:nvSpPr>
      <xdr:spPr>
        <a:xfrm>
          <a:off x="14414500" y="997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455" name="楕円 454">
          <a:extLst>
            <a:ext uri="{FF2B5EF4-FFF2-40B4-BE49-F238E27FC236}">
              <a16:creationId xmlns:a16="http://schemas.microsoft.com/office/drawing/2014/main" id="{CF7C0A68-07B6-4DC8-8AAD-30631EAA771C}"/>
            </a:ext>
          </a:extLst>
        </xdr:cNvPr>
        <xdr:cNvSpPr/>
      </xdr:nvSpPr>
      <xdr:spPr>
        <a:xfrm>
          <a:off x="13578840" y="9873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29718</xdr:rowOff>
    </xdr:from>
    <xdr:to>
      <xdr:col>85</xdr:col>
      <xdr:colOff>127000</xdr:colOff>
      <xdr:row>59</xdr:row>
      <xdr:rowOff>153162</xdr:rowOff>
    </xdr:to>
    <xdr:cxnSp macro="">
      <xdr:nvCxnSpPr>
        <xdr:cNvPr id="456" name="直線コネクタ 455">
          <a:extLst>
            <a:ext uri="{FF2B5EF4-FFF2-40B4-BE49-F238E27FC236}">
              <a16:creationId xmlns:a16="http://schemas.microsoft.com/office/drawing/2014/main" id="{E2405F3A-1912-4931-A522-3F73FF618607}"/>
            </a:ext>
          </a:extLst>
        </xdr:cNvPr>
        <xdr:cNvCxnSpPr/>
      </xdr:nvCxnSpPr>
      <xdr:spPr>
        <a:xfrm>
          <a:off x="13629640" y="9920478"/>
          <a:ext cx="74676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100076</xdr:rowOff>
    </xdr:from>
    <xdr:to>
      <xdr:col>76</xdr:col>
      <xdr:colOff>165100</xdr:colOff>
      <xdr:row>59</xdr:row>
      <xdr:rowOff>30226</xdr:rowOff>
    </xdr:to>
    <xdr:sp macro="" textlink="">
      <xdr:nvSpPr>
        <xdr:cNvPr id="457" name="楕円 456">
          <a:extLst>
            <a:ext uri="{FF2B5EF4-FFF2-40B4-BE49-F238E27FC236}">
              <a16:creationId xmlns:a16="http://schemas.microsoft.com/office/drawing/2014/main" id="{ECE8B789-2237-4F52-AEC6-C975E5EAC8D5}"/>
            </a:ext>
          </a:extLst>
        </xdr:cNvPr>
        <xdr:cNvSpPr/>
      </xdr:nvSpPr>
      <xdr:spPr>
        <a:xfrm>
          <a:off x="12804140" y="9823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150876</xdr:rowOff>
    </xdr:from>
    <xdr:to>
      <xdr:col>81</xdr:col>
      <xdr:colOff>50800</xdr:colOff>
      <xdr:row>59</xdr:row>
      <xdr:rowOff>29718</xdr:rowOff>
    </xdr:to>
    <xdr:cxnSp macro="">
      <xdr:nvCxnSpPr>
        <xdr:cNvPr id="458" name="直線コネクタ 457">
          <a:extLst>
            <a:ext uri="{FF2B5EF4-FFF2-40B4-BE49-F238E27FC236}">
              <a16:creationId xmlns:a16="http://schemas.microsoft.com/office/drawing/2014/main" id="{20FFE60E-94F1-437F-BB24-197A0F6EE0C5}"/>
            </a:ext>
          </a:extLst>
        </xdr:cNvPr>
        <xdr:cNvCxnSpPr/>
      </xdr:nvCxnSpPr>
      <xdr:spPr>
        <a:xfrm>
          <a:off x="12854940" y="9873996"/>
          <a:ext cx="7747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47498</xdr:rowOff>
    </xdr:from>
    <xdr:to>
      <xdr:col>72</xdr:col>
      <xdr:colOff>38100</xdr:colOff>
      <xdr:row>58</xdr:row>
      <xdr:rowOff>149098</xdr:rowOff>
    </xdr:to>
    <xdr:sp macro="" textlink="">
      <xdr:nvSpPr>
        <xdr:cNvPr id="459" name="楕円 458">
          <a:extLst>
            <a:ext uri="{FF2B5EF4-FFF2-40B4-BE49-F238E27FC236}">
              <a16:creationId xmlns:a16="http://schemas.microsoft.com/office/drawing/2014/main" id="{42297118-7CB7-4571-8184-F3FA6EEF734A}"/>
            </a:ext>
          </a:extLst>
        </xdr:cNvPr>
        <xdr:cNvSpPr/>
      </xdr:nvSpPr>
      <xdr:spPr>
        <a:xfrm>
          <a:off x="12029440" y="9770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98298</xdr:rowOff>
    </xdr:from>
    <xdr:to>
      <xdr:col>76</xdr:col>
      <xdr:colOff>114300</xdr:colOff>
      <xdr:row>58</xdr:row>
      <xdr:rowOff>150876</xdr:rowOff>
    </xdr:to>
    <xdr:cxnSp macro="">
      <xdr:nvCxnSpPr>
        <xdr:cNvPr id="460" name="直線コネクタ 459">
          <a:extLst>
            <a:ext uri="{FF2B5EF4-FFF2-40B4-BE49-F238E27FC236}">
              <a16:creationId xmlns:a16="http://schemas.microsoft.com/office/drawing/2014/main" id="{8D80C2C8-794E-4814-85C5-67AE2CAE4E35}"/>
            </a:ext>
          </a:extLst>
        </xdr:cNvPr>
        <xdr:cNvCxnSpPr/>
      </xdr:nvCxnSpPr>
      <xdr:spPr>
        <a:xfrm>
          <a:off x="12072620" y="9821418"/>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461" name="楕円 460">
          <a:extLst>
            <a:ext uri="{FF2B5EF4-FFF2-40B4-BE49-F238E27FC236}">
              <a16:creationId xmlns:a16="http://schemas.microsoft.com/office/drawing/2014/main" id="{0B6FB113-5419-4FCC-8BF3-4715C6989140}"/>
            </a:ext>
          </a:extLst>
        </xdr:cNvPr>
        <xdr:cNvSpPr/>
      </xdr:nvSpPr>
      <xdr:spPr>
        <a:xfrm>
          <a:off x="1123188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98298</xdr:rowOff>
    </xdr:from>
    <xdr:to>
      <xdr:col>71</xdr:col>
      <xdr:colOff>177800</xdr:colOff>
      <xdr:row>58</xdr:row>
      <xdr:rowOff>125730</xdr:rowOff>
    </xdr:to>
    <xdr:cxnSp macro="">
      <xdr:nvCxnSpPr>
        <xdr:cNvPr id="462" name="直線コネクタ 461">
          <a:extLst>
            <a:ext uri="{FF2B5EF4-FFF2-40B4-BE49-F238E27FC236}">
              <a16:creationId xmlns:a16="http://schemas.microsoft.com/office/drawing/2014/main" id="{01687D6C-2BDD-49BA-8B63-28D0B6767284}"/>
            </a:ext>
          </a:extLst>
        </xdr:cNvPr>
        <xdr:cNvCxnSpPr/>
      </xdr:nvCxnSpPr>
      <xdr:spPr>
        <a:xfrm flipV="1">
          <a:off x="11282680" y="9821418"/>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63" name="n_1aveValue【学校施設】&#10;有形固定資産減価償却率">
          <a:extLst>
            <a:ext uri="{FF2B5EF4-FFF2-40B4-BE49-F238E27FC236}">
              <a16:creationId xmlns:a16="http://schemas.microsoft.com/office/drawing/2014/main" id="{4A6803A3-CE50-4835-ADE8-8853F508708D}"/>
            </a:ext>
          </a:extLst>
        </xdr:cNvPr>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464" name="n_2aveValue【学校施設】&#10;有形固定資産減価償却率">
          <a:extLst>
            <a:ext uri="{FF2B5EF4-FFF2-40B4-BE49-F238E27FC236}">
              <a16:creationId xmlns:a16="http://schemas.microsoft.com/office/drawing/2014/main" id="{0CFC34D9-6990-46FF-84C1-431CE1EFCA70}"/>
            </a:ext>
          </a:extLst>
        </xdr:cNvPr>
        <xdr:cNvSpPr txBox="1"/>
      </xdr:nvSpPr>
      <xdr:spPr>
        <a:xfrm>
          <a:off x="12675244"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465" name="n_3aveValue【学校施設】&#10;有形固定資産減価償却率">
          <a:extLst>
            <a:ext uri="{FF2B5EF4-FFF2-40B4-BE49-F238E27FC236}">
              <a16:creationId xmlns:a16="http://schemas.microsoft.com/office/drawing/2014/main" id="{B69325BC-EFFB-478B-BF04-E6C7FCB72999}"/>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466" name="n_4aveValue【学校施設】&#10;有形固定資産減価償却率">
          <a:extLst>
            <a:ext uri="{FF2B5EF4-FFF2-40B4-BE49-F238E27FC236}">
              <a16:creationId xmlns:a16="http://schemas.microsoft.com/office/drawing/2014/main" id="{3D8005C0-CDBF-439F-836E-2A896CD2A921}"/>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97045</xdr:rowOff>
    </xdr:from>
    <xdr:ext cx="405111" cy="259045"/>
    <xdr:sp macro="" textlink="">
      <xdr:nvSpPr>
        <xdr:cNvPr id="467" name="n_1mainValue【学校施設】&#10;有形固定資産減価償却率">
          <a:extLst>
            <a:ext uri="{FF2B5EF4-FFF2-40B4-BE49-F238E27FC236}">
              <a16:creationId xmlns:a16="http://schemas.microsoft.com/office/drawing/2014/main" id="{AFFD5093-DC3C-4BEF-9513-473D7D679A02}"/>
            </a:ext>
          </a:extLst>
        </xdr:cNvPr>
        <xdr:cNvSpPr txBox="1"/>
      </xdr:nvSpPr>
      <xdr:spPr>
        <a:xfrm>
          <a:off x="134372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46753</xdr:rowOff>
    </xdr:from>
    <xdr:ext cx="405111" cy="259045"/>
    <xdr:sp macro="" textlink="">
      <xdr:nvSpPr>
        <xdr:cNvPr id="468" name="n_2mainValue【学校施設】&#10;有形固定資産減価償却率">
          <a:extLst>
            <a:ext uri="{FF2B5EF4-FFF2-40B4-BE49-F238E27FC236}">
              <a16:creationId xmlns:a16="http://schemas.microsoft.com/office/drawing/2014/main" id="{62E71B8A-4E9F-4B53-875E-9BFBBCBD41AA}"/>
            </a:ext>
          </a:extLst>
        </xdr:cNvPr>
        <xdr:cNvSpPr txBox="1"/>
      </xdr:nvSpPr>
      <xdr:spPr>
        <a:xfrm>
          <a:off x="126752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165625</xdr:rowOff>
    </xdr:from>
    <xdr:ext cx="405111" cy="259045"/>
    <xdr:sp macro="" textlink="">
      <xdr:nvSpPr>
        <xdr:cNvPr id="469" name="n_3mainValue【学校施設】&#10;有形固定資産減価償却率">
          <a:extLst>
            <a:ext uri="{FF2B5EF4-FFF2-40B4-BE49-F238E27FC236}">
              <a16:creationId xmlns:a16="http://schemas.microsoft.com/office/drawing/2014/main" id="{DAAB72EF-11C0-4960-8858-C4C07A8A8524}"/>
            </a:ext>
          </a:extLst>
        </xdr:cNvPr>
        <xdr:cNvSpPr txBox="1"/>
      </xdr:nvSpPr>
      <xdr:spPr>
        <a:xfrm>
          <a:off x="11900544" y="955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470" name="n_4mainValue【学校施設】&#10;有形固定資産減価償却率">
          <a:extLst>
            <a:ext uri="{FF2B5EF4-FFF2-40B4-BE49-F238E27FC236}">
              <a16:creationId xmlns:a16="http://schemas.microsoft.com/office/drawing/2014/main" id="{F4039F7D-C7A1-4148-A69D-4B6A85FE7E42}"/>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D0E6755E-784F-49D4-B2A3-F082DC7D311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20E81F09-84BC-457C-A3BE-0EBF7BE5E3C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F988918D-C3F2-4BC2-A377-A85D7556FE9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F8764378-3DEB-4120-A8DA-CC605369E32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FF306003-2512-41CA-8B37-7D82B83EE9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D679A3E-35F8-4A4E-8809-1FBB5A69B24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2E3A8378-DB21-4F4F-995F-B737AFA2D0C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7EFB3F99-A42D-43B5-8079-649485E08CE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3CD75173-BA97-459B-AD7C-877646E1C57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A850D0B5-3D9B-4414-9738-DA100FFC63C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CF6E4739-EF7C-49E4-89DE-63E6CB14DA6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FA5C563B-1180-4FEE-91D3-E9CA55E025D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3FE2F9DB-C418-410B-97A3-2FA8072C67A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6A617217-416D-47B2-9DC8-80B645A6FBF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a:extLst>
            <a:ext uri="{FF2B5EF4-FFF2-40B4-BE49-F238E27FC236}">
              <a16:creationId xmlns:a16="http://schemas.microsoft.com/office/drawing/2014/main" id="{43AD4215-E0A2-407D-A692-88092D0F499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EF9F1BBD-2321-48AA-86A9-DDEC093B72B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a:extLst>
            <a:ext uri="{FF2B5EF4-FFF2-40B4-BE49-F238E27FC236}">
              <a16:creationId xmlns:a16="http://schemas.microsoft.com/office/drawing/2014/main" id="{4D67E851-33F3-4525-B1AB-C73190AEA11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A2BE05B9-83E3-45E2-B955-5632C6084D9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a:extLst>
            <a:ext uri="{FF2B5EF4-FFF2-40B4-BE49-F238E27FC236}">
              <a16:creationId xmlns:a16="http://schemas.microsoft.com/office/drawing/2014/main" id="{5DA3AE7A-5A6E-4614-9FBF-D62F577DB46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703A457D-A7A8-4A72-9430-E873013A106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A1FBD73-7D79-4C45-BD65-9CC4E092E12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11FBC085-ED8B-4A18-8BD1-B12271E01CB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493" name="直線コネクタ 492">
          <a:extLst>
            <a:ext uri="{FF2B5EF4-FFF2-40B4-BE49-F238E27FC236}">
              <a16:creationId xmlns:a16="http://schemas.microsoft.com/office/drawing/2014/main" id="{AC0C2E6F-ED1A-496D-858A-C6788B52616D}"/>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494" name="【学校施設】&#10;一人当たり面積最小値テキスト">
          <a:extLst>
            <a:ext uri="{FF2B5EF4-FFF2-40B4-BE49-F238E27FC236}">
              <a16:creationId xmlns:a16="http://schemas.microsoft.com/office/drawing/2014/main" id="{4B538FBD-E0BC-4D9A-A86A-DF2481AC8D87}"/>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495" name="直線コネクタ 494">
          <a:extLst>
            <a:ext uri="{FF2B5EF4-FFF2-40B4-BE49-F238E27FC236}">
              <a16:creationId xmlns:a16="http://schemas.microsoft.com/office/drawing/2014/main" id="{6240DDDC-3825-4036-84EC-B3936E7287C6}"/>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496" name="【学校施設】&#10;一人当たり面積最大値テキスト">
          <a:extLst>
            <a:ext uri="{FF2B5EF4-FFF2-40B4-BE49-F238E27FC236}">
              <a16:creationId xmlns:a16="http://schemas.microsoft.com/office/drawing/2014/main" id="{7A164E01-A7E0-4DE7-AAC8-09395091FC46}"/>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497" name="直線コネクタ 496">
          <a:extLst>
            <a:ext uri="{FF2B5EF4-FFF2-40B4-BE49-F238E27FC236}">
              <a16:creationId xmlns:a16="http://schemas.microsoft.com/office/drawing/2014/main" id="{B260A4E2-4232-4085-A1E8-A1814FDFE166}"/>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498" name="【学校施設】&#10;一人当たり面積平均値テキスト">
          <a:extLst>
            <a:ext uri="{FF2B5EF4-FFF2-40B4-BE49-F238E27FC236}">
              <a16:creationId xmlns:a16="http://schemas.microsoft.com/office/drawing/2014/main" id="{9870B4C6-90BC-4789-A607-C66AA97F7042}"/>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499" name="フローチャート: 判断 498">
          <a:extLst>
            <a:ext uri="{FF2B5EF4-FFF2-40B4-BE49-F238E27FC236}">
              <a16:creationId xmlns:a16="http://schemas.microsoft.com/office/drawing/2014/main" id="{3A95B5A1-337C-48B9-A21F-145967371F04}"/>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00" name="フローチャート: 判断 499">
          <a:extLst>
            <a:ext uri="{FF2B5EF4-FFF2-40B4-BE49-F238E27FC236}">
              <a16:creationId xmlns:a16="http://schemas.microsoft.com/office/drawing/2014/main" id="{24C9FA65-8796-40C8-A772-3C6F15993A78}"/>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501" name="フローチャート: 判断 500">
          <a:extLst>
            <a:ext uri="{FF2B5EF4-FFF2-40B4-BE49-F238E27FC236}">
              <a16:creationId xmlns:a16="http://schemas.microsoft.com/office/drawing/2014/main" id="{1990B54E-C166-42BB-914E-8D87DB08ABBD}"/>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502" name="フローチャート: 判断 501">
          <a:extLst>
            <a:ext uri="{FF2B5EF4-FFF2-40B4-BE49-F238E27FC236}">
              <a16:creationId xmlns:a16="http://schemas.microsoft.com/office/drawing/2014/main" id="{DCE7891A-B073-469D-A4C2-8A5E2B7F8721}"/>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503" name="フローチャート: 判断 502">
          <a:extLst>
            <a:ext uri="{FF2B5EF4-FFF2-40B4-BE49-F238E27FC236}">
              <a16:creationId xmlns:a16="http://schemas.microsoft.com/office/drawing/2014/main" id="{2FF153ED-289C-49AC-B2C5-5B7F3D021F0E}"/>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F490896-9A8B-4F98-AE6D-0754E90B11D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97AF562-B95A-4DF6-85A7-1F85F65BC9B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0181A90-A61F-46EB-BA61-988C91E2D75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C96AC84-C87D-42D1-9F58-6CDF50D1DF2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19AF4751-FD3A-4C72-90BF-BBB4ACE8BA0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143967</xdr:rowOff>
    </xdr:from>
    <xdr:to>
      <xdr:col>116</xdr:col>
      <xdr:colOff>114300</xdr:colOff>
      <xdr:row>61</xdr:row>
      <xdr:rowOff>74117</xdr:rowOff>
    </xdr:to>
    <xdr:sp macro="" textlink="">
      <xdr:nvSpPr>
        <xdr:cNvPr id="509" name="楕円 508">
          <a:extLst>
            <a:ext uri="{FF2B5EF4-FFF2-40B4-BE49-F238E27FC236}">
              <a16:creationId xmlns:a16="http://schemas.microsoft.com/office/drawing/2014/main" id="{80724FBC-3328-453F-AB20-E6C2C0541851}"/>
            </a:ext>
          </a:extLst>
        </xdr:cNvPr>
        <xdr:cNvSpPr/>
      </xdr:nvSpPr>
      <xdr:spPr>
        <a:xfrm>
          <a:off x="19458940" y="10202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166844</xdr:rowOff>
    </xdr:from>
    <xdr:ext cx="469744" cy="259045"/>
    <xdr:sp macro="" textlink="">
      <xdr:nvSpPr>
        <xdr:cNvPr id="510" name="【学校施設】&#10;一人当たり面積該当値テキスト">
          <a:extLst>
            <a:ext uri="{FF2B5EF4-FFF2-40B4-BE49-F238E27FC236}">
              <a16:creationId xmlns:a16="http://schemas.microsoft.com/office/drawing/2014/main" id="{8705BB8F-0B1A-44E2-B060-2C05550543B1}"/>
            </a:ext>
          </a:extLst>
        </xdr:cNvPr>
        <xdr:cNvSpPr txBox="1"/>
      </xdr:nvSpPr>
      <xdr:spPr>
        <a:xfrm>
          <a:off x="19547840" y="100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154483</xdr:rowOff>
    </xdr:from>
    <xdr:to>
      <xdr:col>112</xdr:col>
      <xdr:colOff>38100</xdr:colOff>
      <xdr:row>61</xdr:row>
      <xdr:rowOff>84633</xdr:rowOff>
    </xdr:to>
    <xdr:sp macro="" textlink="">
      <xdr:nvSpPr>
        <xdr:cNvPr id="511" name="楕円 510">
          <a:extLst>
            <a:ext uri="{FF2B5EF4-FFF2-40B4-BE49-F238E27FC236}">
              <a16:creationId xmlns:a16="http://schemas.microsoft.com/office/drawing/2014/main" id="{D44FC76F-4CF4-43AC-A120-66F75D30B493}"/>
            </a:ext>
          </a:extLst>
        </xdr:cNvPr>
        <xdr:cNvSpPr/>
      </xdr:nvSpPr>
      <xdr:spPr>
        <a:xfrm>
          <a:off x="18735040" y="10212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23317</xdr:rowOff>
    </xdr:from>
    <xdr:to>
      <xdr:col>116</xdr:col>
      <xdr:colOff>63500</xdr:colOff>
      <xdr:row>61</xdr:row>
      <xdr:rowOff>33833</xdr:rowOff>
    </xdr:to>
    <xdr:cxnSp macro="">
      <xdr:nvCxnSpPr>
        <xdr:cNvPr id="512" name="直線コネクタ 511">
          <a:extLst>
            <a:ext uri="{FF2B5EF4-FFF2-40B4-BE49-F238E27FC236}">
              <a16:creationId xmlns:a16="http://schemas.microsoft.com/office/drawing/2014/main" id="{CFD13131-573A-424F-884F-FBFB0F66720C}"/>
            </a:ext>
          </a:extLst>
        </xdr:cNvPr>
        <xdr:cNvCxnSpPr/>
      </xdr:nvCxnSpPr>
      <xdr:spPr>
        <a:xfrm flipV="1">
          <a:off x="18778220" y="10249357"/>
          <a:ext cx="73152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168199</xdr:rowOff>
    </xdr:from>
    <xdr:to>
      <xdr:col>107</xdr:col>
      <xdr:colOff>101600</xdr:colOff>
      <xdr:row>61</xdr:row>
      <xdr:rowOff>98349</xdr:rowOff>
    </xdr:to>
    <xdr:sp macro="" textlink="">
      <xdr:nvSpPr>
        <xdr:cNvPr id="513" name="楕円 512">
          <a:extLst>
            <a:ext uri="{FF2B5EF4-FFF2-40B4-BE49-F238E27FC236}">
              <a16:creationId xmlns:a16="http://schemas.microsoft.com/office/drawing/2014/main" id="{039A8BC6-BF0D-49CF-8828-3ABA83746E13}"/>
            </a:ext>
          </a:extLst>
        </xdr:cNvPr>
        <xdr:cNvSpPr/>
      </xdr:nvSpPr>
      <xdr:spPr>
        <a:xfrm>
          <a:off x="17937480" y="10226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33833</xdr:rowOff>
    </xdr:from>
    <xdr:to>
      <xdr:col>111</xdr:col>
      <xdr:colOff>177800</xdr:colOff>
      <xdr:row>61</xdr:row>
      <xdr:rowOff>47549</xdr:rowOff>
    </xdr:to>
    <xdr:cxnSp macro="">
      <xdr:nvCxnSpPr>
        <xdr:cNvPr id="514" name="直線コネクタ 513">
          <a:extLst>
            <a:ext uri="{FF2B5EF4-FFF2-40B4-BE49-F238E27FC236}">
              <a16:creationId xmlns:a16="http://schemas.microsoft.com/office/drawing/2014/main" id="{4FD90B24-9B9A-4066-B504-99666BE125A0}"/>
            </a:ext>
          </a:extLst>
        </xdr:cNvPr>
        <xdr:cNvCxnSpPr/>
      </xdr:nvCxnSpPr>
      <xdr:spPr>
        <a:xfrm flipV="1">
          <a:off x="17988280" y="10259873"/>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14122</xdr:rowOff>
    </xdr:from>
    <xdr:to>
      <xdr:col>102</xdr:col>
      <xdr:colOff>165100</xdr:colOff>
      <xdr:row>61</xdr:row>
      <xdr:rowOff>115722</xdr:rowOff>
    </xdr:to>
    <xdr:sp macro="" textlink="">
      <xdr:nvSpPr>
        <xdr:cNvPr id="515" name="楕円 514">
          <a:extLst>
            <a:ext uri="{FF2B5EF4-FFF2-40B4-BE49-F238E27FC236}">
              <a16:creationId xmlns:a16="http://schemas.microsoft.com/office/drawing/2014/main" id="{3E54679A-C75E-4E63-A1DF-E378AEB9A3C6}"/>
            </a:ext>
          </a:extLst>
        </xdr:cNvPr>
        <xdr:cNvSpPr/>
      </xdr:nvSpPr>
      <xdr:spPr>
        <a:xfrm>
          <a:off x="17162780" y="102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47549</xdr:rowOff>
    </xdr:from>
    <xdr:to>
      <xdr:col>107</xdr:col>
      <xdr:colOff>50800</xdr:colOff>
      <xdr:row>61</xdr:row>
      <xdr:rowOff>64922</xdr:rowOff>
    </xdr:to>
    <xdr:cxnSp macro="">
      <xdr:nvCxnSpPr>
        <xdr:cNvPr id="516" name="直線コネクタ 515">
          <a:extLst>
            <a:ext uri="{FF2B5EF4-FFF2-40B4-BE49-F238E27FC236}">
              <a16:creationId xmlns:a16="http://schemas.microsoft.com/office/drawing/2014/main" id="{D2A7F6AE-67F7-4090-AC6E-3260A431AAB0}"/>
            </a:ext>
          </a:extLst>
        </xdr:cNvPr>
        <xdr:cNvCxnSpPr/>
      </xdr:nvCxnSpPr>
      <xdr:spPr>
        <a:xfrm flipV="1">
          <a:off x="17213580" y="10273589"/>
          <a:ext cx="7747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17" name="楕円 516">
          <a:extLst>
            <a:ext uri="{FF2B5EF4-FFF2-40B4-BE49-F238E27FC236}">
              <a16:creationId xmlns:a16="http://schemas.microsoft.com/office/drawing/2014/main" id="{C0507F5B-39C3-4134-894B-7C7E95E8C573}"/>
            </a:ext>
          </a:extLst>
        </xdr:cNvPr>
        <xdr:cNvSpPr/>
      </xdr:nvSpPr>
      <xdr:spPr>
        <a:xfrm>
          <a:off x="16388080" y="102534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64922</xdr:rowOff>
    </xdr:from>
    <xdr:to>
      <xdr:col>102</xdr:col>
      <xdr:colOff>114300</xdr:colOff>
      <xdr:row>61</xdr:row>
      <xdr:rowOff>78181</xdr:rowOff>
    </xdr:to>
    <xdr:cxnSp macro="">
      <xdr:nvCxnSpPr>
        <xdr:cNvPr id="518" name="直線コネクタ 517">
          <a:extLst>
            <a:ext uri="{FF2B5EF4-FFF2-40B4-BE49-F238E27FC236}">
              <a16:creationId xmlns:a16="http://schemas.microsoft.com/office/drawing/2014/main" id="{97F50528-9FA0-4DCE-A04B-E22551EB2445}"/>
            </a:ext>
          </a:extLst>
        </xdr:cNvPr>
        <xdr:cNvCxnSpPr/>
      </xdr:nvCxnSpPr>
      <xdr:spPr>
        <a:xfrm flipV="1">
          <a:off x="16431260" y="10290962"/>
          <a:ext cx="78232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519" name="n_1aveValue【学校施設】&#10;一人当たり面積">
          <a:extLst>
            <a:ext uri="{FF2B5EF4-FFF2-40B4-BE49-F238E27FC236}">
              <a16:creationId xmlns:a16="http://schemas.microsoft.com/office/drawing/2014/main" id="{D519E1C4-330C-4261-B494-620F4EC46EA9}"/>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520" name="n_2aveValue【学校施設】&#10;一人当たり面積">
          <a:extLst>
            <a:ext uri="{FF2B5EF4-FFF2-40B4-BE49-F238E27FC236}">
              <a16:creationId xmlns:a16="http://schemas.microsoft.com/office/drawing/2014/main" id="{DCD88363-45AD-4C85-8FA9-237979F2E022}"/>
            </a:ext>
          </a:extLst>
        </xdr:cNvPr>
        <xdr:cNvSpPr txBox="1"/>
      </xdr:nvSpPr>
      <xdr:spPr>
        <a:xfrm>
          <a:off x="17776267" y="1031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521" name="n_3aveValue【学校施設】&#10;一人当たり面積">
          <a:extLst>
            <a:ext uri="{FF2B5EF4-FFF2-40B4-BE49-F238E27FC236}">
              <a16:creationId xmlns:a16="http://schemas.microsoft.com/office/drawing/2014/main" id="{88C0B266-DC9F-4D9B-9022-A1730D6F0144}"/>
            </a:ext>
          </a:extLst>
        </xdr:cNvPr>
        <xdr:cNvSpPr txBox="1"/>
      </xdr:nvSpPr>
      <xdr:spPr>
        <a:xfrm>
          <a:off x="17001567" y="1034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522" name="n_4aveValue【学校施設】&#10;一人当たり面積">
          <a:extLst>
            <a:ext uri="{FF2B5EF4-FFF2-40B4-BE49-F238E27FC236}">
              <a16:creationId xmlns:a16="http://schemas.microsoft.com/office/drawing/2014/main" id="{9FDB8628-9E26-4298-A49E-185C0963E08D}"/>
            </a:ext>
          </a:extLst>
        </xdr:cNvPr>
        <xdr:cNvSpPr txBox="1"/>
      </xdr:nvSpPr>
      <xdr:spPr>
        <a:xfrm>
          <a:off x="162268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101160</xdr:rowOff>
    </xdr:from>
    <xdr:ext cx="469744" cy="259045"/>
    <xdr:sp macro="" textlink="">
      <xdr:nvSpPr>
        <xdr:cNvPr id="523" name="n_1mainValue【学校施設】&#10;一人当たり面積">
          <a:extLst>
            <a:ext uri="{FF2B5EF4-FFF2-40B4-BE49-F238E27FC236}">
              <a16:creationId xmlns:a16="http://schemas.microsoft.com/office/drawing/2014/main" id="{899A619F-2279-45CE-AC10-044A37F459CC}"/>
            </a:ext>
          </a:extLst>
        </xdr:cNvPr>
        <xdr:cNvSpPr txBox="1"/>
      </xdr:nvSpPr>
      <xdr:spPr>
        <a:xfrm>
          <a:off x="18561127" y="99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114876</xdr:rowOff>
    </xdr:from>
    <xdr:ext cx="469744" cy="259045"/>
    <xdr:sp macro="" textlink="">
      <xdr:nvSpPr>
        <xdr:cNvPr id="524" name="n_2mainValue【学校施設】&#10;一人当たり面積">
          <a:extLst>
            <a:ext uri="{FF2B5EF4-FFF2-40B4-BE49-F238E27FC236}">
              <a16:creationId xmlns:a16="http://schemas.microsoft.com/office/drawing/2014/main" id="{AACBBC6F-4C93-4A33-A834-DE36745502A0}"/>
            </a:ext>
          </a:extLst>
        </xdr:cNvPr>
        <xdr:cNvSpPr txBox="1"/>
      </xdr:nvSpPr>
      <xdr:spPr>
        <a:xfrm>
          <a:off x="17776267" y="1000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132249</xdr:rowOff>
    </xdr:from>
    <xdr:ext cx="469744" cy="259045"/>
    <xdr:sp macro="" textlink="">
      <xdr:nvSpPr>
        <xdr:cNvPr id="525" name="n_3mainValue【学校施設】&#10;一人当たり面積">
          <a:extLst>
            <a:ext uri="{FF2B5EF4-FFF2-40B4-BE49-F238E27FC236}">
              <a16:creationId xmlns:a16="http://schemas.microsoft.com/office/drawing/2014/main" id="{13B30746-8C0C-4B21-A829-F537595AE64A}"/>
            </a:ext>
          </a:extLst>
        </xdr:cNvPr>
        <xdr:cNvSpPr txBox="1"/>
      </xdr:nvSpPr>
      <xdr:spPr>
        <a:xfrm>
          <a:off x="17001567" y="100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526" name="n_4mainValue【学校施設】&#10;一人当たり面積">
          <a:extLst>
            <a:ext uri="{FF2B5EF4-FFF2-40B4-BE49-F238E27FC236}">
              <a16:creationId xmlns:a16="http://schemas.microsoft.com/office/drawing/2014/main" id="{4935CF66-80F5-4493-8863-D59F5C2ED9D4}"/>
            </a:ext>
          </a:extLst>
        </xdr:cNvPr>
        <xdr:cNvSpPr txBox="1"/>
      </xdr:nvSpPr>
      <xdr:spPr>
        <a:xfrm>
          <a:off x="16226867" y="1003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968044A-0B2A-4E44-B2FA-E871E116EA3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BD500FDA-8091-4B2E-AA97-66DFB2A40E9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2403391C-06D7-4F76-A05D-85AAF698A45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CE46E22E-55F4-4EE4-9E8B-0073F058366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9B3C4324-67D0-4CE7-88D3-B04110168B1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6B69782-65D6-4C0E-A716-EA169E79355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1B6031D5-4F3C-4D34-8D84-82DDB3DBBDD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751C642-F016-42AC-82B7-9C783ED6BB4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F713CB44-D891-44CB-976D-B7EBCF70B93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2E674237-3044-4F4F-878F-7BE1FD2D8F4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BC1B18D4-D0B9-47C8-8D8C-5B95E535EC6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37571B54-90F1-4E6B-A627-0D854922E69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B86C04FC-BA05-453B-B353-09D5B217AFF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2862DC50-4927-4DF5-9D55-C0AF6E525F3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C572AF0F-7B78-4106-87E7-406D7E59D4D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CD4B0E5F-FBCC-4788-8BBE-4C1898952C1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F1A21144-9C7B-4235-AD6C-F84EA76CA7A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2FD2530A-89E6-4343-B6A7-3C88D854AC2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C110312E-605F-413D-8172-8EF596B47A1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1EF70A55-5B6B-4E7B-B3F9-D43C0D16553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ACE592A7-DAFB-471B-8C00-56C1757C6C2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DF2F065-F244-4BBC-898C-D0032C801AF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95DB5EFC-AF27-4896-B40B-B2F04C75C1F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8E6CAFB5-EDF9-4758-873D-5975F79894D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A324CE98-8DFD-404B-AE1A-F202FE92EA5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D58B8B54-7A32-4163-9DD0-DF1CB4BC3A86}"/>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2E45B867-96EE-49B1-9A58-1CA1FC29D94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853F9A0B-7C30-4BD2-9031-645B894FA8B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555" name="【児童館】&#10;有形固定資産減価償却率最大値テキスト">
          <a:extLst>
            <a:ext uri="{FF2B5EF4-FFF2-40B4-BE49-F238E27FC236}">
              <a16:creationId xmlns:a16="http://schemas.microsoft.com/office/drawing/2014/main" id="{3A297DB3-F253-46D8-8909-C1A5BB21B1AB}"/>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556" name="直線コネクタ 555">
          <a:extLst>
            <a:ext uri="{FF2B5EF4-FFF2-40B4-BE49-F238E27FC236}">
              <a16:creationId xmlns:a16="http://schemas.microsoft.com/office/drawing/2014/main" id="{F47E79E3-C293-42E1-81B0-4B3AE5583DAD}"/>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557" name="【児童館】&#10;有形固定資産減価償却率平均値テキスト">
          <a:extLst>
            <a:ext uri="{FF2B5EF4-FFF2-40B4-BE49-F238E27FC236}">
              <a16:creationId xmlns:a16="http://schemas.microsoft.com/office/drawing/2014/main" id="{A94F4724-E877-47B0-8AFB-77BAAC2909C2}"/>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558" name="フローチャート: 判断 557">
          <a:extLst>
            <a:ext uri="{FF2B5EF4-FFF2-40B4-BE49-F238E27FC236}">
              <a16:creationId xmlns:a16="http://schemas.microsoft.com/office/drawing/2014/main" id="{079B3A39-70BE-4AAC-9ECC-8708A2D44FDF}"/>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59" name="フローチャート: 判断 558">
          <a:extLst>
            <a:ext uri="{FF2B5EF4-FFF2-40B4-BE49-F238E27FC236}">
              <a16:creationId xmlns:a16="http://schemas.microsoft.com/office/drawing/2014/main" id="{0E73D516-EA69-4DB6-8D67-0C7A57A37921}"/>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560" name="フローチャート: 判断 559">
          <a:extLst>
            <a:ext uri="{FF2B5EF4-FFF2-40B4-BE49-F238E27FC236}">
              <a16:creationId xmlns:a16="http://schemas.microsoft.com/office/drawing/2014/main" id="{797887D6-3E26-442E-991A-5F7EBB292ED5}"/>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561" name="フローチャート: 判断 560">
          <a:extLst>
            <a:ext uri="{FF2B5EF4-FFF2-40B4-BE49-F238E27FC236}">
              <a16:creationId xmlns:a16="http://schemas.microsoft.com/office/drawing/2014/main" id="{988634BC-FD3D-4E79-AEC0-A90DEFC6D871}"/>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562" name="フローチャート: 判断 561">
          <a:extLst>
            <a:ext uri="{FF2B5EF4-FFF2-40B4-BE49-F238E27FC236}">
              <a16:creationId xmlns:a16="http://schemas.microsoft.com/office/drawing/2014/main" id="{91E8695A-7FB5-48AB-B334-7B5158AA0F40}"/>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BE8C41B-AD97-4436-BAFC-E687B7AD364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2215CFC-9237-435C-AAA2-45B3E4AA328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CBD5574-96F0-4A54-96B3-9A5C280606C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A34C0EB-CEA3-44BF-BEEF-FCCEE82ECF5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3D76C8B-C324-445E-8C26-E86DCF376FB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85</xdr:row>
      <xdr:rowOff>21589</xdr:rowOff>
    </xdr:from>
    <xdr:to>
      <xdr:col>72</xdr:col>
      <xdr:colOff>38100</xdr:colOff>
      <xdr:row>85</xdr:row>
      <xdr:rowOff>123189</xdr:rowOff>
    </xdr:to>
    <xdr:sp macro="" textlink="">
      <xdr:nvSpPr>
        <xdr:cNvPr id="568" name="楕円 567">
          <a:extLst>
            <a:ext uri="{FF2B5EF4-FFF2-40B4-BE49-F238E27FC236}">
              <a16:creationId xmlns:a16="http://schemas.microsoft.com/office/drawing/2014/main" id="{55C26D88-F946-411E-A5ED-70C7C41AF752}"/>
            </a:ext>
          </a:extLst>
        </xdr:cNvPr>
        <xdr:cNvSpPr/>
      </xdr:nvSpPr>
      <xdr:spPr>
        <a:xfrm>
          <a:off x="120294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21589</xdr:rowOff>
    </xdr:from>
    <xdr:to>
      <xdr:col>67</xdr:col>
      <xdr:colOff>101600</xdr:colOff>
      <xdr:row>85</xdr:row>
      <xdr:rowOff>123189</xdr:rowOff>
    </xdr:to>
    <xdr:sp macro="" textlink="">
      <xdr:nvSpPr>
        <xdr:cNvPr id="569" name="楕円 568">
          <a:extLst>
            <a:ext uri="{FF2B5EF4-FFF2-40B4-BE49-F238E27FC236}">
              <a16:creationId xmlns:a16="http://schemas.microsoft.com/office/drawing/2014/main" id="{75092CD2-E952-48A9-A781-3FB3D918BB44}"/>
            </a:ext>
          </a:extLst>
        </xdr:cNvPr>
        <xdr:cNvSpPr/>
      </xdr:nvSpPr>
      <xdr:spPr>
        <a:xfrm>
          <a:off x="112318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72389</xdr:rowOff>
    </xdr:to>
    <xdr:cxnSp macro="">
      <xdr:nvCxnSpPr>
        <xdr:cNvPr id="570" name="直線コネクタ 569">
          <a:extLst>
            <a:ext uri="{FF2B5EF4-FFF2-40B4-BE49-F238E27FC236}">
              <a16:creationId xmlns:a16="http://schemas.microsoft.com/office/drawing/2014/main" id="{A6B7329D-44C6-496D-9726-3FEC6F4FB3C6}"/>
            </a:ext>
          </a:extLst>
        </xdr:cNvPr>
        <xdr:cNvCxnSpPr/>
      </xdr:nvCxnSpPr>
      <xdr:spPr>
        <a:xfrm>
          <a:off x="11282680" y="143217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571" name="n_1aveValue【児童館】&#10;有形固定資産減価償却率">
          <a:extLst>
            <a:ext uri="{FF2B5EF4-FFF2-40B4-BE49-F238E27FC236}">
              <a16:creationId xmlns:a16="http://schemas.microsoft.com/office/drawing/2014/main" id="{AF78AEC9-BBE1-4BFD-A9D8-FF29E5DC9EFA}"/>
            </a:ext>
          </a:extLst>
        </xdr:cNvPr>
        <xdr:cNvSpPr txBox="1"/>
      </xdr:nvSpPr>
      <xdr:spPr>
        <a:xfrm>
          <a:off x="1343724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572" name="n_2aveValue【児童館】&#10;有形固定資産減価償却率">
          <a:extLst>
            <a:ext uri="{FF2B5EF4-FFF2-40B4-BE49-F238E27FC236}">
              <a16:creationId xmlns:a16="http://schemas.microsoft.com/office/drawing/2014/main" id="{7639DE62-7E96-4808-841F-B3DF3617C66E}"/>
            </a:ext>
          </a:extLst>
        </xdr:cNvPr>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573" name="n_3aveValue【児童館】&#10;有形固定資産減価償却率">
          <a:extLst>
            <a:ext uri="{FF2B5EF4-FFF2-40B4-BE49-F238E27FC236}">
              <a16:creationId xmlns:a16="http://schemas.microsoft.com/office/drawing/2014/main" id="{712C264A-4D71-43FD-88ED-5D0298EE16F9}"/>
            </a:ext>
          </a:extLst>
        </xdr:cNvPr>
        <xdr:cNvSpPr txBox="1"/>
      </xdr:nvSpPr>
      <xdr:spPr>
        <a:xfrm>
          <a:off x="11900544" y="135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574" name="n_4aveValue【児童館】&#10;有形固定資産減価償却率">
          <a:extLst>
            <a:ext uri="{FF2B5EF4-FFF2-40B4-BE49-F238E27FC236}">
              <a16:creationId xmlns:a16="http://schemas.microsoft.com/office/drawing/2014/main" id="{9302D6E2-3AA4-408D-8E9B-21CBAFA03B1A}"/>
            </a:ext>
          </a:extLst>
        </xdr:cNvPr>
        <xdr:cNvSpPr txBox="1"/>
      </xdr:nvSpPr>
      <xdr:spPr>
        <a:xfrm>
          <a:off x="11102984" y="1349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575" name="n_3mainValue【児童館】&#10;有形固定資産減価償却率">
          <a:extLst>
            <a:ext uri="{FF2B5EF4-FFF2-40B4-BE49-F238E27FC236}">
              <a16:creationId xmlns:a16="http://schemas.microsoft.com/office/drawing/2014/main" id="{01E9BC74-9FE3-475C-8F94-06842C08CD50}"/>
            </a:ext>
          </a:extLst>
        </xdr:cNvPr>
        <xdr:cNvSpPr txBox="1"/>
      </xdr:nvSpPr>
      <xdr:spPr>
        <a:xfrm>
          <a:off x="119005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576" name="n_4mainValue【児童館】&#10;有形固定資産減価償却率">
          <a:extLst>
            <a:ext uri="{FF2B5EF4-FFF2-40B4-BE49-F238E27FC236}">
              <a16:creationId xmlns:a16="http://schemas.microsoft.com/office/drawing/2014/main" id="{44346499-2865-442A-B86F-E0C13BC70EEF}"/>
            </a:ext>
          </a:extLst>
        </xdr:cNvPr>
        <xdr:cNvSpPr txBox="1"/>
      </xdr:nvSpPr>
      <xdr:spPr>
        <a:xfrm>
          <a:off x="1110298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87D122CE-6A58-40AF-8799-A3E407C202B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5ACC3730-9794-4F85-A515-6E8B3CF32B6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754E450E-496C-4108-8C5E-7734D033988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833C81A3-088D-4004-8231-F7EC661B25E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42810457-FB29-49BA-A96F-F3B54C206DD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DC71D527-2456-405F-AFDA-8C66FA52F08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24BF7A31-C91B-46B5-93EA-C2D8A41EFA5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11BE7EC5-17B2-4857-BACD-5DB9BD4314D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2AF91FA8-0F47-4C5B-A6C9-1B7176D6935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CC73C1AC-4A68-417A-85C7-E5B16137AC5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a:extLst>
            <a:ext uri="{FF2B5EF4-FFF2-40B4-BE49-F238E27FC236}">
              <a16:creationId xmlns:a16="http://schemas.microsoft.com/office/drawing/2014/main" id="{8234663B-38FD-4693-941B-14C450FFC6C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a:extLst>
            <a:ext uri="{FF2B5EF4-FFF2-40B4-BE49-F238E27FC236}">
              <a16:creationId xmlns:a16="http://schemas.microsoft.com/office/drawing/2014/main" id="{5064CFF2-DBF1-4D95-A718-D1BFB471AB1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a:extLst>
            <a:ext uri="{FF2B5EF4-FFF2-40B4-BE49-F238E27FC236}">
              <a16:creationId xmlns:a16="http://schemas.microsoft.com/office/drawing/2014/main" id="{570A6061-960A-4F24-85A4-7D4B1C3DAC8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a:extLst>
            <a:ext uri="{FF2B5EF4-FFF2-40B4-BE49-F238E27FC236}">
              <a16:creationId xmlns:a16="http://schemas.microsoft.com/office/drawing/2014/main" id="{94E5E487-D5E0-438F-A72E-FB87AA8E3B9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a:extLst>
            <a:ext uri="{FF2B5EF4-FFF2-40B4-BE49-F238E27FC236}">
              <a16:creationId xmlns:a16="http://schemas.microsoft.com/office/drawing/2014/main" id="{2B662A1C-F36F-4D8F-8D8B-392E0E0673C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a:extLst>
            <a:ext uri="{FF2B5EF4-FFF2-40B4-BE49-F238E27FC236}">
              <a16:creationId xmlns:a16="http://schemas.microsoft.com/office/drawing/2014/main" id="{89D2CF7B-7A2E-47AC-BB68-81763C0344E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a:extLst>
            <a:ext uri="{FF2B5EF4-FFF2-40B4-BE49-F238E27FC236}">
              <a16:creationId xmlns:a16="http://schemas.microsoft.com/office/drawing/2014/main" id="{35B1EEEC-7DFA-440A-A844-334003FEC46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a:extLst>
            <a:ext uri="{FF2B5EF4-FFF2-40B4-BE49-F238E27FC236}">
              <a16:creationId xmlns:a16="http://schemas.microsoft.com/office/drawing/2014/main" id="{6265FF31-1168-4531-B078-B8BFCB1BEAD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06B80CC5-0E19-473D-AEF3-2708F0B0C59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0C318382-3DD1-490B-AC0D-B756DD1A951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児童館】&#10;一人当たり面積グラフ枠">
          <a:extLst>
            <a:ext uri="{FF2B5EF4-FFF2-40B4-BE49-F238E27FC236}">
              <a16:creationId xmlns:a16="http://schemas.microsoft.com/office/drawing/2014/main" id="{BF28272E-5821-42AF-B671-8DC70F0CA88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598" name="直線コネクタ 597">
          <a:extLst>
            <a:ext uri="{FF2B5EF4-FFF2-40B4-BE49-F238E27FC236}">
              <a16:creationId xmlns:a16="http://schemas.microsoft.com/office/drawing/2014/main" id="{24C406C8-89A3-49AF-9EDA-7F56B85DDF16}"/>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9" name="【児童館】&#10;一人当たり面積最小値テキスト">
          <a:extLst>
            <a:ext uri="{FF2B5EF4-FFF2-40B4-BE49-F238E27FC236}">
              <a16:creationId xmlns:a16="http://schemas.microsoft.com/office/drawing/2014/main" id="{282A9315-94FA-46F6-8A6B-27909B3AA460}"/>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0" name="直線コネクタ 599">
          <a:extLst>
            <a:ext uri="{FF2B5EF4-FFF2-40B4-BE49-F238E27FC236}">
              <a16:creationId xmlns:a16="http://schemas.microsoft.com/office/drawing/2014/main" id="{65C6CDEF-D2F2-4985-A96A-F08BD3160884}"/>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01" name="【児童館】&#10;一人当たり面積最大値テキスト">
          <a:extLst>
            <a:ext uri="{FF2B5EF4-FFF2-40B4-BE49-F238E27FC236}">
              <a16:creationId xmlns:a16="http://schemas.microsoft.com/office/drawing/2014/main" id="{BA76FF73-D942-4BD3-8721-AF89A0A20187}"/>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02" name="直線コネクタ 601">
          <a:extLst>
            <a:ext uri="{FF2B5EF4-FFF2-40B4-BE49-F238E27FC236}">
              <a16:creationId xmlns:a16="http://schemas.microsoft.com/office/drawing/2014/main" id="{E29C57FA-369E-432B-8582-770BC88BC6A4}"/>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603" name="【児童館】&#10;一人当たり面積平均値テキスト">
          <a:extLst>
            <a:ext uri="{FF2B5EF4-FFF2-40B4-BE49-F238E27FC236}">
              <a16:creationId xmlns:a16="http://schemas.microsoft.com/office/drawing/2014/main" id="{1613B483-F830-49FD-B2EE-B710877B9277}"/>
            </a:ext>
          </a:extLst>
        </xdr:cNvPr>
        <xdr:cNvSpPr txBox="1"/>
      </xdr:nvSpPr>
      <xdr:spPr>
        <a:xfrm>
          <a:off x="1954784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604" name="フローチャート: 判断 603">
          <a:extLst>
            <a:ext uri="{FF2B5EF4-FFF2-40B4-BE49-F238E27FC236}">
              <a16:creationId xmlns:a16="http://schemas.microsoft.com/office/drawing/2014/main" id="{1412EFF4-69FF-416D-93BE-BAF00FC8FCEF}"/>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605" name="フローチャート: 判断 604">
          <a:extLst>
            <a:ext uri="{FF2B5EF4-FFF2-40B4-BE49-F238E27FC236}">
              <a16:creationId xmlns:a16="http://schemas.microsoft.com/office/drawing/2014/main" id="{6B47FC55-696C-45B8-B878-C34727219E97}"/>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06" name="フローチャート: 判断 605">
          <a:extLst>
            <a:ext uri="{FF2B5EF4-FFF2-40B4-BE49-F238E27FC236}">
              <a16:creationId xmlns:a16="http://schemas.microsoft.com/office/drawing/2014/main" id="{71D17EB6-59F7-4382-9327-AF34DA8CFD19}"/>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07" name="フローチャート: 判断 606">
          <a:extLst>
            <a:ext uri="{FF2B5EF4-FFF2-40B4-BE49-F238E27FC236}">
              <a16:creationId xmlns:a16="http://schemas.microsoft.com/office/drawing/2014/main" id="{504C5D08-1BB7-4030-ACA6-006620AC13D2}"/>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608" name="フローチャート: 判断 607">
          <a:extLst>
            <a:ext uri="{FF2B5EF4-FFF2-40B4-BE49-F238E27FC236}">
              <a16:creationId xmlns:a16="http://schemas.microsoft.com/office/drawing/2014/main" id="{D2ED23D3-684F-4D6F-80E4-842E25B2DA13}"/>
            </a:ext>
          </a:extLst>
        </xdr:cNvPr>
        <xdr:cNvSpPr/>
      </xdr:nvSpPr>
      <xdr:spPr>
        <a:xfrm>
          <a:off x="1638808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6E2602E9-34D6-456D-84EF-2F52E7B95E1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213D5EC2-F281-48AD-9917-6EE7EB11A49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1E40D066-8298-4C82-8839-4483F5C96B0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6C2DABA0-9089-4F88-99EC-B7E0A84F838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64E51607-8FBF-493C-A225-4C23C5EF97B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85598</xdr:rowOff>
    </xdr:from>
    <xdr:to>
      <xdr:col>102</xdr:col>
      <xdr:colOff>165100</xdr:colOff>
      <xdr:row>86</xdr:row>
      <xdr:rowOff>15748</xdr:rowOff>
    </xdr:to>
    <xdr:sp macro="" textlink="">
      <xdr:nvSpPr>
        <xdr:cNvPr id="614" name="楕円 613">
          <a:extLst>
            <a:ext uri="{FF2B5EF4-FFF2-40B4-BE49-F238E27FC236}">
              <a16:creationId xmlns:a16="http://schemas.microsoft.com/office/drawing/2014/main" id="{3D4FE56D-D5C9-4565-AA56-12EA99CB627C}"/>
            </a:ext>
          </a:extLst>
        </xdr:cNvPr>
        <xdr:cNvSpPr/>
      </xdr:nvSpPr>
      <xdr:spPr>
        <a:xfrm>
          <a:off x="17162780" y="1433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85598</xdr:rowOff>
    </xdr:from>
    <xdr:to>
      <xdr:col>98</xdr:col>
      <xdr:colOff>38100</xdr:colOff>
      <xdr:row>86</xdr:row>
      <xdr:rowOff>15748</xdr:rowOff>
    </xdr:to>
    <xdr:sp macro="" textlink="">
      <xdr:nvSpPr>
        <xdr:cNvPr id="615" name="楕円 614">
          <a:extLst>
            <a:ext uri="{FF2B5EF4-FFF2-40B4-BE49-F238E27FC236}">
              <a16:creationId xmlns:a16="http://schemas.microsoft.com/office/drawing/2014/main" id="{624B126D-5466-449D-B70B-730874078731}"/>
            </a:ext>
          </a:extLst>
        </xdr:cNvPr>
        <xdr:cNvSpPr/>
      </xdr:nvSpPr>
      <xdr:spPr>
        <a:xfrm>
          <a:off x="16388080" y="14334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16" name="直線コネクタ 615">
          <a:extLst>
            <a:ext uri="{FF2B5EF4-FFF2-40B4-BE49-F238E27FC236}">
              <a16:creationId xmlns:a16="http://schemas.microsoft.com/office/drawing/2014/main" id="{2B404E8B-3F09-4661-BC28-46E071E50037}"/>
            </a:ext>
          </a:extLst>
        </xdr:cNvPr>
        <xdr:cNvCxnSpPr/>
      </xdr:nvCxnSpPr>
      <xdr:spPr>
        <a:xfrm>
          <a:off x="16431260" y="143857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617" name="n_1aveValue【児童館】&#10;一人当たり面積">
          <a:extLst>
            <a:ext uri="{FF2B5EF4-FFF2-40B4-BE49-F238E27FC236}">
              <a16:creationId xmlns:a16="http://schemas.microsoft.com/office/drawing/2014/main" id="{3ECDF70F-FB9A-4FBD-A94F-4A7795E4FA8C}"/>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618" name="n_2aveValue【児童館】&#10;一人当たり面積">
          <a:extLst>
            <a:ext uri="{FF2B5EF4-FFF2-40B4-BE49-F238E27FC236}">
              <a16:creationId xmlns:a16="http://schemas.microsoft.com/office/drawing/2014/main" id="{2DF695FC-595B-42C7-A992-FC39C3E2C112}"/>
            </a:ext>
          </a:extLst>
        </xdr:cNvPr>
        <xdr:cNvSpPr txBox="1"/>
      </xdr:nvSpPr>
      <xdr:spPr>
        <a:xfrm>
          <a:off x="177762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619" name="n_3aveValue【児童館】&#10;一人当たり面積">
          <a:extLst>
            <a:ext uri="{FF2B5EF4-FFF2-40B4-BE49-F238E27FC236}">
              <a16:creationId xmlns:a16="http://schemas.microsoft.com/office/drawing/2014/main" id="{8EB02FE0-2CC6-4B46-8BDC-9A9F928165AF}"/>
            </a:ext>
          </a:extLst>
        </xdr:cNvPr>
        <xdr:cNvSpPr txBox="1"/>
      </xdr:nvSpPr>
      <xdr:spPr>
        <a:xfrm>
          <a:off x="170015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620" name="n_4aveValue【児童館】&#10;一人当たり面積">
          <a:extLst>
            <a:ext uri="{FF2B5EF4-FFF2-40B4-BE49-F238E27FC236}">
              <a16:creationId xmlns:a16="http://schemas.microsoft.com/office/drawing/2014/main" id="{D469C3F2-3585-403C-AD34-258BC92D63DF}"/>
            </a:ext>
          </a:extLst>
        </xdr:cNvPr>
        <xdr:cNvSpPr txBox="1"/>
      </xdr:nvSpPr>
      <xdr:spPr>
        <a:xfrm>
          <a:off x="1622686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21" name="n_3mainValue【児童館】&#10;一人当たり面積">
          <a:extLst>
            <a:ext uri="{FF2B5EF4-FFF2-40B4-BE49-F238E27FC236}">
              <a16:creationId xmlns:a16="http://schemas.microsoft.com/office/drawing/2014/main" id="{8CA6C6D5-A7FF-4C04-BA27-75B9DA204A7D}"/>
            </a:ext>
          </a:extLst>
        </xdr:cNvPr>
        <xdr:cNvSpPr txBox="1"/>
      </xdr:nvSpPr>
      <xdr:spPr>
        <a:xfrm>
          <a:off x="170015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22" name="n_4mainValue【児童館】&#10;一人当たり面積">
          <a:extLst>
            <a:ext uri="{FF2B5EF4-FFF2-40B4-BE49-F238E27FC236}">
              <a16:creationId xmlns:a16="http://schemas.microsoft.com/office/drawing/2014/main" id="{6F8EA0E6-D850-40AD-A35E-F0DDE2FB7952}"/>
            </a:ext>
          </a:extLst>
        </xdr:cNvPr>
        <xdr:cNvSpPr txBox="1"/>
      </xdr:nvSpPr>
      <xdr:spPr>
        <a:xfrm>
          <a:off x="16226867" y="144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83451BD7-A541-4470-9D98-6C45BF32F01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393DDE00-DD8E-4A75-A138-3E3BB51D4FC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B6688BF5-C528-4DBA-BC7D-56EC5DA76D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55010B3C-E896-44AE-8808-DC8F5703C04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48FAF8DB-31FD-4862-9117-EE17B68BDC6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8B56CCA8-1BF4-4BC8-AFDE-56F0BD0F51C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36A8076B-387E-44EB-9164-999F6CBA8AC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EFEC0D1D-C590-42D1-893A-D591FD708C7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a:extLst>
            <a:ext uri="{FF2B5EF4-FFF2-40B4-BE49-F238E27FC236}">
              <a16:creationId xmlns:a16="http://schemas.microsoft.com/office/drawing/2014/main" id="{3BCE889D-C06D-4BC5-9D4A-A41E827565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a:extLst>
            <a:ext uri="{FF2B5EF4-FFF2-40B4-BE49-F238E27FC236}">
              <a16:creationId xmlns:a16="http://schemas.microsoft.com/office/drawing/2014/main" id="{CD194A4C-6035-4F19-8393-CF5B05F3AF1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3" name="テキスト ボックス 632">
          <a:extLst>
            <a:ext uri="{FF2B5EF4-FFF2-40B4-BE49-F238E27FC236}">
              <a16:creationId xmlns:a16="http://schemas.microsoft.com/office/drawing/2014/main" id="{2DC1F79C-4FEB-42AE-8A72-357F139E5AD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4" name="直線コネクタ 633">
          <a:extLst>
            <a:ext uri="{FF2B5EF4-FFF2-40B4-BE49-F238E27FC236}">
              <a16:creationId xmlns:a16="http://schemas.microsoft.com/office/drawing/2014/main" id="{407FB9E8-8A40-4153-A7C4-44FF7FFE642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5" name="テキスト ボックス 634">
          <a:extLst>
            <a:ext uri="{FF2B5EF4-FFF2-40B4-BE49-F238E27FC236}">
              <a16:creationId xmlns:a16="http://schemas.microsoft.com/office/drawing/2014/main" id="{FD5BB28C-814B-4A11-9C22-6F5D4A6F7A5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6" name="直線コネクタ 635">
          <a:extLst>
            <a:ext uri="{FF2B5EF4-FFF2-40B4-BE49-F238E27FC236}">
              <a16:creationId xmlns:a16="http://schemas.microsoft.com/office/drawing/2014/main" id="{A7ADE6C9-C36B-42FE-B320-B2367758B07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7" name="テキスト ボックス 636">
          <a:extLst>
            <a:ext uri="{FF2B5EF4-FFF2-40B4-BE49-F238E27FC236}">
              <a16:creationId xmlns:a16="http://schemas.microsoft.com/office/drawing/2014/main" id="{5767D675-08B4-400C-9045-EB2B6CBB44F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8" name="直線コネクタ 637">
          <a:extLst>
            <a:ext uri="{FF2B5EF4-FFF2-40B4-BE49-F238E27FC236}">
              <a16:creationId xmlns:a16="http://schemas.microsoft.com/office/drawing/2014/main" id="{4FC8E30C-EB77-407B-9E3F-C7F061159FF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9" name="テキスト ボックス 638">
          <a:extLst>
            <a:ext uri="{FF2B5EF4-FFF2-40B4-BE49-F238E27FC236}">
              <a16:creationId xmlns:a16="http://schemas.microsoft.com/office/drawing/2014/main" id="{BA5A25FD-C0D1-45B9-B86E-74B354B8FDF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0" name="直線コネクタ 639">
          <a:extLst>
            <a:ext uri="{FF2B5EF4-FFF2-40B4-BE49-F238E27FC236}">
              <a16:creationId xmlns:a16="http://schemas.microsoft.com/office/drawing/2014/main" id="{ECE535BE-97CE-44FC-959E-F3E6EFCAD32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1" name="テキスト ボックス 640">
          <a:extLst>
            <a:ext uri="{FF2B5EF4-FFF2-40B4-BE49-F238E27FC236}">
              <a16:creationId xmlns:a16="http://schemas.microsoft.com/office/drawing/2014/main" id="{6A8BF6E6-90BA-46D2-AEB0-AD287B016D3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2" name="直線コネクタ 641">
          <a:extLst>
            <a:ext uri="{FF2B5EF4-FFF2-40B4-BE49-F238E27FC236}">
              <a16:creationId xmlns:a16="http://schemas.microsoft.com/office/drawing/2014/main" id="{F5965065-A727-4FAA-B7C7-F5D899E33BF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3" name="テキスト ボックス 642">
          <a:extLst>
            <a:ext uri="{FF2B5EF4-FFF2-40B4-BE49-F238E27FC236}">
              <a16:creationId xmlns:a16="http://schemas.microsoft.com/office/drawing/2014/main" id="{E96DE7F3-1DD6-4FB4-9FB3-3985E97C30F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41AA7C07-F6E5-4293-846D-1B581570E9E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5" name="テキスト ボックス 644">
          <a:extLst>
            <a:ext uri="{FF2B5EF4-FFF2-40B4-BE49-F238E27FC236}">
              <a16:creationId xmlns:a16="http://schemas.microsoft.com/office/drawing/2014/main" id="{C8DB7240-5086-46B9-A8D3-A1DE092B719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id="{4288DF6C-475B-4DB5-86B0-0B0D75DB54E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47" name="直線コネクタ 646">
          <a:extLst>
            <a:ext uri="{FF2B5EF4-FFF2-40B4-BE49-F238E27FC236}">
              <a16:creationId xmlns:a16="http://schemas.microsoft.com/office/drawing/2014/main" id="{DC7A77DE-ABC7-4907-9184-DF904597262D}"/>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8" name="【公民館】&#10;有形固定資産減価償却率最小値テキスト">
          <a:extLst>
            <a:ext uri="{FF2B5EF4-FFF2-40B4-BE49-F238E27FC236}">
              <a16:creationId xmlns:a16="http://schemas.microsoft.com/office/drawing/2014/main" id="{263F1402-BA5A-442D-8866-B0AD7F5EDA47}"/>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9" name="直線コネクタ 648">
          <a:extLst>
            <a:ext uri="{FF2B5EF4-FFF2-40B4-BE49-F238E27FC236}">
              <a16:creationId xmlns:a16="http://schemas.microsoft.com/office/drawing/2014/main" id="{8942B216-5418-4BE4-B46F-E336153C78C9}"/>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50" name="【公民館】&#10;有形固定資産減価償却率最大値テキスト">
          <a:extLst>
            <a:ext uri="{FF2B5EF4-FFF2-40B4-BE49-F238E27FC236}">
              <a16:creationId xmlns:a16="http://schemas.microsoft.com/office/drawing/2014/main" id="{849D201F-9471-40F1-85D7-3A457BF7A6DA}"/>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51" name="直線コネクタ 650">
          <a:extLst>
            <a:ext uri="{FF2B5EF4-FFF2-40B4-BE49-F238E27FC236}">
              <a16:creationId xmlns:a16="http://schemas.microsoft.com/office/drawing/2014/main" id="{80024020-D277-47A0-92EC-A30EF291352A}"/>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52" name="【公民館】&#10;有形固定資産減価償却率平均値テキスト">
          <a:extLst>
            <a:ext uri="{FF2B5EF4-FFF2-40B4-BE49-F238E27FC236}">
              <a16:creationId xmlns:a16="http://schemas.microsoft.com/office/drawing/2014/main" id="{6F93BE4D-2E3D-4483-9312-7EB12A8519C2}"/>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53" name="フローチャート: 判断 652">
          <a:extLst>
            <a:ext uri="{FF2B5EF4-FFF2-40B4-BE49-F238E27FC236}">
              <a16:creationId xmlns:a16="http://schemas.microsoft.com/office/drawing/2014/main" id="{CA6FEAF3-43C7-4BCD-9F8B-1A69B73F462B}"/>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54" name="フローチャート: 判断 653">
          <a:extLst>
            <a:ext uri="{FF2B5EF4-FFF2-40B4-BE49-F238E27FC236}">
              <a16:creationId xmlns:a16="http://schemas.microsoft.com/office/drawing/2014/main" id="{A7DE0A5C-F0D5-4476-8509-0277BA348DED}"/>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55" name="フローチャート: 判断 654">
          <a:extLst>
            <a:ext uri="{FF2B5EF4-FFF2-40B4-BE49-F238E27FC236}">
              <a16:creationId xmlns:a16="http://schemas.microsoft.com/office/drawing/2014/main" id="{B0F41240-1E22-422B-9E2D-3CB26D9C12B7}"/>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56" name="フローチャート: 判断 655">
          <a:extLst>
            <a:ext uri="{FF2B5EF4-FFF2-40B4-BE49-F238E27FC236}">
              <a16:creationId xmlns:a16="http://schemas.microsoft.com/office/drawing/2014/main" id="{225AD40B-9617-4BEF-A19D-64D4EB91BB6D}"/>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57" name="フローチャート: 判断 656">
          <a:extLst>
            <a:ext uri="{FF2B5EF4-FFF2-40B4-BE49-F238E27FC236}">
              <a16:creationId xmlns:a16="http://schemas.microsoft.com/office/drawing/2014/main" id="{3D42232D-E086-4C15-9482-AD85EAD78956}"/>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9404A473-6D03-45ED-9A67-4B30082711F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8F50946A-DCC1-4B6D-B217-7B8C1AA9BC8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6D49803A-9F38-4934-889F-A7303825175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2DD3AA14-8383-415C-A156-EFC685EB75B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3AB6F4E7-545D-42B6-BFD5-D5E0CFCE3B0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40639</xdr:rowOff>
    </xdr:from>
    <xdr:to>
      <xdr:col>85</xdr:col>
      <xdr:colOff>177800</xdr:colOff>
      <xdr:row>106</xdr:row>
      <xdr:rowOff>142239</xdr:rowOff>
    </xdr:to>
    <xdr:sp macro="" textlink="">
      <xdr:nvSpPr>
        <xdr:cNvPr id="663" name="楕円 662">
          <a:extLst>
            <a:ext uri="{FF2B5EF4-FFF2-40B4-BE49-F238E27FC236}">
              <a16:creationId xmlns:a16="http://schemas.microsoft.com/office/drawing/2014/main" id="{BA0AE899-F472-49AC-8E53-DEE1C3D4580F}"/>
            </a:ext>
          </a:extLst>
        </xdr:cNvPr>
        <xdr:cNvSpPr/>
      </xdr:nvSpPr>
      <xdr:spPr>
        <a:xfrm>
          <a:off x="14325600" y="178104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19066</xdr:rowOff>
    </xdr:from>
    <xdr:ext cx="405111" cy="259045"/>
    <xdr:sp macro="" textlink="">
      <xdr:nvSpPr>
        <xdr:cNvPr id="664" name="【公民館】&#10;有形固定資産減価償却率該当値テキスト">
          <a:extLst>
            <a:ext uri="{FF2B5EF4-FFF2-40B4-BE49-F238E27FC236}">
              <a16:creationId xmlns:a16="http://schemas.microsoft.com/office/drawing/2014/main" id="{F6404CB8-95F5-4E35-AC69-28C00F23624F}"/>
            </a:ext>
          </a:extLst>
        </xdr:cNvPr>
        <xdr:cNvSpPr txBox="1"/>
      </xdr:nvSpPr>
      <xdr:spPr>
        <a:xfrm>
          <a:off x="14414500"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665" name="楕円 664">
          <a:extLst>
            <a:ext uri="{FF2B5EF4-FFF2-40B4-BE49-F238E27FC236}">
              <a16:creationId xmlns:a16="http://schemas.microsoft.com/office/drawing/2014/main" id="{1CF2F76D-4B60-42A8-983B-331DE39A774F}"/>
            </a:ext>
          </a:extLst>
        </xdr:cNvPr>
        <xdr:cNvSpPr/>
      </xdr:nvSpPr>
      <xdr:spPr>
        <a:xfrm>
          <a:off x="1357884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106</xdr:row>
      <xdr:rowOff>91439</xdr:rowOff>
    </xdr:to>
    <xdr:cxnSp macro="">
      <xdr:nvCxnSpPr>
        <xdr:cNvPr id="666" name="直線コネクタ 665">
          <a:extLst>
            <a:ext uri="{FF2B5EF4-FFF2-40B4-BE49-F238E27FC236}">
              <a16:creationId xmlns:a16="http://schemas.microsoft.com/office/drawing/2014/main" id="{A1060E25-7922-4C2D-990E-06AA64955B5B}"/>
            </a:ext>
          </a:extLst>
        </xdr:cNvPr>
        <xdr:cNvCxnSpPr/>
      </xdr:nvCxnSpPr>
      <xdr:spPr>
        <a:xfrm>
          <a:off x="13629640" y="17628870"/>
          <a:ext cx="74676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67" name="楕円 666">
          <a:extLst>
            <a:ext uri="{FF2B5EF4-FFF2-40B4-BE49-F238E27FC236}">
              <a16:creationId xmlns:a16="http://schemas.microsoft.com/office/drawing/2014/main" id="{F6CE6440-50C2-406C-A83D-4AD0F7DA2021}"/>
            </a:ext>
          </a:extLst>
        </xdr:cNvPr>
        <xdr:cNvSpPr/>
      </xdr:nvSpPr>
      <xdr:spPr>
        <a:xfrm>
          <a:off x="1280414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26670</xdr:rowOff>
    </xdr:to>
    <xdr:cxnSp macro="">
      <xdr:nvCxnSpPr>
        <xdr:cNvPr id="668" name="直線コネクタ 667">
          <a:extLst>
            <a:ext uri="{FF2B5EF4-FFF2-40B4-BE49-F238E27FC236}">
              <a16:creationId xmlns:a16="http://schemas.microsoft.com/office/drawing/2014/main" id="{3008AD76-7DEF-43EC-8A36-59D341EB68EE}"/>
            </a:ext>
          </a:extLst>
        </xdr:cNvPr>
        <xdr:cNvCxnSpPr/>
      </xdr:nvCxnSpPr>
      <xdr:spPr>
        <a:xfrm>
          <a:off x="12854940" y="17590771"/>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69" name="楕円 668">
          <a:extLst>
            <a:ext uri="{FF2B5EF4-FFF2-40B4-BE49-F238E27FC236}">
              <a16:creationId xmlns:a16="http://schemas.microsoft.com/office/drawing/2014/main" id="{E4134AEB-8D5A-4A9F-961C-9A3A050F62CD}"/>
            </a:ext>
          </a:extLst>
        </xdr:cNvPr>
        <xdr:cNvSpPr/>
      </xdr:nvSpPr>
      <xdr:spPr>
        <a:xfrm>
          <a:off x="12029440" y="17496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112395</xdr:rowOff>
    </xdr:from>
    <xdr:to>
      <xdr:col>76</xdr:col>
      <xdr:colOff>114300</xdr:colOff>
      <xdr:row>104</xdr:row>
      <xdr:rowOff>156211</xdr:rowOff>
    </xdr:to>
    <xdr:cxnSp macro="">
      <xdr:nvCxnSpPr>
        <xdr:cNvPr id="670" name="直線コネクタ 669">
          <a:extLst>
            <a:ext uri="{FF2B5EF4-FFF2-40B4-BE49-F238E27FC236}">
              <a16:creationId xmlns:a16="http://schemas.microsoft.com/office/drawing/2014/main" id="{5D93E711-0B26-42D0-A67B-599B41CF5FCF}"/>
            </a:ext>
          </a:extLst>
        </xdr:cNvPr>
        <xdr:cNvCxnSpPr/>
      </xdr:nvCxnSpPr>
      <xdr:spPr>
        <a:xfrm>
          <a:off x="12072620" y="1754695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671" name="楕円 670">
          <a:extLst>
            <a:ext uri="{FF2B5EF4-FFF2-40B4-BE49-F238E27FC236}">
              <a16:creationId xmlns:a16="http://schemas.microsoft.com/office/drawing/2014/main" id="{72A71F7A-D0D4-4E1F-9184-EFC02E4D3F66}"/>
            </a:ext>
          </a:extLst>
        </xdr:cNvPr>
        <xdr:cNvSpPr/>
      </xdr:nvSpPr>
      <xdr:spPr>
        <a:xfrm>
          <a:off x="1123188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112395</xdr:rowOff>
    </xdr:to>
    <xdr:cxnSp macro="">
      <xdr:nvCxnSpPr>
        <xdr:cNvPr id="672" name="直線コネクタ 671">
          <a:extLst>
            <a:ext uri="{FF2B5EF4-FFF2-40B4-BE49-F238E27FC236}">
              <a16:creationId xmlns:a16="http://schemas.microsoft.com/office/drawing/2014/main" id="{552CFF0B-4A1B-4586-B80F-BAB9F3321C27}"/>
            </a:ext>
          </a:extLst>
        </xdr:cNvPr>
        <xdr:cNvCxnSpPr/>
      </xdr:nvCxnSpPr>
      <xdr:spPr>
        <a:xfrm>
          <a:off x="11282680" y="1754695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73" name="n_1aveValue【公民館】&#10;有形固定資産減価償却率">
          <a:extLst>
            <a:ext uri="{FF2B5EF4-FFF2-40B4-BE49-F238E27FC236}">
              <a16:creationId xmlns:a16="http://schemas.microsoft.com/office/drawing/2014/main" id="{FEAAF9A2-E08D-4E4B-A03F-9BB6F41DD57D}"/>
            </a:ext>
          </a:extLst>
        </xdr:cNvPr>
        <xdr:cNvSpPr txBox="1"/>
      </xdr:nvSpPr>
      <xdr:spPr>
        <a:xfrm>
          <a:off x="134372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74" name="n_2aveValue【公民館】&#10;有形固定資産減価償却率">
          <a:extLst>
            <a:ext uri="{FF2B5EF4-FFF2-40B4-BE49-F238E27FC236}">
              <a16:creationId xmlns:a16="http://schemas.microsoft.com/office/drawing/2014/main" id="{173743BA-D461-4947-8B13-52C780B69368}"/>
            </a:ext>
          </a:extLst>
        </xdr:cNvPr>
        <xdr:cNvSpPr txBox="1"/>
      </xdr:nvSpPr>
      <xdr:spPr>
        <a:xfrm>
          <a:off x="1267524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75" name="n_3aveValue【公民館】&#10;有形固定資産減価償却率">
          <a:extLst>
            <a:ext uri="{FF2B5EF4-FFF2-40B4-BE49-F238E27FC236}">
              <a16:creationId xmlns:a16="http://schemas.microsoft.com/office/drawing/2014/main" id="{68A690D8-8C6F-4EC4-B97E-73D166330BBE}"/>
            </a:ext>
          </a:extLst>
        </xdr:cNvPr>
        <xdr:cNvSpPr txBox="1"/>
      </xdr:nvSpPr>
      <xdr:spPr>
        <a:xfrm>
          <a:off x="1190054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76" name="n_4aveValue【公民館】&#10;有形固定資産減価償却率">
          <a:extLst>
            <a:ext uri="{FF2B5EF4-FFF2-40B4-BE49-F238E27FC236}">
              <a16:creationId xmlns:a16="http://schemas.microsoft.com/office/drawing/2014/main" id="{870DCEA9-D3A7-429E-A2DE-4D17A87801DD}"/>
            </a:ext>
          </a:extLst>
        </xdr:cNvPr>
        <xdr:cNvSpPr txBox="1"/>
      </xdr:nvSpPr>
      <xdr:spPr>
        <a:xfrm>
          <a:off x="1110298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93997</xdr:rowOff>
    </xdr:from>
    <xdr:ext cx="405111" cy="259045"/>
    <xdr:sp macro="" textlink="">
      <xdr:nvSpPr>
        <xdr:cNvPr id="677" name="n_1mainValue【公民館】&#10;有形固定資産減価償却率">
          <a:extLst>
            <a:ext uri="{FF2B5EF4-FFF2-40B4-BE49-F238E27FC236}">
              <a16:creationId xmlns:a16="http://schemas.microsoft.com/office/drawing/2014/main" id="{8506F978-39C1-44A9-B3DF-ABB8F1B781E3}"/>
            </a:ext>
          </a:extLst>
        </xdr:cNvPr>
        <xdr:cNvSpPr txBox="1"/>
      </xdr:nvSpPr>
      <xdr:spPr>
        <a:xfrm>
          <a:off x="13437244"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78" name="n_2mainValue【公民館】&#10;有形固定資産減価償却率">
          <a:extLst>
            <a:ext uri="{FF2B5EF4-FFF2-40B4-BE49-F238E27FC236}">
              <a16:creationId xmlns:a16="http://schemas.microsoft.com/office/drawing/2014/main" id="{74CB3627-9380-4FD0-A1D7-75FA1419C26F}"/>
            </a:ext>
          </a:extLst>
        </xdr:cNvPr>
        <xdr:cNvSpPr txBox="1"/>
      </xdr:nvSpPr>
      <xdr:spPr>
        <a:xfrm>
          <a:off x="12675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679" name="n_3mainValue【公民館】&#10;有形固定資産減価償却率">
          <a:extLst>
            <a:ext uri="{FF2B5EF4-FFF2-40B4-BE49-F238E27FC236}">
              <a16:creationId xmlns:a16="http://schemas.microsoft.com/office/drawing/2014/main" id="{8598C636-09A8-4561-8C14-B2D669128F50}"/>
            </a:ext>
          </a:extLst>
        </xdr:cNvPr>
        <xdr:cNvSpPr txBox="1"/>
      </xdr:nvSpPr>
      <xdr:spPr>
        <a:xfrm>
          <a:off x="119005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680" name="n_4mainValue【公民館】&#10;有形固定資産減価償却率">
          <a:extLst>
            <a:ext uri="{FF2B5EF4-FFF2-40B4-BE49-F238E27FC236}">
              <a16:creationId xmlns:a16="http://schemas.microsoft.com/office/drawing/2014/main" id="{11BCDBA8-CE2F-471B-8C70-CE22C172985B}"/>
            </a:ext>
          </a:extLst>
        </xdr:cNvPr>
        <xdr:cNvSpPr txBox="1"/>
      </xdr:nvSpPr>
      <xdr:spPr>
        <a:xfrm>
          <a:off x="1110298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1" name="正方形/長方形 680">
          <a:extLst>
            <a:ext uri="{FF2B5EF4-FFF2-40B4-BE49-F238E27FC236}">
              <a16:creationId xmlns:a16="http://schemas.microsoft.com/office/drawing/2014/main" id="{3EAE868C-5DC1-4047-898E-4745EBD2106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2" name="正方形/長方形 681">
          <a:extLst>
            <a:ext uri="{FF2B5EF4-FFF2-40B4-BE49-F238E27FC236}">
              <a16:creationId xmlns:a16="http://schemas.microsoft.com/office/drawing/2014/main" id="{CD204FF0-B1D1-46A6-94BF-B2061A1DD21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3" name="正方形/長方形 682">
          <a:extLst>
            <a:ext uri="{FF2B5EF4-FFF2-40B4-BE49-F238E27FC236}">
              <a16:creationId xmlns:a16="http://schemas.microsoft.com/office/drawing/2014/main" id="{B4450EBB-9633-41EA-80E0-A98CC798A2D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4" name="正方形/長方形 683">
          <a:extLst>
            <a:ext uri="{FF2B5EF4-FFF2-40B4-BE49-F238E27FC236}">
              <a16:creationId xmlns:a16="http://schemas.microsoft.com/office/drawing/2014/main" id="{BD79CF44-0B6F-4ABC-ADD8-6092F346513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5" name="正方形/長方形 684">
          <a:extLst>
            <a:ext uri="{FF2B5EF4-FFF2-40B4-BE49-F238E27FC236}">
              <a16:creationId xmlns:a16="http://schemas.microsoft.com/office/drawing/2014/main" id="{08C941B9-F9BA-42CD-AE48-11EE244D1F9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6" name="正方形/長方形 685">
          <a:extLst>
            <a:ext uri="{FF2B5EF4-FFF2-40B4-BE49-F238E27FC236}">
              <a16:creationId xmlns:a16="http://schemas.microsoft.com/office/drawing/2014/main" id="{C97E358C-E190-440B-A4FF-BB2FFA26E12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7" name="正方形/長方形 686">
          <a:extLst>
            <a:ext uri="{FF2B5EF4-FFF2-40B4-BE49-F238E27FC236}">
              <a16:creationId xmlns:a16="http://schemas.microsoft.com/office/drawing/2014/main" id="{575603C4-0636-4480-8F16-4880D787688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8" name="正方形/長方形 687">
          <a:extLst>
            <a:ext uri="{FF2B5EF4-FFF2-40B4-BE49-F238E27FC236}">
              <a16:creationId xmlns:a16="http://schemas.microsoft.com/office/drawing/2014/main" id="{6F3E051C-6B2F-476D-B202-D7C9CDE08A5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9" name="テキスト ボックス 688">
          <a:extLst>
            <a:ext uri="{FF2B5EF4-FFF2-40B4-BE49-F238E27FC236}">
              <a16:creationId xmlns:a16="http://schemas.microsoft.com/office/drawing/2014/main" id="{4915293A-E52B-40BB-BB96-634AA07F27C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0" name="直線コネクタ 689">
          <a:extLst>
            <a:ext uri="{FF2B5EF4-FFF2-40B4-BE49-F238E27FC236}">
              <a16:creationId xmlns:a16="http://schemas.microsoft.com/office/drawing/2014/main" id="{3C6990D6-CC67-4FCD-A8EC-D1A10B538CE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1" name="直線コネクタ 690">
          <a:extLst>
            <a:ext uri="{FF2B5EF4-FFF2-40B4-BE49-F238E27FC236}">
              <a16:creationId xmlns:a16="http://schemas.microsoft.com/office/drawing/2014/main" id="{A224E2AD-6369-4621-A0EC-6BEB9935BA5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2" name="テキスト ボックス 691">
          <a:extLst>
            <a:ext uri="{FF2B5EF4-FFF2-40B4-BE49-F238E27FC236}">
              <a16:creationId xmlns:a16="http://schemas.microsoft.com/office/drawing/2014/main" id="{951DB2A3-5E36-4B69-8094-C2F6BE5FE89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3" name="直線コネクタ 692">
          <a:extLst>
            <a:ext uri="{FF2B5EF4-FFF2-40B4-BE49-F238E27FC236}">
              <a16:creationId xmlns:a16="http://schemas.microsoft.com/office/drawing/2014/main" id="{68B1F4F6-AE1A-4A67-8793-9EE5C474E88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4" name="テキスト ボックス 693">
          <a:extLst>
            <a:ext uri="{FF2B5EF4-FFF2-40B4-BE49-F238E27FC236}">
              <a16:creationId xmlns:a16="http://schemas.microsoft.com/office/drawing/2014/main" id="{6A995BCB-5ADF-4B1E-9E3D-2DED5D6DB11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5" name="直線コネクタ 694">
          <a:extLst>
            <a:ext uri="{FF2B5EF4-FFF2-40B4-BE49-F238E27FC236}">
              <a16:creationId xmlns:a16="http://schemas.microsoft.com/office/drawing/2014/main" id="{A8625666-019E-4EB3-B86E-A7D3DBA2CAA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6" name="テキスト ボックス 695">
          <a:extLst>
            <a:ext uri="{FF2B5EF4-FFF2-40B4-BE49-F238E27FC236}">
              <a16:creationId xmlns:a16="http://schemas.microsoft.com/office/drawing/2014/main" id="{7BCB99EC-3B34-43E3-8A68-72B04E150E7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7" name="直線コネクタ 696">
          <a:extLst>
            <a:ext uri="{FF2B5EF4-FFF2-40B4-BE49-F238E27FC236}">
              <a16:creationId xmlns:a16="http://schemas.microsoft.com/office/drawing/2014/main" id="{AC36588E-9D54-4F3B-A0AF-373599C4594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8" name="テキスト ボックス 697">
          <a:extLst>
            <a:ext uri="{FF2B5EF4-FFF2-40B4-BE49-F238E27FC236}">
              <a16:creationId xmlns:a16="http://schemas.microsoft.com/office/drawing/2014/main" id="{98E9F99D-FBF2-446A-8577-3F3796819C9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a:extLst>
            <a:ext uri="{FF2B5EF4-FFF2-40B4-BE49-F238E27FC236}">
              <a16:creationId xmlns:a16="http://schemas.microsoft.com/office/drawing/2014/main" id="{FCF8FCB3-4612-4B23-BAF4-5A2BE347600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a:extLst>
            <a:ext uri="{FF2B5EF4-FFF2-40B4-BE49-F238E27FC236}">
              <a16:creationId xmlns:a16="http://schemas.microsoft.com/office/drawing/2014/main" id="{CC1E3A2F-B149-42D9-8934-2094E7301BA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公民館】&#10;一人当たり面積グラフ枠">
          <a:extLst>
            <a:ext uri="{FF2B5EF4-FFF2-40B4-BE49-F238E27FC236}">
              <a16:creationId xmlns:a16="http://schemas.microsoft.com/office/drawing/2014/main" id="{6AD4AF7C-8D41-4A3E-A336-BA3F3258999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02" name="直線コネクタ 701">
          <a:extLst>
            <a:ext uri="{FF2B5EF4-FFF2-40B4-BE49-F238E27FC236}">
              <a16:creationId xmlns:a16="http://schemas.microsoft.com/office/drawing/2014/main" id="{8DB6A6FD-018E-4A8C-B4AC-BD62B5407DC9}"/>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03" name="【公民館】&#10;一人当たり面積最小値テキスト">
          <a:extLst>
            <a:ext uri="{FF2B5EF4-FFF2-40B4-BE49-F238E27FC236}">
              <a16:creationId xmlns:a16="http://schemas.microsoft.com/office/drawing/2014/main" id="{631723C5-61D7-4314-B04C-30205E815137}"/>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04" name="直線コネクタ 703">
          <a:extLst>
            <a:ext uri="{FF2B5EF4-FFF2-40B4-BE49-F238E27FC236}">
              <a16:creationId xmlns:a16="http://schemas.microsoft.com/office/drawing/2014/main" id="{F152D35F-0E33-4641-B805-92E86F0F7B5C}"/>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05" name="【公民館】&#10;一人当たり面積最大値テキスト">
          <a:extLst>
            <a:ext uri="{FF2B5EF4-FFF2-40B4-BE49-F238E27FC236}">
              <a16:creationId xmlns:a16="http://schemas.microsoft.com/office/drawing/2014/main" id="{196E2651-130A-4431-904B-07F052FEE6F9}"/>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06" name="直線コネクタ 705">
          <a:extLst>
            <a:ext uri="{FF2B5EF4-FFF2-40B4-BE49-F238E27FC236}">
              <a16:creationId xmlns:a16="http://schemas.microsoft.com/office/drawing/2014/main" id="{19C4153E-8F48-4A3E-8E38-B1654F35B145}"/>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07" name="【公民館】&#10;一人当たり面積平均値テキスト">
          <a:extLst>
            <a:ext uri="{FF2B5EF4-FFF2-40B4-BE49-F238E27FC236}">
              <a16:creationId xmlns:a16="http://schemas.microsoft.com/office/drawing/2014/main" id="{BF9246CF-6589-44A0-ABFA-2C88230ADE32}"/>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08" name="フローチャート: 判断 707">
          <a:extLst>
            <a:ext uri="{FF2B5EF4-FFF2-40B4-BE49-F238E27FC236}">
              <a16:creationId xmlns:a16="http://schemas.microsoft.com/office/drawing/2014/main" id="{53D176C5-C0C0-424E-85E6-FE7B44B33825}"/>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09" name="フローチャート: 判断 708">
          <a:extLst>
            <a:ext uri="{FF2B5EF4-FFF2-40B4-BE49-F238E27FC236}">
              <a16:creationId xmlns:a16="http://schemas.microsoft.com/office/drawing/2014/main" id="{CB4E39E4-E48F-4135-99F9-26612F521225}"/>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10" name="フローチャート: 判断 709">
          <a:extLst>
            <a:ext uri="{FF2B5EF4-FFF2-40B4-BE49-F238E27FC236}">
              <a16:creationId xmlns:a16="http://schemas.microsoft.com/office/drawing/2014/main" id="{637BC686-AD8A-49B4-8361-D89ACB78D834}"/>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11" name="フローチャート: 判断 710">
          <a:extLst>
            <a:ext uri="{FF2B5EF4-FFF2-40B4-BE49-F238E27FC236}">
              <a16:creationId xmlns:a16="http://schemas.microsoft.com/office/drawing/2014/main" id="{ABE74C3D-9FC8-43EC-847A-BB927E1E9E7B}"/>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12" name="フローチャート: 判断 711">
          <a:extLst>
            <a:ext uri="{FF2B5EF4-FFF2-40B4-BE49-F238E27FC236}">
              <a16:creationId xmlns:a16="http://schemas.microsoft.com/office/drawing/2014/main" id="{947CCD5C-B9F6-4EAA-AA1B-C204B44F5DFF}"/>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7E28BC18-C65A-45F8-9C7D-1E13542BF01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E20F9387-9866-4067-9A21-423C52E1F09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BCAC2152-000B-4F9B-AC98-83C15C64EFA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46FBB7D-6FDF-4456-A198-BC16EA260FB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2E70C882-687E-4633-87BB-1306714D0BF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167132</xdr:rowOff>
    </xdr:from>
    <xdr:to>
      <xdr:col>116</xdr:col>
      <xdr:colOff>114300</xdr:colOff>
      <xdr:row>105</xdr:row>
      <xdr:rowOff>97282</xdr:rowOff>
    </xdr:to>
    <xdr:sp macro="" textlink="">
      <xdr:nvSpPr>
        <xdr:cNvPr id="718" name="楕円 717">
          <a:extLst>
            <a:ext uri="{FF2B5EF4-FFF2-40B4-BE49-F238E27FC236}">
              <a16:creationId xmlns:a16="http://schemas.microsoft.com/office/drawing/2014/main" id="{948A1557-67C4-41FD-99B2-CAA612AEFF00}"/>
            </a:ext>
          </a:extLst>
        </xdr:cNvPr>
        <xdr:cNvSpPr/>
      </xdr:nvSpPr>
      <xdr:spPr>
        <a:xfrm>
          <a:off x="19458940" y="1760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18559</xdr:rowOff>
    </xdr:from>
    <xdr:ext cx="469744" cy="259045"/>
    <xdr:sp macro="" textlink="">
      <xdr:nvSpPr>
        <xdr:cNvPr id="719" name="【公民館】&#10;一人当たり面積該当値テキスト">
          <a:extLst>
            <a:ext uri="{FF2B5EF4-FFF2-40B4-BE49-F238E27FC236}">
              <a16:creationId xmlns:a16="http://schemas.microsoft.com/office/drawing/2014/main" id="{EE466CB3-7947-4707-B335-CAB77807B305}"/>
            </a:ext>
          </a:extLst>
        </xdr:cNvPr>
        <xdr:cNvSpPr txBox="1"/>
      </xdr:nvSpPr>
      <xdr:spPr>
        <a:xfrm>
          <a:off x="19547840"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720" name="楕円 719">
          <a:extLst>
            <a:ext uri="{FF2B5EF4-FFF2-40B4-BE49-F238E27FC236}">
              <a16:creationId xmlns:a16="http://schemas.microsoft.com/office/drawing/2014/main" id="{5E1F4A11-2091-4CD1-AEF1-C31674BE1D38}"/>
            </a:ext>
          </a:extLst>
        </xdr:cNvPr>
        <xdr:cNvSpPr/>
      </xdr:nvSpPr>
      <xdr:spPr>
        <a:xfrm>
          <a:off x="18735040" y="17604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46482</xdr:rowOff>
    </xdr:from>
    <xdr:to>
      <xdr:col>116</xdr:col>
      <xdr:colOff>63500</xdr:colOff>
      <xdr:row>105</xdr:row>
      <xdr:rowOff>53339</xdr:rowOff>
    </xdr:to>
    <xdr:cxnSp macro="">
      <xdr:nvCxnSpPr>
        <xdr:cNvPr id="721" name="直線コネクタ 720">
          <a:extLst>
            <a:ext uri="{FF2B5EF4-FFF2-40B4-BE49-F238E27FC236}">
              <a16:creationId xmlns:a16="http://schemas.microsoft.com/office/drawing/2014/main" id="{4286FB0D-5964-4535-BF92-38FE89165225}"/>
            </a:ext>
          </a:extLst>
        </xdr:cNvPr>
        <xdr:cNvCxnSpPr/>
      </xdr:nvCxnSpPr>
      <xdr:spPr>
        <a:xfrm flipV="1">
          <a:off x="18778220" y="17648682"/>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xdr:rowOff>
    </xdr:from>
    <xdr:to>
      <xdr:col>107</xdr:col>
      <xdr:colOff>101600</xdr:colOff>
      <xdr:row>105</xdr:row>
      <xdr:rowOff>110998</xdr:rowOff>
    </xdr:to>
    <xdr:sp macro="" textlink="">
      <xdr:nvSpPr>
        <xdr:cNvPr id="722" name="楕円 721">
          <a:extLst>
            <a:ext uri="{FF2B5EF4-FFF2-40B4-BE49-F238E27FC236}">
              <a16:creationId xmlns:a16="http://schemas.microsoft.com/office/drawing/2014/main" id="{A20BE502-8D3D-480C-94C6-1F96F369280B}"/>
            </a:ext>
          </a:extLst>
        </xdr:cNvPr>
        <xdr:cNvSpPr/>
      </xdr:nvSpPr>
      <xdr:spPr>
        <a:xfrm>
          <a:off x="1793748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60198</xdr:rowOff>
    </xdr:to>
    <xdr:cxnSp macro="">
      <xdr:nvCxnSpPr>
        <xdr:cNvPr id="723" name="直線コネクタ 722">
          <a:extLst>
            <a:ext uri="{FF2B5EF4-FFF2-40B4-BE49-F238E27FC236}">
              <a16:creationId xmlns:a16="http://schemas.microsoft.com/office/drawing/2014/main" id="{5A04EB49-BFB2-4400-BE80-65F42D330433}"/>
            </a:ext>
          </a:extLst>
        </xdr:cNvPr>
        <xdr:cNvCxnSpPr/>
      </xdr:nvCxnSpPr>
      <xdr:spPr>
        <a:xfrm flipV="1">
          <a:off x="17988280" y="17655539"/>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20828</xdr:rowOff>
    </xdr:from>
    <xdr:to>
      <xdr:col>102</xdr:col>
      <xdr:colOff>165100</xdr:colOff>
      <xdr:row>105</xdr:row>
      <xdr:rowOff>122428</xdr:rowOff>
    </xdr:to>
    <xdr:sp macro="" textlink="">
      <xdr:nvSpPr>
        <xdr:cNvPr id="724" name="楕円 723">
          <a:extLst>
            <a:ext uri="{FF2B5EF4-FFF2-40B4-BE49-F238E27FC236}">
              <a16:creationId xmlns:a16="http://schemas.microsoft.com/office/drawing/2014/main" id="{96031AC7-CE7B-4B2F-81BD-4EBCE9C59355}"/>
            </a:ext>
          </a:extLst>
        </xdr:cNvPr>
        <xdr:cNvSpPr/>
      </xdr:nvSpPr>
      <xdr:spPr>
        <a:xfrm>
          <a:off x="1716278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60198</xdr:rowOff>
    </xdr:from>
    <xdr:to>
      <xdr:col>107</xdr:col>
      <xdr:colOff>50800</xdr:colOff>
      <xdr:row>105</xdr:row>
      <xdr:rowOff>71628</xdr:rowOff>
    </xdr:to>
    <xdr:cxnSp macro="">
      <xdr:nvCxnSpPr>
        <xdr:cNvPr id="725" name="直線コネクタ 724">
          <a:extLst>
            <a:ext uri="{FF2B5EF4-FFF2-40B4-BE49-F238E27FC236}">
              <a16:creationId xmlns:a16="http://schemas.microsoft.com/office/drawing/2014/main" id="{3AC793A6-67E9-47C8-A88D-2B4557DE27A1}"/>
            </a:ext>
          </a:extLst>
        </xdr:cNvPr>
        <xdr:cNvCxnSpPr/>
      </xdr:nvCxnSpPr>
      <xdr:spPr>
        <a:xfrm flipV="1">
          <a:off x="17213580" y="17662398"/>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26" name="楕円 725">
          <a:extLst>
            <a:ext uri="{FF2B5EF4-FFF2-40B4-BE49-F238E27FC236}">
              <a16:creationId xmlns:a16="http://schemas.microsoft.com/office/drawing/2014/main" id="{CFD30DBE-27BD-47A5-AE6A-A3C988326C89}"/>
            </a:ext>
          </a:extLst>
        </xdr:cNvPr>
        <xdr:cNvSpPr/>
      </xdr:nvSpPr>
      <xdr:spPr>
        <a:xfrm>
          <a:off x="16388080" y="17629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71628</xdr:rowOff>
    </xdr:from>
    <xdr:to>
      <xdr:col>102</xdr:col>
      <xdr:colOff>114300</xdr:colOff>
      <xdr:row>105</xdr:row>
      <xdr:rowOff>78487</xdr:rowOff>
    </xdr:to>
    <xdr:cxnSp macro="">
      <xdr:nvCxnSpPr>
        <xdr:cNvPr id="727" name="直線コネクタ 726">
          <a:extLst>
            <a:ext uri="{FF2B5EF4-FFF2-40B4-BE49-F238E27FC236}">
              <a16:creationId xmlns:a16="http://schemas.microsoft.com/office/drawing/2014/main" id="{CF14E910-6A6C-4EB1-BDCD-F4C3F81C8B66}"/>
            </a:ext>
          </a:extLst>
        </xdr:cNvPr>
        <xdr:cNvCxnSpPr/>
      </xdr:nvCxnSpPr>
      <xdr:spPr>
        <a:xfrm flipV="1">
          <a:off x="16431260" y="17673828"/>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28" name="n_1aveValue【公民館】&#10;一人当たり面積">
          <a:extLst>
            <a:ext uri="{FF2B5EF4-FFF2-40B4-BE49-F238E27FC236}">
              <a16:creationId xmlns:a16="http://schemas.microsoft.com/office/drawing/2014/main" id="{A6C08E14-0588-4FD6-8F1A-C4E6DDF52D49}"/>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29" name="n_2aveValue【公民館】&#10;一人当たり面積">
          <a:extLst>
            <a:ext uri="{FF2B5EF4-FFF2-40B4-BE49-F238E27FC236}">
              <a16:creationId xmlns:a16="http://schemas.microsoft.com/office/drawing/2014/main" id="{5B5FB88F-C0A8-485C-966D-23E9537E3077}"/>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30" name="n_3aveValue【公民館】&#10;一人当たり面積">
          <a:extLst>
            <a:ext uri="{FF2B5EF4-FFF2-40B4-BE49-F238E27FC236}">
              <a16:creationId xmlns:a16="http://schemas.microsoft.com/office/drawing/2014/main" id="{2B270F14-712F-4922-96C8-15D7FAB8F2B9}"/>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31" name="n_4aveValue【公民館】&#10;一人当たり面積">
          <a:extLst>
            <a:ext uri="{FF2B5EF4-FFF2-40B4-BE49-F238E27FC236}">
              <a16:creationId xmlns:a16="http://schemas.microsoft.com/office/drawing/2014/main" id="{459D8CC7-9684-4AB3-9D0E-3BD474A0060A}"/>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732" name="n_1mainValue【公民館】&#10;一人当たり面積">
          <a:extLst>
            <a:ext uri="{FF2B5EF4-FFF2-40B4-BE49-F238E27FC236}">
              <a16:creationId xmlns:a16="http://schemas.microsoft.com/office/drawing/2014/main" id="{D7CD8F71-06E3-464C-A4DB-A56CB9A4AD92}"/>
            </a:ext>
          </a:extLst>
        </xdr:cNvPr>
        <xdr:cNvSpPr txBox="1"/>
      </xdr:nvSpPr>
      <xdr:spPr>
        <a:xfrm>
          <a:off x="18561127" y="173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733" name="n_2mainValue【公民館】&#10;一人当たり面積">
          <a:extLst>
            <a:ext uri="{FF2B5EF4-FFF2-40B4-BE49-F238E27FC236}">
              <a16:creationId xmlns:a16="http://schemas.microsoft.com/office/drawing/2014/main" id="{EC6B04FC-9F55-438E-891D-3116E1D6577A}"/>
            </a:ext>
          </a:extLst>
        </xdr:cNvPr>
        <xdr:cNvSpPr txBox="1"/>
      </xdr:nvSpPr>
      <xdr:spPr>
        <a:xfrm>
          <a:off x="17776267" y="173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138955</xdr:rowOff>
    </xdr:from>
    <xdr:ext cx="469744" cy="259045"/>
    <xdr:sp macro="" textlink="">
      <xdr:nvSpPr>
        <xdr:cNvPr id="734" name="n_3mainValue【公民館】&#10;一人当たり面積">
          <a:extLst>
            <a:ext uri="{FF2B5EF4-FFF2-40B4-BE49-F238E27FC236}">
              <a16:creationId xmlns:a16="http://schemas.microsoft.com/office/drawing/2014/main" id="{8C1D2500-C612-41D1-9D34-BF204FA3FC16}"/>
            </a:ext>
          </a:extLst>
        </xdr:cNvPr>
        <xdr:cNvSpPr txBox="1"/>
      </xdr:nvSpPr>
      <xdr:spPr>
        <a:xfrm>
          <a:off x="17001567" y="1740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735" name="n_4mainValue【公民館】&#10;一人当たり面積">
          <a:extLst>
            <a:ext uri="{FF2B5EF4-FFF2-40B4-BE49-F238E27FC236}">
              <a16:creationId xmlns:a16="http://schemas.microsoft.com/office/drawing/2014/main" id="{2853267C-6C4C-4834-84FD-E9E4958ABBF0}"/>
            </a:ext>
          </a:extLst>
        </xdr:cNvPr>
        <xdr:cNvSpPr txBox="1"/>
      </xdr:nvSpPr>
      <xdr:spPr>
        <a:xfrm>
          <a:off x="1622686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94DE0F61-3D50-43B4-95E5-2730E7AD113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C0B4A462-E6FA-41BD-95B0-687C21D08C3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161167F2-2BBA-4779-A050-E55B1EB2120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児童館（児童センター）については、令和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年度に供用開始した美濃市健康文化交流センターへ集約し廃止となった。</a:t>
          </a:r>
        </a:p>
        <a:p>
          <a:r>
            <a:rPr kumimoji="1" lang="ja-JP" altLang="en-US" sz="1300">
              <a:latin typeface="ＭＳ Ｐゴシック" panose="020B0600070205080204" pitchFamily="50" charset="-128"/>
              <a:ea typeface="ＭＳ Ｐゴシック" panose="020B0600070205080204" pitchFamily="50" charset="-128"/>
            </a:rPr>
            <a:t>  学校施設については、校舎の老朽化が進んでいる。現在は学校再編成について議論を進めており、児童生徒数の減少に合わせ校舎の統廃合を検討していく必要がある。　</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F01B72-B641-4960-A058-14DEB759177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2E82BD-38E3-4F98-82BE-6F375989A38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802129-E093-4723-BC86-2773DE7B4CF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CD192D-9D05-42EB-A9B4-753DA2B2DB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0B3F61-8D0A-450F-BF3D-D34F6554ED0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444ADB-52BD-47B0-B124-394E42DC545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179E8A-3D0C-4B78-B666-09833CBE752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77E916-F503-4611-94E8-EAB7C01D2AB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3D530F-B750-41ED-95A1-0E4DC31BAD2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6D6008-067C-4482-99E1-607DC517278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C78EE0-3399-461F-8086-8964A17D6C7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247450-3B0E-4644-8247-C8199F07B8E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846B5-93AE-43F7-A4FA-4D72DA7911A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B431C0-9705-497A-98CF-8074CCE42E5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77D20A-132F-4657-BC1E-6EA96F96DA9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304C18-AC44-4C3F-990B-FB30454D523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B1E810-F53C-4522-A0AD-A92C9F552EC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DC48ED-1587-481D-AF1E-59AD7AC3848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7A8F97-BFD9-4890-B7E8-7B4DFF3D107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BE9552-3B81-4FF9-BA88-40F65BF56F0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1BC63B-A39B-4212-A8BF-FF743A1FADF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CF638A-96BB-4790-88DA-88F01C0372D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E31FD0-E01F-4728-BB1F-258F792B4B5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46EC1D-C940-4202-9D38-9FB5C254EE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967E0F-07F7-4C12-8E16-61FDB7C24C2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1955D2-A4EC-4F49-B697-FE0167F5631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0F78A1-F02D-412A-8E28-80C52CF66BC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2FA746-DFF8-4EC7-A828-3E8ED38DBCB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9ED01E-B627-4820-B123-55DEC6918D4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785EC0-1B38-4487-855E-28CC90DCD89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57F20F-4E80-4B8C-9E42-B3D81E5DD8F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6D8759-F64B-4E7B-894D-BC614F98F81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1AEDC4-79D8-4174-B7F6-671939EBE47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48D991-9CE5-42B4-BB8E-D6A8E366146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9E35FF-4EEB-4FE6-AC61-CEE6897445B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309FD9-B384-4153-B829-22141C5787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C52D4D-524B-4026-8FDD-B5C5E3C4ADB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C908D1-D613-460A-B240-A5DA93E503D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84A7E8-A9F3-464B-A0F6-173C7CF16AF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E09F0B-93C4-4549-A3F7-6E4E6656569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AB92AE-61B0-4A5D-9295-7F16D6C1899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A55953-499F-40C5-9D45-E4BAA56AE10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49F3F9-72ED-4D86-96B7-AB042E667E6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FF6B322-222B-499B-9537-6A1E83A0B01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EC6D01-9A4B-4E36-85FC-7A4D907064E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2164643-7B21-4C12-A973-D5AC9ACA77E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20A6A5E-FC0F-4D80-BADE-D28AB1624FC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594300F-8044-4556-9D96-61EB834BD95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CCE2B59-4DEB-418D-9CCF-7C58E42A1CE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C1A3B6-BFDC-42D8-B3D5-7460C673169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7BE06F5-B71C-4F47-BE17-9BFB06A1E8C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CF57242-22C4-4CB5-933E-53B723157D4D}"/>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F626AFF-6B19-47CD-AF8F-FA05D08A59F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65F4743-8F6E-4A48-BBD0-EBBBCE1CA10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4BFFC90-3F89-4EB3-AE69-C2B14815F21D}"/>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09CF057-3623-4EA8-8F35-770E0AE5458C}"/>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29C85A6-0AB7-4D95-AD93-7E97F71846A9}"/>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DAC50F64-FAA6-4CA3-9995-1D26D498BC0C}"/>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D22AB74-8837-48C1-9A48-808F6ADF09E9}"/>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34AED612-0D4E-4A74-AD15-FED159578D22}"/>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DE29C2C9-87B4-445D-B005-F880B5EB9C32}"/>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361D8F8F-1933-4BB8-8BC2-232769182C5C}"/>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410D5D62-8FA2-42DC-B950-1567426C0BD3}"/>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EBE78EA6-4C67-4D10-9B5D-A8102A325D49}"/>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EDA13AF2-8C5D-46EA-9F4B-1BA5264B415C}"/>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128432-CBD0-4EE8-B834-166E23FEF0D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540348-9065-4863-9C50-123E6069FBD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BDD7E6-EF52-4409-A25E-A6A958F003A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9CC0E2-1AE3-4F70-8D81-DFBE9DDBEFA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00A2AB-D2C2-443D-8C56-144F0100E0E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85090</xdr:rowOff>
    </xdr:from>
    <xdr:to>
      <xdr:col>24</xdr:col>
      <xdr:colOff>114300</xdr:colOff>
      <xdr:row>37</xdr:row>
      <xdr:rowOff>15240</xdr:rowOff>
    </xdr:to>
    <xdr:sp macro="" textlink="">
      <xdr:nvSpPr>
        <xdr:cNvPr id="72" name="楕円 71">
          <a:extLst>
            <a:ext uri="{FF2B5EF4-FFF2-40B4-BE49-F238E27FC236}">
              <a16:creationId xmlns:a16="http://schemas.microsoft.com/office/drawing/2014/main" id="{8B5D22F4-08EA-48F7-B0C3-503F0277C386}"/>
            </a:ext>
          </a:extLst>
        </xdr:cNvPr>
        <xdr:cNvSpPr/>
      </xdr:nvSpPr>
      <xdr:spPr>
        <a:xfrm>
          <a:off x="4036060" y="6120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63517</xdr:rowOff>
    </xdr:from>
    <xdr:ext cx="405111" cy="259045"/>
    <xdr:sp macro="" textlink="">
      <xdr:nvSpPr>
        <xdr:cNvPr id="73" name="【図書館】&#10;有形固定資産減価償却率該当値テキスト">
          <a:extLst>
            <a:ext uri="{FF2B5EF4-FFF2-40B4-BE49-F238E27FC236}">
              <a16:creationId xmlns:a16="http://schemas.microsoft.com/office/drawing/2014/main" id="{C69DA5CA-9702-437A-A348-90FE16E90E66}"/>
            </a:ext>
          </a:extLst>
        </xdr:cNvPr>
        <xdr:cNvSpPr txBox="1"/>
      </xdr:nvSpPr>
      <xdr:spPr>
        <a:xfrm>
          <a:off x="412496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4" name="楕円 73">
          <a:extLst>
            <a:ext uri="{FF2B5EF4-FFF2-40B4-BE49-F238E27FC236}">
              <a16:creationId xmlns:a16="http://schemas.microsoft.com/office/drawing/2014/main" id="{63CB3D7F-9FC8-40C0-8AC1-E37EDD94CC5E}"/>
            </a:ext>
          </a:extLst>
        </xdr:cNvPr>
        <xdr:cNvSpPr/>
      </xdr:nvSpPr>
      <xdr:spPr>
        <a:xfrm>
          <a:off x="331216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135890</xdr:rowOff>
    </xdr:from>
    <xdr:to>
      <xdr:col>24</xdr:col>
      <xdr:colOff>63500</xdr:colOff>
      <xdr:row>37</xdr:row>
      <xdr:rowOff>7620</xdr:rowOff>
    </xdr:to>
    <xdr:cxnSp macro="">
      <xdr:nvCxnSpPr>
        <xdr:cNvPr id="75" name="直線コネクタ 74">
          <a:extLst>
            <a:ext uri="{FF2B5EF4-FFF2-40B4-BE49-F238E27FC236}">
              <a16:creationId xmlns:a16="http://schemas.microsoft.com/office/drawing/2014/main" id="{BA57A008-F5B6-48BC-833B-AB5FA8EB05B2}"/>
            </a:ext>
          </a:extLst>
        </xdr:cNvPr>
        <xdr:cNvCxnSpPr/>
      </xdr:nvCxnSpPr>
      <xdr:spPr>
        <a:xfrm flipV="1">
          <a:off x="3355340" y="6170930"/>
          <a:ext cx="7315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100330</xdr:rowOff>
    </xdr:from>
    <xdr:to>
      <xdr:col>15</xdr:col>
      <xdr:colOff>101600</xdr:colOff>
      <xdr:row>37</xdr:row>
      <xdr:rowOff>30480</xdr:rowOff>
    </xdr:to>
    <xdr:sp macro="" textlink="">
      <xdr:nvSpPr>
        <xdr:cNvPr id="76" name="楕円 75">
          <a:extLst>
            <a:ext uri="{FF2B5EF4-FFF2-40B4-BE49-F238E27FC236}">
              <a16:creationId xmlns:a16="http://schemas.microsoft.com/office/drawing/2014/main" id="{74CA9B94-BC82-48BF-863A-E40DF13D08F8}"/>
            </a:ext>
          </a:extLst>
        </xdr:cNvPr>
        <xdr:cNvSpPr/>
      </xdr:nvSpPr>
      <xdr:spPr>
        <a:xfrm>
          <a:off x="2514600" y="613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7620</xdr:rowOff>
    </xdr:to>
    <xdr:cxnSp macro="">
      <xdr:nvCxnSpPr>
        <xdr:cNvPr id="77" name="直線コネクタ 76">
          <a:extLst>
            <a:ext uri="{FF2B5EF4-FFF2-40B4-BE49-F238E27FC236}">
              <a16:creationId xmlns:a16="http://schemas.microsoft.com/office/drawing/2014/main" id="{CF2F3265-03A8-4BE8-8F04-60DB5DD3529D}"/>
            </a:ext>
          </a:extLst>
        </xdr:cNvPr>
        <xdr:cNvCxnSpPr/>
      </xdr:nvCxnSpPr>
      <xdr:spPr>
        <a:xfrm>
          <a:off x="2565400" y="6186170"/>
          <a:ext cx="78994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72390</xdr:rowOff>
    </xdr:from>
    <xdr:to>
      <xdr:col>10</xdr:col>
      <xdr:colOff>165100</xdr:colOff>
      <xdr:row>37</xdr:row>
      <xdr:rowOff>2540</xdr:rowOff>
    </xdr:to>
    <xdr:sp macro="" textlink="">
      <xdr:nvSpPr>
        <xdr:cNvPr id="78" name="楕円 77">
          <a:extLst>
            <a:ext uri="{FF2B5EF4-FFF2-40B4-BE49-F238E27FC236}">
              <a16:creationId xmlns:a16="http://schemas.microsoft.com/office/drawing/2014/main" id="{2A864C9C-3AEA-412C-A02D-4E82FABBB489}"/>
            </a:ext>
          </a:extLst>
        </xdr:cNvPr>
        <xdr:cNvSpPr/>
      </xdr:nvSpPr>
      <xdr:spPr>
        <a:xfrm>
          <a:off x="1739900" y="6107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123190</xdr:rowOff>
    </xdr:from>
    <xdr:to>
      <xdr:col>15</xdr:col>
      <xdr:colOff>50800</xdr:colOff>
      <xdr:row>36</xdr:row>
      <xdr:rowOff>151130</xdr:rowOff>
    </xdr:to>
    <xdr:cxnSp macro="">
      <xdr:nvCxnSpPr>
        <xdr:cNvPr id="79" name="直線コネクタ 78">
          <a:extLst>
            <a:ext uri="{FF2B5EF4-FFF2-40B4-BE49-F238E27FC236}">
              <a16:creationId xmlns:a16="http://schemas.microsoft.com/office/drawing/2014/main" id="{81EC3E07-C73D-492F-B6E9-47F554EAE892}"/>
            </a:ext>
          </a:extLst>
        </xdr:cNvPr>
        <xdr:cNvCxnSpPr/>
      </xdr:nvCxnSpPr>
      <xdr:spPr>
        <a:xfrm>
          <a:off x="1790700" y="615823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74930</xdr:rowOff>
    </xdr:from>
    <xdr:to>
      <xdr:col>6</xdr:col>
      <xdr:colOff>38100</xdr:colOff>
      <xdr:row>37</xdr:row>
      <xdr:rowOff>5080</xdr:rowOff>
    </xdr:to>
    <xdr:sp macro="" textlink="">
      <xdr:nvSpPr>
        <xdr:cNvPr id="80" name="楕円 79">
          <a:extLst>
            <a:ext uri="{FF2B5EF4-FFF2-40B4-BE49-F238E27FC236}">
              <a16:creationId xmlns:a16="http://schemas.microsoft.com/office/drawing/2014/main" id="{2082B040-268F-44DE-AB39-E1A62C6ACE59}"/>
            </a:ext>
          </a:extLst>
        </xdr:cNvPr>
        <xdr:cNvSpPr/>
      </xdr:nvSpPr>
      <xdr:spPr>
        <a:xfrm>
          <a:off x="96520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123190</xdr:rowOff>
    </xdr:from>
    <xdr:to>
      <xdr:col>10</xdr:col>
      <xdr:colOff>114300</xdr:colOff>
      <xdr:row>36</xdr:row>
      <xdr:rowOff>125730</xdr:rowOff>
    </xdr:to>
    <xdr:cxnSp macro="">
      <xdr:nvCxnSpPr>
        <xdr:cNvPr id="81" name="直線コネクタ 80">
          <a:extLst>
            <a:ext uri="{FF2B5EF4-FFF2-40B4-BE49-F238E27FC236}">
              <a16:creationId xmlns:a16="http://schemas.microsoft.com/office/drawing/2014/main" id="{42FA2BEE-0907-47D8-82CA-8FDCFFAA864D}"/>
            </a:ext>
          </a:extLst>
        </xdr:cNvPr>
        <xdr:cNvCxnSpPr/>
      </xdr:nvCxnSpPr>
      <xdr:spPr>
        <a:xfrm flipV="1">
          <a:off x="1008380" y="615823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25676F46-DE61-4E09-BE93-BF334F4BCF61}"/>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AB92BEAD-F7D2-44CC-8104-9EB6E0042DBE}"/>
            </a:ext>
          </a:extLst>
        </xdr:cNvPr>
        <xdr:cNvSpPr txBox="1"/>
      </xdr:nvSpPr>
      <xdr:spPr>
        <a:xfrm>
          <a:off x="23857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A1AA79AF-B82D-4D3C-B5FF-95D6EA0CF801}"/>
            </a:ext>
          </a:extLst>
        </xdr:cNvPr>
        <xdr:cNvSpPr txBox="1"/>
      </xdr:nvSpPr>
      <xdr:spPr>
        <a:xfrm>
          <a:off x="161100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1A209AB7-C2AF-496B-9A50-3F5F37E07C95}"/>
            </a:ext>
          </a:extLst>
        </xdr:cNvPr>
        <xdr:cNvSpPr txBox="1"/>
      </xdr:nvSpPr>
      <xdr:spPr>
        <a:xfrm>
          <a:off x="83630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49547</xdr:rowOff>
    </xdr:from>
    <xdr:ext cx="405111" cy="259045"/>
    <xdr:sp macro="" textlink="">
      <xdr:nvSpPr>
        <xdr:cNvPr id="86" name="n_1mainValue【図書館】&#10;有形固定資産減価償却率">
          <a:extLst>
            <a:ext uri="{FF2B5EF4-FFF2-40B4-BE49-F238E27FC236}">
              <a16:creationId xmlns:a16="http://schemas.microsoft.com/office/drawing/2014/main" id="{8A635DF1-BC23-4FDE-8F7E-8DEF11E23535}"/>
            </a:ext>
          </a:extLst>
        </xdr:cNvPr>
        <xdr:cNvSpPr txBox="1"/>
      </xdr:nvSpPr>
      <xdr:spPr>
        <a:xfrm>
          <a:off x="317056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47007</xdr:rowOff>
    </xdr:from>
    <xdr:ext cx="405111" cy="259045"/>
    <xdr:sp macro="" textlink="">
      <xdr:nvSpPr>
        <xdr:cNvPr id="87" name="n_2mainValue【図書館】&#10;有形固定資産減価償却率">
          <a:extLst>
            <a:ext uri="{FF2B5EF4-FFF2-40B4-BE49-F238E27FC236}">
              <a16:creationId xmlns:a16="http://schemas.microsoft.com/office/drawing/2014/main" id="{EDBE83F5-0554-4A77-8130-68EEDE3D46FA}"/>
            </a:ext>
          </a:extLst>
        </xdr:cNvPr>
        <xdr:cNvSpPr txBox="1"/>
      </xdr:nvSpPr>
      <xdr:spPr>
        <a:xfrm>
          <a:off x="2385704"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19067</xdr:rowOff>
    </xdr:from>
    <xdr:ext cx="405111" cy="259045"/>
    <xdr:sp macro="" textlink="">
      <xdr:nvSpPr>
        <xdr:cNvPr id="88" name="n_3mainValue【図書館】&#10;有形固定資産減価償却率">
          <a:extLst>
            <a:ext uri="{FF2B5EF4-FFF2-40B4-BE49-F238E27FC236}">
              <a16:creationId xmlns:a16="http://schemas.microsoft.com/office/drawing/2014/main" id="{7F055538-D3FA-4539-A26D-BEC761D1BD98}"/>
            </a:ext>
          </a:extLst>
        </xdr:cNvPr>
        <xdr:cNvSpPr txBox="1"/>
      </xdr:nvSpPr>
      <xdr:spPr>
        <a:xfrm>
          <a:off x="161100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9" name="n_4mainValue【図書館】&#10;有形固定資産減価償却率">
          <a:extLst>
            <a:ext uri="{FF2B5EF4-FFF2-40B4-BE49-F238E27FC236}">
              <a16:creationId xmlns:a16="http://schemas.microsoft.com/office/drawing/2014/main" id="{01DF0255-1794-4379-BDE6-C9CC7B6EF762}"/>
            </a:ext>
          </a:extLst>
        </xdr:cNvPr>
        <xdr:cNvSpPr txBox="1"/>
      </xdr:nvSpPr>
      <xdr:spPr>
        <a:xfrm>
          <a:off x="83630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ADE8086-FBBF-4BB4-B580-C6958E11130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C2BB35C-431B-402D-A4EF-BE142E1279F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55E2FDD-6EFB-4D69-97C0-68D7A992569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2E14D4A-214A-498F-80A0-393BE3BBE56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01D20DC-AE4D-4513-B9C1-8AF6A27F778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5C7ABB3-C8C8-4CE6-9DDF-1A0009B1A52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A5A096C-810E-4EC3-A6A2-E9D3A9E8BB1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680CE88-698C-44B2-A96F-27019A9CA05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93014F1-D3D9-46C0-9908-1A0BD438F5B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0B877DC-87F7-49AD-95EC-EE14D5331FC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F3362EE8-B1B6-47A1-84CC-D92F24BA586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78961557-3F4C-402C-963D-D8C203AF506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A535A12-ADD6-46E3-BA3B-F035C3B22AC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D844B53-D453-486D-8FEA-5DE34A35EB6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F8FFF8B-C2FB-4BB7-8CF4-B6D680C6A71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A14A9EB-8052-4C0F-B367-03BBC8154DA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554FE0B-8E3A-470F-9FE6-B8611BD90E7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7077AB6-926E-4EF1-BF5F-A4A01CAD9BEA}"/>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E2EEDCF-3CB4-4866-9D07-CDB3D105A9A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880D0A1-0AE5-4089-9FDE-3111A97C7D4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DEADA0A-3EBB-4F70-9F54-22C078E2922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2667126-F9F8-4D49-968E-77F8CB19E8E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E4B0B54-33A3-4096-9208-BC2F2880AD8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6625804C-7481-4E14-84BD-B5E00A90C339}"/>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B237105-311F-47CE-BC57-4ED9A89B7EE5}"/>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11078D0-9C44-43DA-B753-F6BE95C183E5}"/>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7AAF1A3C-FE9C-4D90-B4A5-AD22D4030C14}"/>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5F4BA905-A740-45D2-A3B1-4AE0E3333019}"/>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35B3D314-EC75-4A50-AA0D-C677494A04DC}"/>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2C748D9F-7C4F-46EB-9687-337EBC801FCD}"/>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115E85B1-1A9C-4674-B038-834574B8C06A}"/>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2FD4E669-8E5D-4FB9-9FA9-110E6AC1F242}"/>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18625CA4-34C8-4E2A-B5C7-7B73979CC936}"/>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4B4C39D0-41DB-4F17-9DC2-92953193A094}"/>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79A7B78-99EA-4FB8-A803-9ED6031E0DE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B5B154-C903-4BF0-B4D1-BFC61581E71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E19E41-1C17-42AD-B8AA-21614C184D5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FD6C2A-32FD-471D-93E5-968381E86F3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D4477B-6FFE-49C0-B007-B3ED673CAE8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147320</xdr:rowOff>
    </xdr:from>
    <xdr:to>
      <xdr:col>55</xdr:col>
      <xdr:colOff>50800</xdr:colOff>
      <xdr:row>39</xdr:row>
      <xdr:rowOff>77470</xdr:rowOff>
    </xdr:to>
    <xdr:sp macro="" textlink="">
      <xdr:nvSpPr>
        <xdr:cNvPr id="129" name="楕円 128">
          <a:extLst>
            <a:ext uri="{FF2B5EF4-FFF2-40B4-BE49-F238E27FC236}">
              <a16:creationId xmlns:a16="http://schemas.microsoft.com/office/drawing/2014/main" id="{BBE99C21-F44F-477D-89C7-4F49CAFC4CC1}"/>
            </a:ext>
          </a:extLst>
        </xdr:cNvPr>
        <xdr:cNvSpPr/>
      </xdr:nvSpPr>
      <xdr:spPr>
        <a:xfrm>
          <a:off x="9192260" y="651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125747</xdr:rowOff>
    </xdr:from>
    <xdr:ext cx="469744" cy="259045"/>
    <xdr:sp macro="" textlink="">
      <xdr:nvSpPr>
        <xdr:cNvPr id="130" name="【図書館】&#10;一人当たり面積該当値テキスト">
          <a:extLst>
            <a:ext uri="{FF2B5EF4-FFF2-40B4-BE49-F238E27FC236}">
              <a16:creationId xmlns:a16="http://schemas.microsoft.com/office/drawing/2014/main" id="{3B4C551B-86C8-4756-9079-D85C43ED7CB0}"/>
            </a:ext>
          </a:extLst>
        </xdr:cNvPr>
        <xdr:cNvSpPr txBox="1"/>
      </xdr:nvSpPr>
      <xdr:spPr>
        <a:xfrm>
          <a:off x="9258300"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154940</xdr:rowOff>
    </xdr:from>
    <xdr:to>
      <xdr:col>50</xdr:col>
      <xdr:colOff>165100</xdr:colOff>
      <xdr:row>39</xdr:row>
      <xdr:rowOff>85090</xdr:rowOff>
    </xdr:to>
    <xdr:sp macro="" textlink="">
      <xdr:nvSpPr>
        <xdr:cNvPr id="131" name="楕円 130">
          <a:extLst>
            <a:ext uri="{FF2B5EF4-FFF2-40B4-BE49-F238E27FC236}">
              <a16:creationId xmlns:a16="http://schemas.microsoft.com/office/drawing/2014/main" id="{50C57C85-357D-4D1A-A8A8-FDCA8D5FE1BC}"/>
            </a:ext>
          </a:extLst>
        </xdr:cNvPr>
        <xdr:cNvSpPr/>
      </xdr:nvSpPr>
      <xdr:spPr>
        <a:xfrm>
          <a:off x="844550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26670</xdr:rowOff>
    </xdr:from>
    <xdr:to>
      <xdr:col>55</xdr:col>
      <xdr:colOff>0</xdr:colOff>
      <xdr:row>39</xdr:row>
      <xdr:rowOff>34290</xdr:rowOff>
    </xdr:to>
    <xdr:cxnSp macro="">
      <xdr:nvCxnSpPr>
        <xdr:cNvPr id="132" name="直線コネクタ 131">
          <a:extLst>
            <a:ext uri="{FF2B5EF4-FFF2-40B4-BE49-F238E27FC236}">
              <a16:creationId xmlns:a16="http://schemas.microsoft.com/office/drawing/2014/main" id="{A32022F2-304D-46C8-AC1C-0BE9F89C6BB1}"/>
            </a:ext>
          </a:extLst>
        </xdr:cNvPr>
        <xdr:cNvCxnSpPr/>
      </xdr:nvCxnSpPr>
      <xdr:spPr>
        <a:xfrm flipV="1">
          <a:off x="8496300" y="65646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3" name="楕円 132">
          <a:extLst>
            <a:ext uri="{FF2B5EF4-FFF2-40B4-BE49-F238E27FC236}">
              <a16:creationId xmlns:a16="http://schemas.microsoft.com/office/drawing/2014/main" id="{4A8C3BA3-225F-46A9-B4BA-0A7E2EF17F2C}"/>
            </a:ext>
          </a:extLst>
        </xdr:cNvPr>
        <xdr:cNvSpPr/>
      </xdr:nvSpPr>
      <xdr:spPr>
        <a:xfrm>
          <a:off x="767080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34290</xdr:rowOff>
    </xdr:from>
    <xdr:to>
      <xdr:col>50</xdr:col>
      <xdr:colOff>114300</xdr:colOff>
      <xdr:row>39</xdr:row>
      <xdr:rowOff>41910</xdr:rowOff>
    </xdr:to>
    <xdr:cxnSp macro="">
      <xdr:nvCxnSpPr>
        <xdr:cNvPr id="134" name="直線コネクタ 133">
          <a:extLst>
            <a:ext uri="{FF2B5EF4-FFF2-40B4-BE49-F238E27FC236}">
              <a16:creationId xmlns:a16="http://schemas.microsoft.com/office/drawing/2014/main" id="{2FADB90F-4A2D-40F1-A4F3-A020243B5230}"/>
            </a:ext>
          </a:extLst>
        </xdr:cNvPr>
        <xdr:cNvCxnSpPr/>
      </xdr:nvCxnSpPr>
      <xdr:spPr>
        <a:xfrm flipV="1">
          <a:off x="7713980" y="65722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170180</xdr:rowOff>
    </xdr:from>
    <xdr:to>
      <xdr:col>41</xdr:col>
      <xdr:colOff>101600</xdr:colOff>
      <xdr:row>39</xdr:row>
      <xdr:rowOff>100330</xdr:rowOff>
    </xdr:to>
    <xdr:sp macro="" textlink="">
      <xdr:nvSpPr>
        <xdr:cNvPr id="135" name="楕円 134">
          <a:extLst>
            <a:ext uri="{FF2B5EF4-FFF2-40B4-BE49-F238E27FC236}">
              <a16:creationId xmlns:a16="http://schemas.microsoft.com/office/drawing/2014/main" id="{11EE19A0-3A02-43C2-863A-9F095C425644}"/>
            </a:ext>
          </a:extLst>
        </xdr:cNvPr>
        <xdr:cNvSpPr/>
      </xdr:nvSpPr>
      <xdr:spPr>
        <a:xfrm>
          <a:off x="68732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49530</xdr:rowOff>
    </xdr:to>
    <xdr:cxnSp macro="">
      <xdr:nvCxnSpPr>
        <xdr:cNvPr id="136" name="直線コネクタ 135">
          <a:extLst>
            <a:ext uri="{FF2B5EF4-FFF2-40B4-BE49-F238E27FC236}">
              <a16:creationId xmlns:a16="http://schemas.microsoft.com/office/drawing/2014/main" id="{0B00015C-A159-4AF2-95C8-3345F9696701}"/>
            </a:ext>
          </a:extLst>
        </xdr:cNvPr>
        <xdr:cNvCxnSpPr/>
      </xdr:nvCxnSpPr>
      <xdr:spPr>
        <a:xfrm flipV="1">
          <a:off x="6924040" y="65798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7" name="楕円 136">
          <a:extLst>
            <a:ext uri="{FF2B5EF4-FFF2-40B4-BE49-F238E27FC236}">
              <a16:creationId xmlns:a16="http://schemas.microsoft.com/office/drawing/2014/main" id="{E06B77D4-B67D-425B-8B57-65765A9A4DE4}"/>
            </a:ext>
          </a:extLst>
        </xdr:cNvPr>
        <xdr:cNvSpPr/>
      </xdr:nvSpPr>
      <xdr:spPr>
        <a:xfrm>
          <a:off x="609854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49530</xdr:rowOff>
    </xdr:from>
    <xdr:to>
      <xdr:col>41</xdr:col>
      <xdr:colOff>50800</xdr:colOff>
      <xdr:row>39</xdr:row>
      <xdr:rowOff>57150</xdr:rowOff>
    </xdr:to>
    <xdr:cxnSp macro="">
      <xdr:nvCxnSpPr>
        <xdr:cNvPr id="138" name="直線コネクタ 137">
          <a:extLst>
            <a:ext uri="{FF2B5EF4-FFF2-40B4-BE49-F238E27FC236}">
              <a16:creationId xmlns:a16="http://schemas.microsoft.com/office/drawing/2014/main" id="{14194790-7EF5-4B60-B87C-3300E31F51F2}"/>
            </a:ext>
          </a:extLst>
        </xdr:cNvPr>
        <xdr:cNvCxnSpPr/>
      </xdr:nvCxnSpPr>
      <xdr:spPr>
        <a:xfrm flipV="1">
          <a:off x="6149340" y="65874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B27660F6-2ACB-41F7-B0F2-80395F002029}"/>
            </a:ext>
          </a:extLst>
        </xdr:cNvPr>
        <xdr:cNvSpPr txBox="1"/>
      </xdr:nvSpPr>
      <xdr:spPr>
        <a:xfrm>
          <a:off x="827158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1016B63F-6BB4-479E-9BE7-A071A64BF22E}"/>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3FC85B15-DD2C-48B5-AFF7-ED7D6FDB86D3}"/>
            </a:ext>
          </a:extLst>
        </xdr:cNvPr>
        <xdr:cNvSpPr txBox="1"/>
      </xdr:nvSpPr>
      <xdr:spPr>
        <a:xfrm>
          <a:off x="67120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4864AEAE-6FD8-4C74-A6CA-C31D58E7B817}"/>
            </a:ext>
          </a:extLst>
        </xdr:cNvPr>
        <xdr:cNvSpPr txBox="1"/>
      </xdr:nvSpPr>
      <xdr:spPr>
        <a:xfrm>
          <a:off x="59373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101617</xdr:rowOff>
    </xdr:from>
    <xdr:ext cx="469744" cy="259045"/>
    <xdr:sp macro="" textlink="">
      <xdr:nvSpPr>
        <xdr:cNvPr id="143" name="n_1mainValue【図書館】&#10;一人当たり面積">
          <a:extLst>
            <a:ext uri="{FF2B5EF4-FFF2-40B4-BE49-F238E27FC236}">
              <a16:creationId xmlns:a16="http://schemas.microsoft.com/office/drawing/2014/main" id="{554066A6-D110-49EE-BD79-9FCF219EBEC6}"/>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4" name="n_2mainValue【図書館】&#10;一人当たり面積">
          <a:extLst>
            <a:ext uri="{FF2B5EF4-FFF2-40B4-BE49-F238E27FC236}">
              <a16:creationId xmlns:a16="http://schemas.microsoft.com/office/drawing/2014/main" id="{41952E82-EC83-4BA2-B45B-19DCDE684A5E}"/>
            </a:ext>
          </a:extLst>
        </xdr:cNvPr>
        <xdr:cNvSpPr txBox="1"/>
      </xdr:nvSpPr>
      <xdr:spPr>
        <a:xfrm>
          <a:off x="7509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5" name="n_3mainValue【図書館】&#10;一人当たり面積">
          <a:extLst>
            <a:ext uri="{FF2B5EF4-FFF2-40B4-BE49-F238E27FC236}">
              <a16:creationId xmlns:a16="http://schemas.microsoft.com/office/drawing/2014/main" id="{5D4C491B-9BEF-4B20-816C-1B8AE04C2509}"/>
            </a:ext>
          </a:extLst>
        </xdr:cNvPr>
        <xdr:cNvSpPr txBox="1"/>
      </xdr:nvSpPr>
      <xdr:spPr>
        <a:xfrm>
          <a:off x="67120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6" name="n_4mainValue【図書館】&#10;一人当たり面積">
          <a:extLst>
            <a:ext uri="{FF2B5EF4-FFF2-40B4-BE49-F238E27FC236}">
              <a16:creationId xmlns:a16="http://schemas.microsoft.com/office/drawing/2014/main" id="{15AE5364-5EBD-41F2-9722-619818785EE3}"/>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C88B6B5-8012-4462-9EE1-AFCD4C1F9FF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40D0330-66A7-4BB8-A53F-E02955183C4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F6358B-4624-4C52-BCD9-0EF4DE975B5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D05BCD8-4363-42D8-9461-D817112C3DA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33F3D6-F954-4CEC-839B-2189204D1C7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ECC82A-3C67-4211-A835-2CAE4BF4446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7371652-D3C5-4251-A800-EF21CB865B1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60D2E97-BA04-4D03-B9BD-8CBEB70A8D8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4173717-E78E-4D1A-8A7A-02A8D502FBA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5059ED0-A5D7-4B35-99E0-FCCB6705A81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B9E3B3A-0020-4927-8257-B3D93D35B88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3C33A4E-A21A-485D-8D6F-7A6C3EFBE8A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EB0A2A8-8013-4AB3-895A-27E663D523B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49DADF9-D8AE-4990-9D45-0C885235635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C022E8D-3BE3-4D0D-A3D0-9706121A138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0EFC555-E36E-45AF-91EB-5A271D1CC60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836EE3C-DEA4-4664-B005-25854238CC4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CEAB5AF-0079-478E-B3DF-FE81CF6D906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EFEA418-4169-4DF7-B911-7358CC31234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3D47610-D4CE-4383-AB35-573F29A1162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8B1A267-3EFA-4AA8-9865-B636CD4ED2C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41617CE-82CD-4991-B4D6-68520EA0A71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86D4E54-D3D2-417C-A32D-7C0956ACBCF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200C741-33B5-4906-8E47-48F71E18309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7B3F66D-AC2A-486C-BE28-39C919A807D4}"/>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E9F5ACE-0012-4F2A-BB07-BFCB6E7300F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E567BBA-289D-4B8D-9AEB-D50A1A2F6313}"/>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E722E5E-25A0-4C11-92F5-CFFDD210480E}"/>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4926B32C-2C71-4269-98FF-C60188C06171}"/>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2A97837-E8FF-4B62-A221-712602DE73EA}"/>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CC53AE85-BAC7-4556-A636-1A22D0E64391}"/>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DA011850-8E91-4C0F-A2C7-D67EFFE0638D}"/>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65B48505-AC55-49E6-BEE5-8786726910B1}"/>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CF2B712A-19C0-4BC6-A22D-905E808F643D}"/>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54DED218-2F1C-41C5-A8F1-894CE253DA50}"/>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AFC5E1D-8856-49A1-A0E4-7CFB973FA9D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5D3C519-5C1F-4E02-A295-15FFBAE225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D2D149-9E7E-4CA1-8A82-E17F359AD08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0C8792-6608-499A-B0D9-13DF093A74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9DC678-EE14-444D-84A9-B368DBB14DC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7" name="楕円 186">
          <a:extLst>
            <a:ext uri="{FF2B5EF4-FFF2-40B4-BE49-F238E27FC236}">
              <a16:creationId xmlns:a16="http://schemas.microsoft.com/office/drawing/2014/main" id="{CCEAAA05-4470-4B03-972A-555692267A12}"/>
            </a:ext>
          </a:extLst>
        </xdr:cNvPr>
        <xdr:cNvSpPr/>
      </xdr:nvSpPr>
      <xdr:spPr>
        <a:xfrm>
          <a:off x="403606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158132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BADC1CA-7BFF-4C98-A112-7735CC86EAB5}"/>
            </a:ext>
          </a:extLst>
        </xdr:cNvPr>
        <xdr:cNvSpPr txBox="1"/>
      </xdr:nvSpPr>
      <xdr:spPr>
        <a:xfrm>
          <a:off x="412496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9" name="楕円 188">
          <a:extLst>
            <a:ext uri="{FF2B5EF4-FFF2-40B4-BE49-F238E27FC236}">
              <a16:creationId xmlns:a16="http://schemas.microsoft.com/office/drawing/2014/main" id="{C45E9AB5-656D-4A59-8304-55DB4A06E39E}"/>
            </a:ext>
          </a:extLst>
        </xdr:cNvPr>
        <xdr:cNvSpPr/>
      </xdr:nvSpPr>
      <xdr:spPr>
        <a:xfrm>
          <a:off x="331216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59055</xdr:rowOff>
    </xdr:to>
    <xdr:cxnSp macro="">
      <xdr:nvCxnSpPr>
        <xdr:cNvPr id="190" name="直線コネクタ 189">
          <a:extLst>
            <a:ext uri="{FF2B5EF4-FFF2-40B4-BE49-F238E27FC236}">
              <a16:creationId xmlns:a16="http://schemas.microsoft.com/office/drawing/2014/main" id="{48131215-FAE8-49EE-803B-D3526A09FE47}"/>
            </a:ext>
          </a:extLst>
        </xdr:cNvPr>
        <xdr:cNvCxnSpPr/>
      </xdr:nvCxnSpPr>
      <xdr:spPr>
        <a:xfrm>
          <a:off x="3355340" y="10370820"/>
          <a:ext cx="7315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191" name="楕円 190">
          <a:extLst>
            <a:ext uri="{FF2B5EF4-FFF2-40B4-BE49-F238E27FC236}">
              <a16:creationId xmlns:a16="http://schemas.microsoft.com/office/drawing/2014/main" id="{093B77E1-E429-402C-AA6E-DFDBD7EF203D}"/>
            </a:ext>
          </a:extLst>
        </xdr:cNvPr>
        <xdr:cNvSpPr/>
      </xdr:nvSpPr>
      <xdr:spPr>
        <a:xfrm>
          <a:off x="25146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144780</xdr:rowOff>
    </xdr:to>
    <xdr:cxnSp macro="">
      <xdr:nvCxnSpPr>
        <xdr:cNvPr id="192" name="直線コネクタ 191">
          <a:extLst>
            <a:ext uri="{FF2B5EF4-FFF2-40B4-BE49-F238E27FC236}">
              <a16:creationId xmlns:a16="http://schemas.microsoft.com/office/drawing/2014/main" id="{79150A22-4652-4528-9376-05E08EA8156D}"/>
            </a:ext>
          </a:extLst>
        </xdr:cNvPr>
        <xdr:cNvCxnSpPr/>
      </xdr:nvCxnSpPr>
      <xdr:spPr>
        <a:xfrm>
          <a:off x="2565400" y="103327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93" name="楕円 192">
          <a:extLst>
            <a:ext uri="{FF2B5EF4-FFF2-40B4-BE49-F238E27FC236}">
              <a16:creationId xmlns:a16="http://schemas.microsoft.com/office/drawing/2014/main" id="{0120D71E-EFE9-4208-B270-4EF4050844B3}"/>
            </a:ext>
          </a:extLst>
        </xdr:cNvPr>
        <xdr:cNvSpPr/>
      </xdr:nvSpPr>
      <xdr:spPr>
        <a:xfrm>
          <a:off x="17399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66675</xdr:rowOff>
    </xdr:from>
    <xdr:to>
      <xdr:col>15</xdr:col>
      <xdr:colOff>50800</xdr:colOff>
      <xdr:row>61</xdr:row>
      <xdr:rowOff>106680</xdr:rowOff>
    </xdr:to>
    <xdr:cxnSp macro="">
      <xdr:nvCxnSpPr>
        <xdr:cNvPr id="194" name="直線コネクタ 193">
          <a:extLst>
            <a:ext uri="{FF2B5EF4-FFF2-40B4-BE49-F238E27FC236}">
              <a16:creationId xmlns:a16="http://schemas.microsoft.com/office/drawing/2014/main" id="{80B67F07-0597-44CA-9FE0-460DE131AE49}"/>
            </a:ext>
          </a:extLst>
        </xdr:cNvPr>
        <xdr:cNvCxnSpPr/>
      </xdr:nvCxnSpPr>
      <xdr:spPr>
        <a:xfrm>
          <a:off x="1790700" y="1029271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5" name="楕円 194">
          <a:extLst>
            <a:ext uri="{FF2B5EF4-FFF2-40B4-BE49-F238E27FC236}">
              <a16:creationId xmlns:a16="http://schemas.microsoft.com/office/drawing/2014/main" id="{33AC5C26-10D1-4163-A960-AD7034D68F35}"/>
            </a:ext>
          </a:extLst>
        </xdr:cNvPr>
        <xdr:cNvSpPr/>
      </xdr:nvSpPr>
      <xdr:spPr>
        <a:xfrm>
          <a:off x="965200" y="1024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66675</xdr:rowOff>
    </xdr:to>
    <xdr:cxnSp macro="">
      <xdr:nvCxnSpPr>
        <xdr:cNvPr id="196" name="直線コネクタ 195">
          <a:extLst>
            <a:ext uri="{FF2B5EF4-FFF2-40B4-BE49-F238E27FC236}">
              <a16:creationId xmlns:a16="http://schemas.microsoft.com/office/drawing/2014/main" id="{BF98CE42-CEF9-40C3-BF7D-CB307D893FAD}"/>
            </a:ext>
          </a:extLst>
        </xdr:cNvPr>
        <xdr:cNvCxnSpPr/>
      </xdr:nvCxnSpPr>
      <xdr:spPr>
        <a:xfrm>
          <a:off x="1008380" y="1029271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3AD02CD-77AE-4B28-8239-2036B65AF03D}"/>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24AE28EF-F7C9-4FC9-A32F-83FAA4F75A29}"/>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196175CA-ABF9-4106-8F0D-8BC043B3A2E1}"/>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55AF6E3B-0E2F-40D8-958E-DD7C07A49CDB}"/>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201" name="n_1mainValue【体育館・プール】&#10;有形固定資産減価償却率">
          <a:extLst>
            <a:ext uri="{FF2B5EF4-FFF2-40B4-BE49-F238E27FC236}">
              <a16:creationId xmlns:a16="http://schemas.microsoft.com/office/drawing/2014/main" id="{5C45D2B2-1F88-4004-A32D-E519D51BEF34}"/>
            </a:ext>
          </a:extLst>
        </xdr:cNvPr>
        <xdr:cNvSpPr txBox="1"/>
      </xdr:nvSpPr>
      <xdr:spPr>
        <a:xfrm>
          <a:off x="317056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148607</xdr:rowOff>
    </xdr:from>
    <xdr:ext cx="405111" cy="259045"/>
    <xdr:sp macro="" textlink="">
      <xdr:nvSpPr>
        <xdr:cNvPr id="202" name="n_2mainValue【体育館・プール】&#10;有形固定資産減価償却率">
          <a:extLst>
            <a:ext uri="{FF2B5EF4-FFF2-40B4-BE49-F238E27FC236}">
              <a16:creationId xmlns:a16="http://schemas.microsoft.com/office/drawing/2014/main" id="{6ADB9080-17C1-47AB-B3ED-F698CCC591F2}"/>
            </a:ext>
          </a:extLst>
        </xdr:cNvPr>
        <xdr:cNvSpPr txBox="1"/>
      </xdr:nvSpPr>
      <xdr:spPr>
        <a:xfrm>
          <a:off x="238570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108602</xdr:rowOff>
    </xdr:from>
    <xdr:ext cx="405111" cy="259045"/>
    <xdr:sp macro="" textlink="">
      <xdr:nvSpPr>
        <xdr:cNvPr id="203" name="n_3mainValue【体育館・プール】&#10;有形固定資産減価償却率">
          <a:extLst>
            <a:ext uri="{FF2B5EF4-FFF2-40B4-BE49-F238E27FC236}">
              <a16:creationId xmlns:a16="http://schemas.microsoft.com/office/drawing/2014/main" id="{1E683554-8BAA-4265-B818-2E38FA687450}"/>
            </a:ext>
          </a:extLst>
        </xdr:cNvPr>
        <xdr:cNvSpPr txBox="1"/>
      </xdr:nvSpPr>
      <xdr:spPr>
        <a:xfrm>
          <a:off x="161100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25282195-B90F-47FF-B4C7-13D5D754E6FB}"/>
            </a:ext>
          </a:extLst>
        </xdr:cNvPr>
        <xdr:cNvSpPr txBox="1"/>
      </xdr:nvSpPr>
      <xdr:spPr>
        <a:xfrm>
          <a:off x="83630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63FAA77-D5F8-4840-927F-1CB81B61F15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7288DD2-5DEF-4D22-97F4-652758542A5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B0914FF-80D7-4752-9631-E6429626FA8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B4B4713-8106-4C3C-8E79-A0A3397F060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9E02CB-1A6F-4D57-8596-688545587BC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42F648A-975D-4E8B-BC63-7FB3965898E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32C4213-FD9A-47D7-898E-833DFE38309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4B2017E-88EC-48FC-8F91-4C776E8E679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76DC92A-B361-4B85-AD78-22782A93632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C6D49E3-933E-444D-8E8C-849D5DF9166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D45BE0-07C3-498D-9EDA-CDAA4D3432F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F659990-44C1-444F-8674-465211D79D4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BFC3F16-F48E-4939-A4BA-48185AA2FE3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C860623-C01D-465F-A52B-A4C813D35DD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6E743AD-9239-484F-97C9-FB959F06E49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9CFD3B4-3045-4F73-B6B6-171470751DD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C5F4E11-B211-4A2B-8E06-ABC0CA90944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7635387-8816-401A-A85E-EF1A37445DD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1BE5493-A3EE-4A80-8084-FC1F06D8796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B3C8873-664A-4581-B0A5-C63893CE4D9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3BD702F-085E-480A-8E23-2EA9C6EDDF0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A0A6753-9D90-46F3-8FD5-F28DC134D84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72A2135-EB84-44FC-8938-9FB74A79141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564B421E-C733-4823-A24D-88FD73494F33}"/>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8ED8A2D6-DB49-485C-9122-5A88DF2AA3BF}"/>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C22CEE9B-9ABA-4038-9726-6BEDD9E4D119}"/>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4173641F-7D65-414A-BAE5-826F067FAEBD}"/>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15E7300-1B44-4111-A92F-354B268B4A4E}"/>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69ECB877-7282-4AAE-A965-34DA8530814D}"/>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BC1B725A-3448-44AE-B6F8-E3B193DE8CB4}"/>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659A59F4-C922-4AE5-97DA-26A8E0C84D40}"/>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8713BBC9-C3D6-4287-A35A-631F15D89135}"/>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488FAF64-2C32-40B4-9D4B-6D6648D499EB}"/>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3552AB8A-0A21-4BD2-90C6-ECC61A4D6CAF}"/>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3DD188E-97E6-43AE-A1E0-8AF2DDFD69C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166FBA-9293-40A6-BF49-4D9E49194F0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92E0A8-995E-48F4-BD1C-ADB4A41D22E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B2438A-4BAF-40C3-BC73-5133D50C7A1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0D0B35-DE19-48DC-AE3C-FC9D6261B36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107950</xdr:rowOff>
    </xdr:from>
    <xdr:to>
      <xdr:col>55</xdr:col>
      <xdr:colOff>50800</xdr:colOff>
      <xdr:row>60</xdr:row>
      <xdr:rowOff>38100</xdr:rowOff>
    </xdr:to>
    <xdr:sp macro="" textlink="">
      <xdr:nvSpPr>
        <xdr:cNvPr id="244" name="楕円 243">
          <a:extLst>
            <a:ext uri="{FF2B5EF4-FFF2-40B4-BE49-F238E27FC236}">
              <a16:creationId xmlns:a16="http://schemas.microsoft.com/office/drawing/2014/main" id="{D45589FA-4A7C-4516-8F4B-9434022A7772}"/>
            </a:ext>
          </a:extLst>
        </xdr:cNvPr>
        <xdr:cNvSpPr/>
      </xdr:nvSpPr>
      <xdr:spPr>
        <a:xfrm>
          <a:off x="9192260" y="9998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130827</xdr:rowOff>
    </xdr:from>
    <xdr:ext cx="469744" cy="259045"/>
    <xdr:sp macro="" textlink="">
      <xdr:nvSpPr>
        <xdr:cNvPr id="245" name="【体育館・プール】&#10;一人当たり面積該当値テキスト">
          <a:extLst>
            <a:ext uri="{FF2B5EF4-FFF2-40B4-BE49-F238E27FC236}">
              <a16:creationId xmlns:a16="http://schemas.microsoft.com/office/drawing/2014/main" id="{9B5E543B-30BD-44F7-8548-525C1F816E08}"/>
            </a:ext>
          </a:extLst>
        </xdr:cNvPr>
        <xdr:cNvSpPr txBox="1"/>
      </xdr:nvSpPr>
      <xdr:spPr>
        <a:xfrm>
          <a:off x="9258300"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116840</xdr:rowOff>
    </xdr:from>
    <xdr:to>
      <xdr:col>50</xdr:col>
      <xdr:colOff>165100</xdr:colOff>
      <xdr:row>60</xdr:row>
      <xdr:rowOff>46990</xdr:rowOff>
    </xdr:to>
    <xdr:sp macro="" textlink="">
      <xdr:nvSpPr>
        <xdr:cNvPr id="246" name="楕円 245">
          <a:extLst>
            <a:ext uri="{FF2B5EF4-FFF2-40B4-BE49-F238E27FC236}">
              <a16:creationId xmlns:a16="http://schemas.microsoft.com/office/drawing/2014/main" id="{EB39B8BC-C28B-43AB-8EEC-B6298876F972}"/>
            </a:ext>
          </a:extLst>
        </xdr:cNvPr>
        <xdr:cNvSpPr/>
      </xdr:nvSpPr>
      <xdr:spPr>
        <a:xfrm>
          <a:off x="8445500" y="1000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158750</xdr:rowOff>
    </xdr:from>
    <xdr:to>
      <xdr:col>55</xdr:col>
      <xdr:colOff>0</xdr:colOff>
      <xdr:row>59</xdr:row>
      <xdr:rowOff>167640</xdr:rowOff>
    </xdr:to>
    <xdr:cxnSp macro="">
      <xdr:nvCxnSpPr>
        <xdr:cNvPr id="247" name="直線コネクタ 246">
          <a:extLst>
            <a:ext uri="{FF2B5EF4-FFF2-40B4-BE49-F238E27FC236}">
              <a16:creationId xmlns:a16="http://schemas.microsoft.com/office/drawing/2014/main" id="{6C2B77B4-FFCB-45F3-93AD-86BBD7914FCF}"/>
            </a:ext>
          </a:extLst>
        </xdr:cNvPr>
        <xdr:cNvCxnSpPr/>
      </xdr:nvCxnSpPr>
      <xdr:spPr>
        <a:xfrm flipV="1">
          <a:off x="8496300" y="1004951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128270</xdr:rowOff>
    </xdr:from>
    <xdr:to>
      <xdr:col>46</xdr:col>
      <xdr:colOff>38100</xdr:colOff>
      <xdr:row>60</xdr:row>
      <xdr:rowOff>58420</xdr:rowOff>
    </xdr:to>
    <xdr:sp macro="" textlink="">
      <xdr:nvSpPr>
        <xdr:cNvPr id="248" name="楕円 247">
          <a:extLst>
            <a:ext uri="{FF2B5EF4-FFF2-40B4-BE49-F238E27FC236}">
              <a16:creationId xmlns:a16="http://schemas.microsoft.com/office/drawing/2014/main" id="{CCD9A19B-6AEF-494B-9473-DF2340914F82}"/>
            </a:ext>
          </a:extLst>
        </xdr:cNvPr>
        <xdr:cNvSpPr/>
      </xdr:nvSpPr>
      <xdr:spPr>
        <a:xfrm>
          <a:off x="7670800" y="1001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167640</xdr:rowOff>
    </xdr:from>
    <xdr:to>
      <xdr:col>50</xdr:col>
      <xdr:colOff>114300</xdr:colOff>
      <xdr:row>60</xdr:row>
      <xdr:rowOff>7620</xdr:rowOff>
    </xdr:to>
    <xdr:cxnSp macro="">
      <xdr:nvCxnSpPr>
        <xdr:cNvPr id="249" name="直線コネクタ 248">
          <a:extLst>
            <a:ext uri="{FF2B5EF4-FFF2-40B4-BE49-F238E27FC236}">
              <a16:creationId xmlns:a16="http://schemas.microsoft.com/office/drawing/2014/main" id="{4AD5A784-C025-40F3-AD4E-00A74311A24C}"/>
            </a:ext>
          </a:extLst>
        </xdr:cNvPr>
        <xdr:cNvCxnSpPr/>
      </xdr:nvCxnSpPr>
      <xdr:spPr>
        <a:xfrm flipV="1">
          <a:off x="7713980" y="10058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142240</xdr:rowOff>
    </xdr:from>
    <xdr:to>
      <xdr:col>41</xdr:col>
      <xdr:colOff>101600</xdr:colOff>
      <xdr:row>60</xdr:row>
      <xdr:rowOff>72390</xdr:rowOff>
    </xdr:to>
    <xdr:sp macro="" textlink="">
      <xdr:nvSpPr>
        <xdr:cNvPr id="250" name="楕円 249">
          <a:extLst>
            <a:ext uri="{FF2B5EF4-FFF2-40B4-BE49-F238E27FC236}">
              <a16:creationId xmlns:a16="http://schemas.microsoft.com/office/drawing/2014/main" id="{AD9C5677-0FBE-43A0-9AB3-886EAC078D99}"/>
            </a:ext>
          </a:extLst>
        </xdr:cNvPr>
        <xdr:cNvSpPr/>
      </xdr:nvSpPr>
      <xdr:spPr>
        <a:xfrm>
          <a:off x="6873240" y="10033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7620</xdr:rowOff>
    </xdr:from>
    <xdr:to>
      <xdr:col>45</xdr:col>
      <xdr:colOff>177800</xdr:colOff>
      <xdr:row>60</xdr:row>
      <xdr:rowOff>21590</xdr:rowOff>
    </xdr:to>
    <xdr:cxnSp macro="">
      <xdr:nvCxnSpPr>
        <xdr:cNvPr id="251" name="直線コネクタ 250">
          <a:extLst>
            <a:ext uri="{FF2B5EF4-FFF2-40B4-BE49-F238E27FC236}">
              <a16:creationId xmlns:a16="http://schemas.microsoft.com/office/drawing/2014/main" id="{63514DA9-57E7-48F9-A150-C4B4E09FB8EC}"/>
            </a:ext>
          </a:extLst>
        </xdr:cNvPr>
        <xdr:cNvCxnSpPr/>
      </xdr:nvCxnSpPr>
      <xdr:spPr>
        <a:xfrm flipV="1">
          <a:off x="6924040" y="1006602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152400</xdr:rowOff>
    </xdr:from>
    <xdr:to>
      <xdr:col>36</xdr:col>
      <xdr:colOff>165100</xdr:colOff>
      <xdr:row>60</xdr:row>
      <xdr:rowOff>82550</xdr:rowOff>
    </xdr:to>
    <xdr:sp macro="" textlink="">
      <xdr:nvSpPr>
        <xdr:cNvPr id="252" name="楕円 251">
          <a:extLst>
            <a:ext uri="{FF2B5EF4-FFF2-40B4-BE49-F238E27FC236}">
              <a16:creationId xmlns:a16="http://schemas.microsoft.com/office/drawing/2014/main" id="{67204550-58BA-4256-8148-421145AF42DB}"/>
            </a:ext>
          </a:extLst>
        </xdr:cNvPr>
        <xdr:cNvSpPr/>
      </xdr:nvSpPr>
      <xdr:spPr>
        <a:xfrm>
          <a:off x="6098540" y="10043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21590</xdr:rowOff>
    </xdr:from>
    <xdr:to>
      <xdr:col>41</xdr:col>
      <xdr:colOff>50800</xdr:colOff>
      <xdr:row>60</xdr:row>
      <xdr:rowOff>31750</xdr:rowOff>
    </xdr:to>
    <xdr:cxnSp macro="">
      <xdr:nvCxnSpPr>
        <xdr:cNvPr id="253" name="直線コネクタ 252">
          <a:extLst>
            <a:ext uri="{FF2B5EF4-FFF2-40B4-BE49-F238E27FC236}">
              <a16:creationId xmlns:a16="http://schemas.microsoft.com/office/drawing/2014/main" id="{E77EFE05-5178-488D-ADED-AA9C9C32DFD8}"/>
            </a:ext>
          </a:extLst>
        </xdr:cNvPr>
        <xdr:cNvCxnSpPr/>
      </xdr:nvCxnSpPr>
      <xdr:spPr>
        <a:xfrm flipV="1">
          <a:off x="6149340" y="1007999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5628F492-1CBC-4F98-BDF1-3DE0F8F74B08}"/>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6304637C-2658-48B5-9C01-7113E8D3C53C}"/>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9851DE50-A203-4689-9F78-3309A6CD5497}"/>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6B1A0515-444E-4DEE-8C09-B5AE9AA771B8}"/>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63517</xdr:rowOff>
    </xdr:from>
    <xdr:ext cx="469744" cy="259045"/>
    <xdr:sp macro="" textlink="">
      <xdr:nvSpPr>
        <xdr:cNvPr id="258" name="n_1mainValue【体育館・プール】&#10;一人当たり面積">
          <a:extLst>
            <a:ext uri="{FF2B5EF4-FFF2-40B4-BE49-F238E27FC236}">
              <a16:creationId xmlns:a16="http://schemas.microsoft.com/office/drawing/2014/main" id="{4DD50EC8-77EB-4573-9A5C-79825CAACE57}"/>
            </a:ext>
          </a:extLst>
        </xdr:cNvPr>
        <xdr:cNvSpPr txBox="1"/>
      </xdr:nvSpPr>
      <xdr:spPr>
        <a:xfrm>
          <a:off x="8271587" y="978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74947</xdr:rowOff>
    </xdr:from>
    <xdr:ext cx="469744" cy="259045"/>
    <xdr:sp macro="" textlink="">
      <xdr:nvSpPr>
        <xdr:cNvPr id="259" name="n_2mainValue【体育館・プール】&#10;一人当たり面積">
          <a:extLst>
            <a:ext uri="{FF2B5EF4-FFF2-40B4-BE49-F238E27FC236}">
              <a16:creationId xmlns:a16="http://schemas.microsoft.com/office/drawing/2014/main" id="{58664CAF-ACC8-44DA-AC61-1E3C3ACDB50C}"/>
            </a:ext>
          </a:extLst>
        </xdr:cNvPr>
        <xdr:cNvSpPr txBox="1"/>
      </xdr:nvSpPr>
      <xdr:spPr>
        <a:xfrm>
          <a:off x="750958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88917</xdr:rowOff>
    </xdr:from>
    <xdr:ext cx="469744" cy="259045"/>
    <xdr:sp macro="" textlink="">
      <xdr:nvSpPr>
        <xdr:cNvPr id="260" name="n_3mainValue【体育館・プール】&#10;一人当たり面積">
          <a:extLst>
            <a:ext uri="{FF2B5EF4-FFF2-40B4-BE49-F238E27FC236}">
              <a16:creationId xmlns:a16="http://schemas.microsoft.com/office/drawing/2014/main" id="{DEC018F9-7BEE-4653-90B7-78E930322017}"/>
            </a:ext>
          </a:extLst>
        </xdr:cNvPr>
        <xdr:cNvSpPr txBox="1"/>
      </xdr:nvSpPr>
      <xdr:spPr>
        <a:xfrm>
          <a:off x="6712027"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99077</xdr:rowOff>
    </xdr:from>
    <xdr:ext cx="469744" cy="259045"/>
    <xdr:sp macro="" textlink="">
      <xdr:nvSpPr>
        <xdr:cNvPr id="261" name="n_4mainValue【体育館・プール】&#10;一人当たり面積">
          <a:extLst>
            <a:ext uri="{FF2B5EF4-FFF2-40B4-BE49-F238E27FC236}">
              <a16:creationId xmlns:a16="http://schemas.microsoft.com/office/drawing/2014/main" id="{697300E4-5041-4256-93C7-C2F5A88FED8C}"/>
            </a:ext>
          </a:extLst>
        </xdr:cNvPr>
        <xdr:cNvSpPr txBox="1"/>
      </xdr:nvSpPr>
      <xdr:spPr>
        <a:xfrm>
          <a:off x="5937327" y="98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91C8A64-BA06-4A34-A576-A8C53A91ACD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2290D7B-AC05-41B8-89D6-7A3FF8FC992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6D01822-FB9B-4040-9413-6AF4ADB7E49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C2A3044-8C4B-44A7-99A7-1332D6E217D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1A318CB-2251-45BC-A659-B53BCAB38DD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44F8447-BA5B-4F80-9B9B-5359350939E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251029E-96FF-490C-9E01-ECB761A66BE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DFC9068-BE97-49B1-A330-40BEEEDEE2E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7FC5B65-08AF-40E0-82F1-61607CD5DBB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54D7D09-B75C-47F9-B599-FA8FEAA38DC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276B9EB-5D96-4575-BA99-250A4463476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8C10BC6-B831-4AEA-BA49-9C34CB54956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5901F28-5081-4E0F-9740-8D9FFB06D70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CC024BC-3704-4C77-B56F-D7FFA3E7D9D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27B78A8-AF5C-4DF1-9E23-BD296D1C50B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BEEACBF-9F79-44D8-8D5A-778F86A4ED4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CE4551E-0F69-4FB8-87F1-634D0970F7A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B5CE24D-881E-4557-A47A-20D2F10CA29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F819419-E443-47E1-98EE-ECFB5FAC951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BA1201C-2A56-471C-B009-D883A6086E5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FA00386-27FA-4598-9A62-C95B342EDCB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4D6071A-CEB2-4B8B-826B-C481120508A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8BD2D8C-91F6-4F18-B8BA-43FFF6040AF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BEF22C7-07A0-4E0F-A14D-668B8DCCE0F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934CC22A-FB03-4BB2-A897-7A15E8EC15E4}"/>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9E965ED6-0BA7-40B8-9568-9F37970EE579}"/>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BB305835-2E66-42BC-961E-44F4AB4150F4}"/>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2B00D7F-7223-473C-8E8C-00DECB99CC4B}"/>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D8E92D4D-3CC8-4BE0-85DC-ECD95290B87D}"/>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72D5056-0FFF-4FAC-BA6F-BE690166C0DE}"/>
            </a:ext>
          </a:extLst>
        </xdr:cNvPr>
        <xdr:cNvSpPr txBox="1"/>
      </xdr:nvSpPr>
      <xdr:spPr>
        <a:xfrm>
          <a:off x="412496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9984F6F-800F-4F0B-9AAE-29A6061AA936}"/>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68C477D3-266F-4056-9F51-36352860E3D0}"/>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E9C6ADA0-97D0-4845-BCD0-C11621CBBDCA}"/>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222F53AE-1B34-4063-A809-920DE7EC5223}"/>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3E7AA0B-D884-4F30-AB07-07F03E30C748}"/>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FD78451-B8C2-4F90-A31C-695874A3C33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2A7A5E-4580-42B8-BB1D-846302F1D79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9BA367-055D-4D62-B5B3-57BC25F26C8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185A25-1D1F-45BA-9DEC-A69D0D5432E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AB4B0D-8075-48D1-A399-613F675DE4D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6350</xdr:rowOff>
    </xdr:from>
    <xdr:to>
      <xdr:col>24</xdr:col>
      <xdr:colOff>114300</xdr:colOff>
      <xdr:row>78</xdr:row>
      <xdr:rowOff>107950</xdr:rowOff>
    </xdr:to>
    <xdr:sp macro="" textlink="">
      <xdr:nvSpPr>
        <xdr:cNvPr id="302" name="楕円 301">
          <a:extLst>
            <a:ext uri="{FF2B5EF4-FFF2-40B4-BE49-F238E27FC236}">
              <a16:creationId xmlns:a16="http://schemas.microsoft.com/office/drawing/2014/main" id="{A8057733-94B4-43DB-ABFD-4104451D830B}"/>
            </a:ext>
          </a:extLst>
        </xdr:cNvPr>
        <xdr:cNvSpPr/>
      </xdr:nvSpPr>
      <xdr:spPr>
        <a:xfrm>
          <a:off x="403606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92727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3A11743-39CB-4B0C-99DF-8EBA711DFBA4}"/>
            </a:ext>
          </a:extLst>
        </xdr:cNvPr>
        <xdr:cNvSpPr txBox="1"/>
      </xdr:nvSpPr>
      <xdr:spPr>
        <a:xfrm>
          <a:off x="4124960"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130175</xdr:rowOff>
    </xdr:from>
    <xdr:to>
      <xdr:col>20</xdr:col>
      <xdr:colOff>38100</xdr:colOff>
      <xdr:row>78</xdr:row>
      <xdr:rowOff>60325</xdr:rowOff>
    </xdr:to>
    <xdr:sp macro="" textlink="">
      <xdr:nvSpPr>
        <xdr:cNvPr id="304" name="楕円 303">
          <a:extLst>
            <a:ext uri="{FF2B5EF4-FFF2-40B4-BE49-F238E27FC236}">
              <a16:creationId xmlns:a16="http://schemas.microsoft.com/office/drawing/2014/main" id="{365D3807-9B88-4674-AF32-A664EB0B23B3}"/>
            </a:ext>
          </a:extLst>
        </xdr:cNvPr>
        <xdr:cNvSpPr/>
      </xdr:nvSpPr>
      <xdr:spPr>
        <a:xfrm>
          <a:off x="3312160" y="13038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xdr:rowOff>
    </xdr:from>
    <xdr:to>
      <xdr:col>24</xdr:col>
      <xdr:colOff>63500</xdr:colOff>
      <xdr:row>78</xdr:row>
      <xdr:rowOff>57150</xdr:rowOff>
    </xdr:to>
    <xdr:cxnSp macro="">
      <xdr:nvCxnSpPr>
        <xdr:cNvPr id="305" name="直線コネクタ 304">
          <a:extLst>
            <a:ext uri="{FF2B5EF4-FFF2-40B4-BE49-F238E27FC236}">
              <a16:creationId xmlns:a16="http://schemas.microsoft.com/office/drawing/2014/main" id="{B991845E-EB77-4B29-A533-D8256E094722}"/>
            </a:ext>
          </a:extLst>
        </xdr:cNvPr>
        <xdr:cNvCxnSpPr/>
      </xdr:nvCxnSpPr>
      <xdr:spPr>
        <a:xfrm>
          <a:off x="3355340" y="1308544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69214</xdr:rowOff>
    </xdr:from>
    <xdr:to>
      <xdr:col>15</xdr:col>
      <xdr:colOff>101600</xdr:colOff>
      <xdr:row>77</xdr:row>
      <xdr:rowOff>170814</xdr:rowOff>
    </xdr:to>
    <xdr:sp macro="" textlink="">
      <xdr:nvSpPr>
        <xdr:cNvPr id="306" name="楕円 305">
          <a:extLst>
            <a:ext uri="{FF2B5EF4-FFF2-40B4-BE49-F238E27FC236}">
              <a16:creationId xmlns:a16="http://schemas.microsoft.com/office/drawing/2014/main" id="{60D6CBCC-307E-4F9C-A82A-73F0BB73A0E5}"/>
            </a:ext>
          </a:extLst>
        </xdr:cNvPr>
        <xdr:cNvSpPr/>
      </xdr:nvSpPr>
      <xdr:spPr>
        <a:xfrm>
          <a:off x="2514600" y="129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120014</xdr:rowOff>
    </xdr:from>
    <xdr:to>
      <xdr:col>19</xdr:col>
      <xdr:colOff>177800</xdr:colOff>
      <xdr:row>78</xdr:row>
      <xdr:rowOff>9525</xdr:rowOff>
    </xdr:to>
    <xdr:cxnSp macro="">
      <xdr:nvCxnSpPr>
        <xdr:cNvPr id="307" name="直線コネクタ 306">
          <a:extLst>
            <a:ext uri="{FF2B5EF4-FFF2-40B4-BE49-F238E27FC236}">
              <a16:creationId xmlns:a16="http://schemas.microsoft.com/office/drawing/2014/main" id="{7996550C-B926-40D5-927C-AE8FB895CAB1}"/>
            </a:ext>
          </a:extLst>
        </xdr:cNvPr>
        <xdr:cNvCxnSpPr/>
      </xdr:nvCxnSpPr>
      <xdr:spPr>
        <a:xfrm>
          <a:off x="2565400" y="13028294"/>
          <a:ext cx="78994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57786</xdr:rowOff>
    </xdr:from>
    <xdr:to>
      <xdr:col>10</xdr:col>
      <xdr:colOff>165100</xdr:colOff>
      <xdr:row>77</xdr:row>
      <xdr:rowOff>159386</xdr:rowOff>
    </xdr:to>
    <xdr:sp macro="" textlink="">
      <xdr:nvSpPr>
        <xdr:cNvPr id="308" name="楕円 307">
          <a:extLst>
            <a:ext uri="{FF2B5EF4-FFF2-40B4-BE49-F238E27FC236}">
              <a16:creationId xmlns:a16="http://schemas.microsoft.com/office/drawing/2014/main" id="{06F9B423-DAB8-4F9D-9FB7-3B4A690AF5A6}"/>
            </a:ext>
          </a:extLst>
        </xdr:cNvPr>
        <xdr:cNvSpPr/>
      </xdr:nvSpPr>
      <xdr:spPr>
        <a:xfrm>
          <a:off x="1739900" y="129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108586</xdr:rowOff>
    </xdr:from>
    <xdr:to>
      <xdr:col>15</xdr:col>
      <xdr:colOff>50800</xdr:colOff>
      <xdr:row>77</xdr:row>
      <xdr:rowOff>120014</xdr:rowOff>
    </xdr:to>
    <xdr:cxnSp macro="">
      <xdr:nvCxnSpPr>
        <xdr:cNvPr id="309" name="直線コネクタ 308">
          <a:extLst>
            <a:ext uri="{FF2B5EF4-FFF2-40B4-BE49-F238E27FC236}">
              <a16:creationId xmlns:a16="http://schemas.microsoft.com/office/drawing/2014/main" id="{D301D10B-1760-4D95-9163-652ACB186900}"/>
            </a:ext>
          </a:extLst>
        </xdr:cNvPr>
        <xdr:cNvCxnSpPr/>
      </xdr:nvCxnSpPr>
      <xdr:spPr>
        <a:xfrm>
          <a:off x="1790700" y="1301686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88264</xdr:rowOff>
    </xdr:from>
    <xdr:to>
      <xdr:col>6</xdr:col>
      <xdr:colOff>38100</xdr:colOff>
      <xdr:row>84</xdr:row>
      <xdr:rowOff>18414</xdr:rowOff>
    </xdr:to>
    <xdr:sp macro="" textlink="">
      <xdr:nvSpPr>
        <xdr:cNvPr id="310" name="楕円 309">
          <a:extLst>
            <a:ext uri="{FF2B5EF4-FFF2-40B4-BE49-F238E27FC236}">
              <a16:creationId xmlns:a16="http://schemas.microsoft.com/office/drawing/2014/main" id="{734612DE-D5B6-4A40-86FE-AC6A9FF7DD2B}"/>
            </a:ext>
          </a:extLst>
        </xdr:cNvPr>
        <xdr:cNvSpPr/>
      </xdr:nvSpPr>
      <xdr:spPr>
        <a:xfrm>
          <a:off x="965200" y="14002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108586</xdr:rowOff>
    </xdr:from>
    <xdr:to>
      <xdr:col>10</xdr:col>
      <xdr:colOff>114300</xdr:colOff>
      <xdr:row>83</xdr:row>
      <xdr:rowOff>139064</xdr:rowOff>
    </xdr:to>
    <xdr:cxnSp macro="">
      <xdr:nvCxnSpPr>
        <xdr:cNvPr id="311" name="直線コネクタ 310">
          <a:extLst>
            <a:ext uri="{FF2B5EF4-FFF2-40B4-BE49-F238E27FC236}">
              <a16:creationId xmlns:a16="http://schemas.microsoft.com/office/drawing/2014/main" id="{E5001FC7-82B5-453B-AEC0-7A1CCBFC6FD4}"/>
            </a:ext>
          </a:extLst>
        </xdr:cNvPr>
        <xdr:cNvCxnSpPr/>
      </xdr:nvCxnSpPr>
      <xdr:spPr>
        <a:xfrm flipV="1">
          <a:off x="1008380" y="13016866"/>
          <a:ext cx="782320" cy="103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594F5623-3DDB-4F91-A7EF-8CC28D9D5A4E}"/>
            </a:ext>
          </a:extLst>
        </xdr:cNvPr>
        <xdr:cNvSpPr txBox="1"/>
      </xdr:nvSpPr>
      <xdr:spPr>
        <a:xfrm>
          <a:off x="317056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7310E7EE-A9F9-4070-9A1F-5E019306EF89}"/>
            </a:ext>
          </a:extLst>
        </xdr:cNvPr>
        <xdr:cNvSpPr txBox="1"/>
      </xdr:nvSpPr>
      <xdr:spPr>
        <a:xfrm>
          <a:off x="238570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4FDF0AAD-34D5-46CC-A7F4-0C3E9849AC53}"/>
            </a:ext>
          </a:extLst>
        </xdr:cNvPr>
        <xdr:cNvSpPr txBox="1"/>
      </xdr:nvSpPr>
      <xdr:spPr>
        <a:xfrm>
          <a:off x="16110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BDBAD8CE-8D06-4455-8299-8288F1A678A2}"/>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76852</xdr:rowOff>
    </xdr:from>
    <xdr:ext cx="405111" cy="259045"/>
    <xdr:sp macro="" textlink="">
      <xdr:nvSpPr>
        <xdr:cNvPr id="316" name="n_1mainValue【福祉施設】&#10;有形固定資産減価償却率">
          <a:extLst>
            <a:ext uri="{FF2B5EF4-FFF2-40B4-BE49-F238E27FC236}">
              <a16:creationId xmlns:a16="http://schemas.microsoft.com/office/drawing/2014/main" id="{9F227156-B0EF-43CC-A5DB-164B98D3698D}"/>
            </a:ext>
          </a:extLst>
        </xdr:cNvPr>
        <xdr:cNvSpPr txBox="1"/>
      </xdr:nvSpPr>
      <xdr:spPr>
        <a:xfrm>
          <a:off x="3170564" y="1281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15891</xdr:rowOff>
    </xdr:from>
    <xdr:ext cx="405111" cy="259045"/>
    <xdr:sp macro="" textlink="">
      <xdr:nvSpPr>
        <xdr:cNvPr id="317" name="n_2mainValue【福祉施設】&#10;有形固定資産減価償却率">
          <a:extLst>
            <a:ext uri="{FF2B5EF4-FFF2-40B4-BE49-F238E27FC236}">
              <a16:creationId xmlns:a16="http://schemas.microsoft.com/office/drawing/2014/main" id="{BD8DE484-C04E-416D-ACD1-8D54D5CB98C7}"/>
            </a:ext>
          </a:extLst>
        </xdr:cNvPr>
        <xdr:cNvSpPr txBox="1"/>
      </xdr:nvSpPr>
      <xdr:spPr>
        <a:xfrm>
          <a:off x="2385704" y="1275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4463</xdr:rowOff>
    </xdr:from>
    <xdr:ext cx="405111" cy="259045"/>
    <xdr:sp macro="" textlink="">
      <xdr:nvSpPr>
        <xdr:cNvPr id="318" name="n_3mainValue【福祉施設】&#10;有形固定資産減価償却率">
          <a:extLst>
            <a:ext uri="{FF2B5EF4-FFF2-40B4-BE49-F238E27FC236}">
              <a16:creationId xmlns:a16="http://schemas.microsoft.com/office/drawing/2014/main" id="{ABF58BD0-9EDD-4B98-BC64-24208862CC5D}"/>
            </a:ext>
          </a:extLst>
        </xdr:cNvPr>
        <xdr:cNvSpPr txBox="1"/>
      </xdr:nvSpPr>
      <xdr:spPr>
        <a:xfrm>
          <a:off x="1611004" y="127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9541</xdr:rowOff>
    </xdr:from>
    <xdr:ext cx="405111" cy="259045"/>
    <xdr:sp macro="" textlink="">
      <xdr:nvSpPr>
        <xdr:cNvPr id="319" name="n_4mainValue【福祉施設】&#10;有形固定資産減価償却率">
          <a:extLst>
            <a:ext uri="{FF2B5EF4-FFF2-40B4-BE49-F238E27FC236}">
              <a16:creationId xmlns:a16="http://schemas.microsoft.com/office/drawing/2014/main" id="{65BA7BBF-45DE-4485-8F9E-AE7FB7A21E67}"/>
            </a:ext>
          </a:extLst>
        </xdr:cNvPr>
        <xdr:cNvSpPr txBox="1"/>
      </xdr:nvSpPr>
      <xdr:spPr>
        <a:xfrm>
          <a:off x="836304" y="1409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B9AEC71-4BCC-4366-85CF-72B7994DC06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023B51A-0866-439D-8E0F-A230547981D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92962BC-268D-4F3D-A43A-357894942A6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A61DD5B-CBAF-4D85-9B2B-8D754D1CDA3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8E49907-024E-4C05-9465-58BF2CABB5B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83DE1E3-40B2-4A41-AA0A-7238246D236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84E1FBC-6A25-48D1-AE4E-6DEF7373233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7561397-6E4C-42C7-B16B-713C5008E1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BA6C05F-39EF-47DE-AAFD-62CF466C161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C694703-6BC6-4BDE-8404-BC49583D7A4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751C2F6-3C90-4D7F-9903-9CDF3859E38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CAB0D94D-8BB1-4E42-89C4-04821209DD5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69C83804-3E93-457B-B8D8-181F5F2CE4F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50FF25F0-B3BF-4D11-81F1-19ECC7E0E45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1A106B9-0EFB-4885-B504-DFB162C443B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2FCE40F4-684A-4519-9780-293477B9A0B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A2AA02E-BF3C-4F7D-BD1B-353683E8367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9B2548EF-9B08-4D67-BB2A-1B9C5CAF287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B3541ECD-CDD3-4E69-BB59-048FFA392692}"/>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9821217F-7B8B-4C1F-9159-188A875DE88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6FE260C8-4E4A-44CF-9105-1286DA7B4C3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D5DDCEF8-62B4-4353-A683-1E364E40808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C94EC00-FF24-4907-A2C9-F5E060CFF8E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5586894-D186-40E5-BE87-EF76328F0C8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9F685846-8BDB-4A81-BA31-51602F6B860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6388AE4-1C97-4178-9B96-E77FC171376E}"/>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3F4DF1C5-F5CE-4D23-B01B-937D53D17400}"/>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1994C85D-2E15-45B7-9300-1248DAE60EEA}"/>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F36AD434-CCAE-41E5-B687-010D6DCD1005}"/>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74488041-0333-46CB-8340-47226312EB31}"/>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86BF077C-B8AF-41D9-8225-4731F77127F6}"/>
            </a:ext>
          </a:extLst>
        </xdr:cNvPr>
        <xdr:cNvSpPr txBox="1"/>
      </xdr:nvSpPr>
      <xdr:spPr>
        <a:xfrm>
          <a:off x="9258300" y="1405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5BC30C76-11A8-4E26-8375-B8BA6CC5C27F}"/>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4767063B-FF78-4E4F-BB6E-2D4B68DD22B8}"/>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73D2731C-9BBA-4319-B0C6-616855D3974D}"/>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474D12DF-2B45-4C7D-92D0-FE4B668C44F0}"/>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5685228C-C494-466C-83E4-EEA829A084C4}"/>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15CA66-8AE3-4426-B63E-C02593CC70D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E45F40-1601-4B6C-B8B4-979107BBB1A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BA0149B-9632-4238-8534-A7E15772A34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843D9E0-EB56-4412-B118-C55713686F5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DAFFCA-1CA4-4137-8669-099F18E096C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150586</xdr:rowOff>
    </xdr:from>
    <xdr:to>
      <xdr:col>55</xdr:col>
      <xdr:colOff>50800</xdr:colOff>
      <xdr:row>81</xdr:row>
      <xdr:rowOff>80736</xdr:rowOff>
    </xdr:to>
    <xdr:sp macro="" textlink="">
      <xdr:nvSpPr>
        <xdr:cNvPr id="361" name="楕円 360">
          <a:extLst>
            <a:ext uri="{FF2B5EF4-FFF2-40B4-BE49-F238E27FC236}">
              <a16:creationId xmlns:a16="http://schemas.microsoft.com/office/drawing/2014/main" id="{B9BE9CBF-C8AF-4EA5-A9FB-9FBA6C8FCBB0}"/>
            </a:ext>
          </a:extLst>
        </xdr:cNvPr>
        <xdr:cNvSpPr/>
      </xdr:nvSpPr>
      <xdr:spPr>
        <a:xfrm>
          <a:off x="9192260" y="13561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2013</xdr:rowOff>
    </xdr:from>
    <xdr:ext cx="469744" cy="259045"/>
    <xdr:sp macro="" textlink="">
      <xdr:nvSpPr>
        <xdr:cNvPr id="362" name="【福祉施設】&#10;一人当たり面積該当値テキスト">
          <a:extLst>
            <a:ext uri="{FF2B5EF4-FFF2-40B4-BE49-F238E27FC236}">
              <a16:creationId xmlns:a16="http://schemas.microsoft.com/office/drawing/2014/main" id="{221A46F0-0EDB-440B-AB79-4178684473D9}"/>
            </a:ext>
          </a:extLst>
        </xdr:cNvPr>
        <xdr:cNvSpPr txBox="1"/>
      </xdr:nvSpPr>
      <xdr:spPr>
        <a:xfrm>
          <a:off x="9258300" y="134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160382</xdr:rowOff>
    </xdr:from>
    <xdr:to>
      <xdr:col>50</xdr:col>
      <xdr:colOff>165100</xdr:colOff>
      <xdr:row>81</xdr:row>
      <xdr:rowOff>90532</xdr:rowOff>
    </xdr:to>
    <xdr:sp macro="" textlink="">
      <xdr:nvSpPr>
        <xdr:cNvPr id="363" name="楕円 362">
          <a:extLst>
            <a:ext uri="{FF2B5EF4-FFF2-40B4-BE49-F238E27FC236}">
              <a16:creationId xmlns:a16="http://schemas.microsoft.com/office/drawing/2014/main" id="{FDCE5E26-2D78-41AF-8304-5172C5A822D0}"/>
            </a:ext>
          </a:extLst>
        </xdr:cNvPr>
        <xdr:cNvSpPr/>
      </xdr:nvSpPr>
      <xdr:spPr>
        <a:xfrm>
          <a:off x="8445500" y="13571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29936</xdr:rowOff>
    </xdr:from>
    <xdr:to>
      <xdr:col>55</xdr:col>
      <xdr:colOff>0</xdr:colOff>
      <xdr:row>81</xdr:row>
      <xdr:rowOff>39732</xdr:rowOff>
    </xdr:to>
    <xdr:cxnSp macro="">
      <xdr:nvCxnSpPr>
        <xdr:cNvPr id="364" name="直線コネクタ 363">
          <a:extLst>
            <a:ext uri="{FF2B5EF4-FFF2-40B4-BE49-F238E27FC236}">
              <a16:creationId xmlns:a16="http://schemas.microsoft.com/office/drawing/2014/main" id="{520596FA-A420-4196-A20D-DAF2230D5C39}"/>
            </a:ext>
          </a:extLst>
        </xdr:cNvPr>
        <xdr:cNvCxnSpPr/>
      </xdr:nvCxnSpPr>
      <xdr:spPr>
        <a:xfrm flipV="1">
          <a:off x="8496300" y="13608776"/>
          <a:ext cx="7239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5262</xdr:rowOff>
    </xdr:from>
    <xdr:to>
      <xdr:col>46</xdr:col>
      <xdr:colOff>38100</xdr:colOff>
      <xdr:row>81</xdr:row>
      <xdr:rowOff>106862</xdr:rowOff>
    </xdr:to>
    <xdr:sp macro="" textlink="">
      <xdr:nvSpPr>
        <xdr:cNvPr id="365" name="楕円 364">
          <a:extLst>
            <a:ext uri="{FF2B5EF4-FFF2-40B4-BE49-F238E27FC236}">
              <a16:creationId xmlns:a16="http://schemas.microsoft.com/office/drawing/2014/main" id="{F5CB4E53-A8E4-4E9A-B74A-188B8EFB9698}"/>
            </a:ext>
          </a:extLst>
        </xdr:cNvPr>
        <xdr:cNvSpPr/>
      </xdr:nvSpPr>
      <xdr:spPr>
        <a:xfrm>
          <a:off x="7670800" y="13584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39732</xdr:rowOff>
    </xdr:from>
    <xdr:to>
      <xdr:col>50</xdr:col>
      <xdr:colOff>114300</xdr:colOff>
      <xdr:row>81</xdr:row>
      <xdr:rowOff>56062</xdr:rowOff>
    </xdr:to>
    <xdr:cxnSp macro="">
      <xdr:nvCxnSpPr>
        <xdr:cNvPr id="366" name="直線コネクタ 365">
          <a:extLst>
            <a:ext uri="{FF2B5EF4-FFF2-40B4-BE49-F238E27FC236}">
              <a16:creationId xmlns:a16="http://schemas.microsoft.com/office/drawing/2014/main" id="{AA554CDD-84E5-4C08-AEAF-E79A170DA52D}"/>
            </a:ext>
          </a:extLst>
        </xdr:cNvPr>
        <xdr:cNvCxnSpPr/>
      </xdr:nvCxnSpPr>
      <xdr:spPr>
        <a:xfrm flipV="1">
          <a:off x="7713980" y="13618572"/>
          <a:ext cx="7823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155484</xdr:rowOff>
    </xdr:from>
    <xdr:to>
      <xdr:col>41</xdr:col>
      <xdr:colOff>101600</xdr:colOff>
      <xdr:row>84</xdr:row>
      <xdr:rowOff>85634</xdr:rowOff>
    </xdr:to>
    <xdr:sp macro="" textlink="">
      <xdr:nvSpPr>
        <xdr:cNvPr id="367" name="楕円 366">
          <a:extLst>
            <a:ext uri="{FF2B5EF4-FFF2-40B4-BE49-F238E27FC236}">
              <a16:creationId xmlns:a16="http://schemas.microsoft.com/office/drawing/2014/main" id="{679D0226-0ABE-4956-BDC1-47B22AA2F558}"/>
            </a:ext>
          </a:extLst>
        </xdr:cNvPr>
        <xdr:cNvSpPr/>
      </xdr:nvSpPr>
      <xdr:spPr>
        <a:xfrm>
          <a:off x="6873240" y="14069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56062</xdr:rowOff>
    </xdr:from>
    <xdr:to>
      <xdr:col>45</xdr:col>
      <xdr:colOff>177800</xdr:colOff>
      <xdr:row>84</xdr:row>
      <xdr:rowOff>34834</xdr:rowOff>
    </xdr:to>
    <xdr:cxnSp macro="">
      <xdr:nvCxnSpPr>
        <xdr:cNvPr id="368" name="直線コネクタ 367">
          <a:extLst>
            <a:ext uri="{FF2B5EF4-FFF2-40B4-BE49-F238E27FC236}">
              <a16:creationId xmlns:a16="http://schemas.microsoft.com/office/drawing/2014/main" id="{0340148E-7C4A-4B00-8F8F-E8858E5275E8}"/>
            </a:ext>
          </a:extLst>
        </xdr:cNvPr>
        <xdr:cNvCxnSpPr/>
      </xdr:nvCxnSpPr>
      <xdr:spPr>
        <a:xfrm flipV="1">
          <a:off x="6924040" y="13634902"/>
          <a:ext cx="789940" cy="4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165281</xdr:rowOff>
    </xdr:from>
    <xdr:to>
      <xdr:col>36</xdr:col>
      <xdr:colOff>165100</xdr:colOff>
      <xdr:row>84</xdr:row>
      <xdr:rowOff>95431</xdr:rowOff>
    </xdr:to>
    <xdr:sp macro="" textlink="">
      <xdr:nvSpPr>
        <xdr:cNvPr id="369" name="楕円 368">
          <a:extLst>
            <a:ext uri="{FF2B5EF4-FFF2-40B4-BE49-F238E27FC236}">
              <a16:creationId xmlns:a16="http://schemas.microsoft.com/office/drawing/2014/main" id="{20FDFE69-1A4D-411B-8CFD-0939DCC56CFF}"/>
            </a:ext>
          </a:extLst>
        </xdr:cNvPr>
        <xdr:cNvSpPr/>
      </xdr:nvSpPr>
      <xdr:spPr>
        <a:xfrm>
          <a:off x="6098540" y="1407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34834</xdr:rowOff>
    </xdr:from>
    <xdr:to>
      <xdr:col>41</xdr:col>
      <xdr:colOff>50800</xdr:colOff>
      <xdr:row>84</xdr:row>
      <xdr:rowOff>44631</xdr:rowOff>
    </xdr:to>
    <xdr:cxnSp macro="">
      <xdr:nvCxnSpPr>
        <xdr:cNvPr id="370" name="直線コネクタ 369">
          <a:extLst>
            <a:ext uri="{FF2B5EF4-FFF2-40B4-BE49-F238E27FC236}">
              <a16:creationId xmlns:a16="http://schemas.microsoft.com/office/drawing/2014/main" id="{ACECE619-D094-474F-9403-C9985D838D49}"/>
            </a:ext>
          </a:extLst>
        </xdr:cNvPr>
        <xdr:cNvCxnSpPr/>
      </xdr:nvCxnSpPr>
      <xdr:spPr>
        <a:xfrm flipV="1">
          <a:off x="6149340" y="14116594"/>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46744755-7354-4A7D-99D8-DEBC5F8243B4}"/>
            </a:ext>
          </a:extLst>
        </xdr:cNvPr>
        <xdr:cNvSpPr txBox="1"/>
      </xdr:nvSpPr>
      <xdr:spPr>
        <a:xfrm>
          <a:off x="8271587" y="141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B2D37147-7797-449B-A118-9ED6D604E4D1}"/>
            </a:ext>
          </a:extLst>
        </xdr:cNvPr>
        <xdr:cNvSpPr txBox="1"/>
      </xdr:nvSpPr>
      <xdr:spPr>
        <a:xfrm>
          <a:off x="750958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5C89E1D3-F0C1-46F4-9447-293C9EFF4C31}"/>
            </a:ext>
          </a:extLst>
        </xdr:cNvPr>
        <xdr:cNvSpPr txBox="1"/>
      </xdr:nvSpPr>
      <xdr:spPr>
        <a:xfrm>
          <a:off x="67120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D2C4C9B3-12DB-4BE2-AE6C-F7007F09A237}"/>
            </a:ext>
          </a:extLst>
        </xdr:cNvPr>
        <xdr:cNvSpPr txBox="1"/>
      </xdr:nvSpPr>
      <xdr:spPr>
        <a:xfrm>
          <a:off x="59373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107059</xdr:rowOff>
    </xdr:from>
    <xdr:ext cx="469744" cy="259045"/>
    <xdr:sp macro="" textlink="">
      <xdr:nvSpPr>
        <xdr:cNvPr id="375" name="n_1mainValue【福祉施設】&#10;一人当たり面積">
          <a:extLst>
            <a:ext uri="{FF2B5EF4-FFF2-40B4-BE49-F238E27FC236}">
              <a16:creationId xmlns:a16="http://schemas.microsoft.com/office/drawing/2014/main" id="{0DB9AFD2-68E4-4FE0-9EFF-A0C446F75B4C}"/>
            </a:ext>
          </a:extLst>
        </xdr:cNvPr>
        <xdr:cNvSpPr txBox="1"/>
      </xdr:nvSpPr>
      <xdr:spPr>
        <a:xfrm>
          <a:off x="8271587" y="1335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123389</xdr:rowOff>
    </xdr:from>
    <xdr:ext cx="469744" cy="259045"/>
    <xdr:sp macro="" textlink="">
      <xdr:nvSpPr>
        <xdr:cNvPr id="376" name="n_2mainValue【福祉施設】&#10;一人当たり面積">
          <a:extLst>
            <a:ext uri="{FF2B5EF4-FFF2-40B4-BE49-F238E27FC236}">
              <a16:creationId xmlns:a16="http://schemas.microsoft.com/office/drawing/2014/main" id="{4EF58A24-9550-4B2B-BE1F-A38BF3794C97}"/>
            </a:ext>
          </a:extLst>
        </xdr:cNvPr>
        <xdr:cNvSpPr txBox="1"/>
      </xdr:nvSpPr>
      <xdr:spPr>
        <a:xfrm>
          <a:off x="7509587" y="1336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76761</xdr:rowOff>
    </xdr:from>
    <xdr:ext cx="469744" cy="259045"/>
    <xdr:sp macro="" textlink="">
      <xdr:nvSpPr>
        <xdr:cNvPr id="377" name="n_3mainValue【福祉施設】&#10;一人当たり面積">
          <a:extLst>
            <a:ext uri="{FF2B5EF4-FFF2-40B4-BE49-F238E27FC236}">
              <a16:creationId xmlns:a16="http://schemas.microsoft.com/office/drawing/2014/main" id="{11C50D59-8722-4ED8-B7C5-E00E41AD6A44}"/>
            </a:ext>
          </a:extLst>
        </xdr:cNvPr>
        <xdr:cNvSpPr txBox="1"/>
      </xdr:nvSpPr>
      <xdr:spPr>
        <a:xfrm>
          <a:off x="6712027" y="1415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86558</xdr:rowOff>
    </xdr:from>
    <xdr:ext cx="469744" cy="259045"/>
    <xdr:sp macro="" textlink="">
      <xdr:nvSpPr>
        <xdr:cNvPr id="378" name="n_4mainValue【福祉施設】&#10;一人当たり面積">
          <a:extLst>
            <a:ext uri="{FF2B5EF4-FFF2-40B4-BE49-F238E27FC236}">
              <a16:creationId xmlns:a16="http://schemas.microsoft.com/office/drawing/2014/main" id="{AFFD9B45-2186-498F-B48A-301D4C86215C}"/>
            </a:ext>
          </a:extLst>
        </xdr:cNvPr>
        <xdr:cNvSpPr txBox="1"/>
      </xdr:nvSpPr>
      <xdr:spPr>
        <a:xfrm>
          <a:off x="5937327" y="141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8A5559B-8570-4F68-9571-B685E14248F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B35E3BF-BA62-4E43-B9F1-DB563EF3AAE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21CF5E8-5E4D-4E04-91E1-3686BF84A68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A2F074D-0162-49E4-AF62-7BA4B4BA9F8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FB24A16-0542-4B0D-ADD4-09DF576A2B2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8A9E689-1F36-4E37-B636-A0113B66B4A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EFD2F4A-4E12-4A00-A5EE-5C24253461B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41C168C-03ED-4D40-8665-BFD06B39C9D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C563689-D61F-4FC7-9ADC-3F84E57DB43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ABD0A37-4954-4D2A-B4F1-69C273ADF2E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E39F599-4595-4123-AB6D-D8D1B065200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3BF1C4E-CB0F-42B9-A6A0-D859ADC6462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30F5366-388A-4E65-B543-14CA523D422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52F472D-E480-4A07-B107-454A4827999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ABE92D1-B0E2-4754-9FB6-0D717C8418B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0185AF8-0913-47C2-B8D0-23B2FF663CB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F887D3D-62EB-4CC8-A4B7-51CA5D19FE01}"/>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E991AAD-CB74-4E04-9127-3523D61D408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30A7AF4-ED6E-43A4-A34E-DC350F13C35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16F40C3-A584-4061-A1A8-F297046F459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EEDE12A-6BD1-4A2E-86DA-755D5BCCA72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3168F99-16F1-4A90-93FA-26CECFB29BA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9E75E4F-4601-4F3C-B9D3-0A693488576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98D6D71-BDE6-4240-A915-BAA811142D3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5E16763-7C9B-4788-B2B7-E2B812D727B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3F009975-7CD4-4BC1-A304-F5A49C2A27F5}"/>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FE5F84A-A0EE-49C5-8867-34661B1C74F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41D19B54-FF00-4507-9379-51B3C3743F69}"/>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35499EF-D4F5-4176-8723-B4E0883E4E9F}"/>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3FF9E09E-C7B8-450E-90AC-26471309116E}"/>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DF2E669-6543-491A-8F94-E42BF2DAB876}"/>
            </a:ext>
          </a:extLst>
        </xdr:cNvPr>
        <xdr:cNvSpPr txBox="1"/>
      </xdr:nvSpPr>
      <xdr:spPr>
        <a:xfrm>
          <a:off x="4124960" y="17438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F2EB74A-E5D8-464E-98B7-24B65268EC90}"/>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95F057E8-FAE1-4436-A219-9EE635D3F2DF}"/>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ABDE12DB-7AA8-41EC-A4C2-AC2FC63150A9}"/>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6E96ABAA-19BD-482C-BB0C-4C36F8C4D2F0}"/>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F49F670C-A4A9-4671-BBC4-D53BE3DEFFEF}"/>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AE58B8A-664F-4C02-A4EE-5A63F84FD3B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A630F7B-0B49-4A9C-BE22-442393124DB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F6BF56C-9ACC-4622-98F2-CFAD4D41E30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87EC813-9E83-42BA-BA7A-E7857D03419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458DC01-27F4-4288-8148-690B5DA9687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58057</xdr:rowOff>
    </xdr:from>
    <xdr:to>
      <xdr:col>24</xdr:col>
      <xdr:colOff>114300</xdr:colOff>
      <xdr:row>108</xdr:row>
      <xdr:rowOff>159657</xdr:rowOff>
    </xdr:to>
    <xdr:sp macro="" textlink="">
      <xdr:nvSpPr>
        <xdr:cNvPr id="420" name="楕円 419">
          <a:extLst>
            <a:ext uri="{FF2B5EF4-FFF2-40B4-BE49-F238E27FC236}">
              <a16:creationId xmlns:a16="http://schemas.microsoft.com/office/drawing/2014/main" id="{24CC2A09-01F1-4953-B1F0-C479C03DFD6A}"/>
            </a:ext>
          </a:extLst>
        </xdr:cNvPr>
        <xdr:cNvSpPr/>
      </xdr:nvSpPr>
      <xdr:spPr>
        <a:xfrm>
          <a:off x="403606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144434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9CC15D9-A99B-4C04-810D-B334769CC698}"/>
            </a:ext>
          </a:extLst>
        </xdr:cNvPr>
        <xdr:cNvSpPr txBox="1"/>
      </xdr:nvSpPr>
      <xdr:spPr>
        <a:xfrm>
          <a:off x="4124960" y="1808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46627</xdr:rowOff>
    </xdr:from>
    <xdr:to>
      <xdr:col>20</xdr:col>
      <xdr:colOff>38100</xdr:colOff>
      <xdr:row>108</xdr:row>
      <xdr:rowOff>148227</xdr:rowOff>
    </xdr:to>
    <xdr:sp macro="" textlink="">
      <xdr:nvSpPr>
        <xdr:cNvPr id="422" name="楕円 421">
          <a:extLst>
            <a:ext uri="{FF2B5EF4-FFF2-40B4-BE49-F238E27FC236}">
              <a16:creationId xmlns:a16="http://schemas.microsoft.com/office/drawing/2014/main" id="{D4E96A5E-78CC-4009-8560-D91E56594D4B}"/>
            </a:ext>
          </a:extLst>
        </xdr:cNvPr>
        <xdr:cNvSpPr/>
      </xdr:nvSpPr>
      <xdr:spPr>
        <a:xfrm>
          <a:off x="3312160" y="18151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97427</xdr:rowOff>
    </xdr:from>
    <xdr:to>
      <xdr:col>24</xdr:col>
      <xdr:colOff>63500</xdr:colOff>
      <xdr:row>108</xdr:row>
      <xdr:rowOff>108857</xdr:rowOff>
    </xdr:to>
    <xdr:cxnSp macro="">
      <xdr:nvCxnSpPr>
        <xdr:cNvPr id="423" name="直線コネクタ 422">
          <a:extLst>
            <a:ext uri="{FF2B5EF4-FFF2-40B4-BE49-F238E27FC236}">
              <a16:creationId xmlns:a16="http://schemas.microsoft.com/office/drawing/2014/main" id="{D8535FDA-2716-4167-A0D9-7ED42160E115}"/>
            </a:ext>
          </a:extLst>
        </xdr:cNvPr>
        <xdr:cNvCxnSpPr/>
      </xdr:nvCxnSpPr>
      <xdr:spPr>
        <a:xfrm>
          <a:off x="3355340" y="18202547"/>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28666</xdr:rowOff>
    </xdr:from>
    <xdr:to>
      <xdr:col>15</xdr:col>
      <xdr:colOff>101600</xdr:colOff>
      <xdr:row>108</xdr:row>
      <xdr:rowOff>130266</xdr:rowOff>
    </xdr:to>
    <xdr:sp macro="" textlink="">
      <xdr:nvSpPr>
        <xdr:cNvPr id="424" name="楕円 423">
          <a:extLst>
            <a:ext uri="{FF2B5EF4-FFF2-40B4-BE49-F238E27FC236}">
              <a16:creationId xmlns:a16="http://schemas.microsoft.com/office/drawing/2014/main" id="{8EA7E2DE-9B71-48A9-9516-E719C4F06224}"/>
            </a:ext>
          </a:extLst>
        </xdr:cNvPr>
        <xdr:cNvSpPr/>
      </xdr:nvSpPr>
      <xdr:spPr>
        <a:xfrm>
          <a:off x="25146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79466</xdr:rowOff>
    </xdr:from>
    <xdr:to>
      <xdr:col>19</xdr:col>
      <xdr:colOff>177800</xdr:colOff>
      <xdr:row>108</xdr:row>
      <xdr:rowOff>97427</xdr:rowOff>
    </xdr:to>
    <xdr:cxnSp macro="">
      <xdr:nvCxnSpPr>
        <xdr:cNvPr id="425" name="直線コネクタ 424">
          <a:extLst>
            <a:ext uri="{FF2B5EF4-FFF2-40B4-BE49-F238E27FC236}">
              <a16:creationId xmlns:a16="http://schemas.microsoft.com/office/drawing/2014/main" id="{CB54B4CE-F027-4A83-B3DC-C1DDF6AB9113}"/>
            </a:ext>
          </a:extLst>
        </xdr:cNvPr>
        <xdr:cNvCxnSpPr/>
      </xdr:nvCxnSpPr>
      <xdr:spPr>
        <a:xfrm>
          <a:off x="2565400" y="1818458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159294</xdr:rowOff>
    </xdr:from>
    <xdr:to>
      <xdr:col>10</xdr:col>
      <xdr:colOff>165100</xdr:colOff>
      <xdr:row>108</xdr:row>
      <xdr:rowOff>89444</xdr:rowOff>
    </xdr:to>
    <xdr:sp macro="" textlink="">
      <xdr:nvSpPr>
        <xdr:cNvPr id="426" name="楕円 425">
          <a:extLst>
            <a:ext uri="{FF2B5EF4-FFF2-40B4-BE49-F238E27FC236}">
              <a16:creationId xmlns:a16="http://schemas.microsoft.com/office/drawing/2014/main" id="{341C6377-DBFE-4BEE-B960-7B9C2C01D2B7}"/>
            </a:ext>
          </a:extLst>
        </xdr:cNvPr>
        <xdr:cNvSpPr/>
      </xdr:nvSpPr>
      <xdr:spPr>
        <a:xfrm>
          <a:off x="1739900" y="1809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38644</xdr:rowOff>
    </xdr:from>
    <xdr:to>
      <xdr:col>15</xdr:col>
      <xdr:colOff>50800</xdr:colOff>
      <xdr:row>108</xdr:row>
      <xdr:rowOff>79466</xdr:rowOff>
    </xdr:to>
    <xdr:cxnSp macro="">
      <xdr:nvCxnSpPr>
        <xdr:cNvPr id="427" name="直線コネクタ 426">
          <a:extLst>
            <a:ext uri="{FF2B5EF4-FFF2-40B4-BE49-F238E27FC236}">
              <a16:creationId xmlns:a16="http://schemas.microsoft.com/office/drawing/2014/main" id="{850FBB3A-2B2F-417D-8709-2B66E5C2595B}"/>
            </a:ext>
          </a:extLst>
        </xdr:cNvPr>
        <xdr:cNvCxnSpPr/>
      </xdr:nvCxnSpPr>
      <xdr:spPr>
        <a:xfrm>
          <a:off x="1790700" y="18143764"/>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7438</xdr:rowOff>
    </xdr:from>
    <xdr:to>
      <xdr:col>6</xdr:col>
      <xdr:colOff>38100</xdr:colOff>
      <xdr:row>108</xdr:row>
      <xdr:rowOff>109038</xdr:rowOff>
    </xdr:to>
    <xdr:sp macro="" textlink="">
      <xdr:nvSpPr>
        <xdr:cNvPr id="428" name="楕円 427">
          <a:extLst>
            <a:ext uri="{FF2B5EF4-FFF2-40B4-BE49-F238E27FC236}">
              <a16:creationId xmlns:a16="http://schemas.microsoft.com/office/drawing/2014/main" id="{5C75B9CB-5357-4670-BEB8-690A1D38A137}"/>
            </a:ext>
          </a:extLst>
        </xdr:cNvPr>
        <xdr:cNvSpPr/>
      </xdr:nvSpPr>
      <xdr:spPr>
        <a:xfrm>
          <a:off x="965200" y="181125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38644</xdr:rowOff>
    </xdr:from>
    <xdr:to>
      <xdr:col>10</xdr:col>
      <xdr:colOff>114300</xdr:colOff>
      <xdr:row>108</xdr:row>
      <xdr:rowOff>58238</xdr:rowOff>
    </xdr:to>
    <xdr:cxnSp macro="">
      <xdr:nvCxnSpPr>
        <xdr:cNvPr id="429" name="直線コネクタ 428">
          <a:extLst>
            <a:ext uri="{FF2B5EF4-FFF2-40B4-BE49-F238E27FC236}">
              <a16:creationId xmlns:a16="http://schemas.microsoft.com/office/drawing/2014/main" id="{CD7F373E-F49A-47E2-B2C6-82C6958B1639}"/>
            </a:ext>
          </a:extLst>
        </xdr:cNvPr>
        <xdr:cNvCxnSpPr/>
      </xdr:nvCxnSpPr>
      <xdr:spPr>
        <a:xfrm flipV="1">
          <a:off x="1008380" y="18143764"/>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F2A4F77F-69B6-41D3-BAD7-EFB6070E68A0}"/>
            </a:ext>
          </a:extLst>
        </xdr:cNvPr>
        <xdr:cNvSpPr txBox="1"/>
      </xdr:nvSpPr>
      <xdr:spPr>
        <a:xfrm>
          <a:off x="317056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BD1A56D7-E90B-4B4D-8160-6FC0D2AEF443}"/>
            </a:ext>
          </a:extLst>
        </xdr:cNvPr>
        <xdr:cNvSpPr txBox="1"/>
      </xdr:nvSpPr>
      <xdr:spPr>
        <a:xfrm>
          <a:off x="238570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79623EEE-F2F1-44F0-A0BB-D5C21274F42A}"/>
            </a:ext>
          </a:extLst>
        </xdr:cNvPr>
        <xdr:cNvSpPr txBox="1"/>
      </xdr:nvSpPr>
      <xdr:spPr>
        <a:xfrm>
          <a:off x="16110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374AA56A-B213-4970-B0DE-6029012A0BD7}"/>
            </a:ext>
          </a:extLst>
        </xdr:cNvPr>
        <xdr:cNvSpPr txBox="1"/>
      </xdr:nvSpPr>
      <xdr:spPr>
        <a:xfrm>
          <a:off x="83630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139354</xdr:rowOff>
    </xdr:from>
    <xdr:ext cx="405111" cy="259045"/>
    <xdr:sp macro="" textlink="">
      <xdr:nvSpPr>
        <xdr:cNvPr id="434" name="n_1mainValue【市民会館】&#10;有形固定資産減価償却率">
          <a:extLst>
            <a:ext uri="{FF2B5EF4-FFF2-40B4-BE49-F238E27FC236}">
              <a16:creationId xmlns:a16="http://schemas.microsoft.com/office/drawing/2014/main" id="{EF72F5EB-A0E2-4329-8487-5AA17CA99314}"/>
            </a:ext>
          </a:extLst>
        </xdr:cNvPr>
        <xdr:cNvSpPr txBox="1"/>
      </xdr:nvSpPr>
      <xdr:spPr>
        <a:xfrm>
          <a:off x="3170564" y="1824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121393</xdr:rowOff>
    </xdr:from>
    <xdr:ext cx="405111" cy="259045"/>
    <xdr:sp macro="" textlink="">
      <xdr:nvSpPr>
        <xdr:cNvPr id="435" name="n_2mainValue【市民会館】&#10;有形固定資産減価償却率">
          <a:extLst>
            <a:ext uri="{FF2B5EF4-FFF2-40B4-BE49-F238E27FC236}">
              <a16:creationId xmlns:a16="http://schemas.microsoft.com/office/drawing/2014/main" id="{77900344-ADB4-48C9-97E3-73D9510580D6}"/>
            </a:ext>
          </a:extLst>
        </xdr:cNvPr>
        <xdr:cNvSpPr txBox="1"/>
      </xdr:nvSpPr>
      <xdr:spPr>
        <a:xfrm>
          <a:off x="238570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80571</xdr:rowOff>
    </xdr:from>
    <xdr:ext cx="405111" cy="259045"/>
    <xdr:sp macro="" textlink="">
      <xdr:nvSpPr>
        <xdr:cNvPr id="436" name="n_3mainValue【市民会館】&#10;有形固定資産減価償却率">
          <a:extLst>
            <a:ext uri="{FF2B5EF4-FFF2-40B4-BE49-F238E27FC236}">
              <a16:creationId xmlns:a16="http://schemas.microsoft.com/office/drawing/2014/main" id="{CF3D0FAB-6534-40D9-A346-484B703CC7DF}"/>
            </a:ext>
          </a:extLst>
        </xdr:cNvPr>
        <xdr:cNvSpPr txBox="1"/>
      </xdr:nvSpPr>
      <xdr:spPr>
        <a:xfrm>
          <a:off x="161100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100165</xdr:rowOff>
    </xdr:from>
    <xdr:ext cx="405111" cy="259045"/>
    <xdr:sp macro="" textlink="">
      <xdr:nvSpPr>
        <xdr:cNvPr id="437" name="n_4mainValue【市民会館】&#10;有形固定資産減価償却率">
          <a:extLst>
            <a:ext uri="{FF2B5EF4-FFF2-40B4-BE49-F238E27FC236}">
              <a16:creationId xmlns:a16="http://schemas.microsoft.com/office/drawing/2014/main" id="{07899DC5-F08B-4B53-BD50-545148CD45C6}"/>
            </a:ext>
          </a:extLst>
        </xdr:cNvPr>
        <xdr:cNvSpPr txBox="1"/>
      </xdr:nvSpPr>
      <xdr:spPr>
        <a:xfrm>
          <a:off x="83630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5B60A65-9142-4176-AE0A-DF05F7AC052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63BA584-815B-4138-BCE4-BF8B1482C90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9E4121C-00E7-4BD0-98CB-71531DBEB1B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4D93478-4733-497C-9E32-CC1F7CCE563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84AEDFD-0A7E-45E1-9882-A4C693CD40F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CAF4158-DB47-4E24-9EFC-8DC38103E1F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C06DAF6-2C0C-4245-AE71-7BDC4D2ED77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72BB3A7-EA90-42BC-A44D-7D7AFB8F3D4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05EE290-1F86-4099-BC62-F4CDF91149A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B59D745-BE62-4427-A81A-20C9C2ED958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B25B230-8E23-4478-B560-42CDE9D415E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F07BA60-3AE3-4BFB-85FB-39B039AC991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2C19895-79F4-458C-8973-4E52195B79F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8417BBA-C6C1-4FC2-A7F6-2BEE967C30E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BDF8F9A-C51D-49A5-A03F-485BE30D8CB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4A5E63F-4AEF-40A1-AFB3-2280043CD21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BB0B387-91C5-4195-BEB2-EC02A9D6DA0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14E6498B-58E0-436B-8792-F8919E7CC2A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B819F88-98BD-4BDF-8B66-E0FEA488A4B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9D881B1-AE9E-4119-9062-65A2156AE4BF}"/>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7042F28-3633-4CBE-8B9D-6D6F4C3D7C4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81EF145-D761-4D32-BCB7-745962F9788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9DFB9AE-0244-4D61-AA7E-957CFDE3752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9DF4E6D0-1F54-4FD1-8276-1C52B6F31AE3}"/>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37463285-ECFA-44EC-BFCA-FD7E5E73F04D}"/>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70FC45BC-60F7-4ED7-90F7-9D4FDDC4A616}"/>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E7B8E97E-961E-4279-B163-0156ECD1B62D}"/>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E73C046E-3930-4AA2-B5F8-6677117F4436}"/>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0076AB8A-E20F-4F23-AA63-1E18162F0D8C}"/>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DAD91B12-C746-42C8-BC68-6E1707E678CD}"/>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D06F0C8F-A499-4228-83CA-99B2329AE606}"/>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520036D-FD7E-4704-8F7C-7B7FD82B43E7}"/>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C8A93B4B-CFD6-4448-BFFF-46800E809B78}"/>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686F05D-6F76-4050-AC0D-7F5296961E94}"/>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178CAD-3D3D-49BF-8781-197D3E5273F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E268575-7F6F-4847-AB3E-50D12B09055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1E56E87-A5B1-482B-9D53-730A8798145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1220F5E-B162-4DD3-8462-94FB3EC073D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74F5A40-67B4-46E9-A092-B765173FFEB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77" name="楕円 476">
          <a:extLst>
            <a:ext uri="{FF2B5EF4-FFF2-40B4-BE49-F238E27FC236}">
              <a16:creationId xmlns:a16="http://schemas.microsoft.com/office/drawing/2014/main" id="{8A27E773-0D1A-4B79-898C-8E923399CDBA}"/>
            </a:ext>
          </a:extLst>
        </xdr:cNvPr>
        <xdr:cNvSpPr/>
      </xdr:nvSpPr>
      <xdr:spPr>
        <a:xfrm>
          <a:off x="919226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78" name="【市民会館】&#10;一人当たり面積該当値テキスト">
          <a:extLst>
            <a:ext uri="{FF2B5EF4-FFF2-40B4-BE49-F238E27FC236}">
              <a16:creationId xmlns:a16="http://schemas.microsoft.com/office/drawing/2014/main" id="{6FF48FD7-F2A3-4887-82A4-2A5F3C7D8B2F}"/>
            </a:ext>
          </a:extLst>
        </xdr:cNvPr>
        <xdr:cNvSpPr txBox="1"/>
      </xdr:nvSpPr>
      <xdr:spPr>
        <a:xfrm>
          <a:off x="9258300"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164464</xdr:rowOff>
    </xdr:from>
    <xdr:to>
      <xdr:col>50</xdr:col>
      <xdr:colOff>165100</xdr:colOff>
      <xdr:row>107</xdr:row>
      <xdr:rowOff>94614</xdr:rowOff>
    </xdr:to>
    <xdr:sp macro="" textlink="">
      <xdr:nvSpPr>
        <xdr:cNvPr id="479" name="楕円 478">
          <a:extLst>
            <a:ext uri="{FF2B5EF4-FFF2-40B4-BE49-F238E27FC236}">
              <a16:creationId xmlns:a16="http://schemas.microsoft.com/office/drawing/2014/main" id="{0B82EA32-4D5D-49B2-B428-0F17BDBFE37F}"/>
            </a:ext>
          </a:extLst>
        </xdr:cNvPr>
        <xdr:cNvSpPr/>
      </xdr:nvSpPr>
      <xdr:spPr>
        <a:xfrm>
          <a:off x="8445500" y="1793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43814</xdr:rowOff>
    </xdr:to>
    <xdr:cxnSp macro="">
      <xdr:nvCxnSpPr>
        <xdr:cNvPr id="480" name="直線コネクタ 479">
          <a:extLst>
            <a:ext uri="{FF2B5EF4-FFF2-40B4-BE49-F238E27FC236}">
              <a16:creationId xmlns:a16="http://schemas.microsoft.com/office/drawing/2014/main" id="{402D3CF2-E77D-4B55-8068-9E578263CE61}"/>
            </a:ext>
          </a:extLst>
        </xdr:cNvPr>
        <xdr:cNvCxnSpPr/>
      </xdr:nvCxnSpPr>
      <xdr:spPr>
        <a:xfrm flipV="1">
          <a:off x="8496300" y="17979391"/>
          <a:ext cx="7239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481" name="楕円 480">
          <a:extLst>
            <a:ext uri="{FF2B5EF4-FFF2-40B4-BE49-F238E27FC236}">
              <a16:creationId xmlns:a16="http://schemas.microsoft.com/office/drawing/2014/main" id="{506FD303-1EB4-4B51-819A-05C925E19C3D}"/>
            </a:ext>
          </a:extLst>
        </xdr:cNvPr>
        <xdr:cNvSpPr/>
      </xdr:nvSpPr>
      <xdr:spPr>
        <a:xfrm>
          <a:off x="7670800" y="17938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43814</xdr:rowOff>
    </xdr:from>
    <xdr:to>
      <xdr:col>50</xdr:col>
      <xdr:colOff>114300</xdr:colOff>
      <xdr:row>107</xdr:row>
      <xdr:rowOff>47625</xdr:rowOff>
    </xdr:to>
    <xdr:cxnSp macro="">
      <xdr:nvCxnSpPr>
        <xdr:cNvPr id="482" name="直線コネクタ 481">
          <a:extLst>
            <a:ext uri="{FF2B5EF4-FFF2-40B4-BE49-F238E27FC236}">
              <a16:creationId xmlns:a16="http://schemas.microsoft.com/office/drawing/2014/main" id="{DF621F15-6FBF-4582-8F79-BB146E772C00}"/>
            </a:ext>
          </a:extLst>
        </xdr:cNvPr>
        <xdr:cNvCxnSpPr/>
      </xdr:nvCxnSpPr>
      <xdr:spPr>
        <a:xfrm flipV="1">
          <a:off x="7713980" y="17981294"/>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83" name="楕円 482">
          <a:extLst>
            <a:ext uri="{FF2B5EF4-FFF2-40B4-BE49-F238E27FC236}">
              <a16:creationId xmlns:a16="http://schemas.microsoft.com/office/drawing/2014/main" id="{2FD3BF07-B789-4C1F-95B4-A31A40C017CD}"/>
            </a:ext>
          </a:extLst>
        </xdr:cNvPr>
        <xdr:cNvSpPr/>
      </xdr:nvSpPr>
      <xdr:spPr>
        <a:xfrm>
          <a:off x="687324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53339</xdr:rowOff>
    </xdr:to>
    <xdr:cxnSp macro="">
      <xdr:nvCxnSpPr>
        <xdr:cNvPr id="484" name="直線コネクタ 483">
          <a:extLst>
            <a:ext uri="{FF2B5EF4-FFF2-40B4-BE49-F238E27FC236}">
              <a16:creationId xmlns:a16="http://schemas.microsoft.com/office/drawing/2014/main" id="{DB38AAA1-DBB1-4DF5-BF93-4A435BB7C654}"/>
            </a:ext>
          </a:extLst>
        </xdr:cNvPr>
        <xdr:cNvCxnSpPr/>
      </xdr:nvCxnSpPr>
      <xdr:spPr>
        <a:xfrm flipV="1">
          <a:off x="6924040" y="17985105"/>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85" name="楕円 484">
          <a:extLst>
            <a:ext uri="{FF2B5EF4-FFF2-40B4-BE49-F238E27FC236}">
              <a16:creationId xmlns:a16="http://schemas.microsoft.com/office/drawing/2014/main" id="{6E9FC2A3-5225-40BB-A79F-B622FA85F474}"/>
            </a:ext>
          </a:extLst>
        </xdr:cNvPr>
        <xdr:cNvSpPr/>
      </xdr:nvSpPr>
      <xdr:spPr>
        <a:xfrm>
          <a:off x="609854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57150</xdr:rowOff>
    </xdr:to>
    <xdr:cxnSp macro="">
      <xdr:nvCxnSpPr>
        <xdr:cNvPr id="486" name="直線コネクタ 485">
          <a:extLst>
            <a:ext uri="{FF2B5EF4-FFF2-40B4-BE49-F238E27FC236}">
              <a16:creationId xmlns:a16="http://schemas.microsoft.com/office/drawing/2014/main" id="{AF8CDA75-BA48-44FD-BDE6-9DB0D689A6D6}"/>
            </a:ext>
          </a:extLst>
        </xdr:cNvPr>
        <xdr:cNvCxnSpPr/>
      </xdr:nvCxnSpPr>
      <xdr:spPr>
        <a:xfrm flipV="1">
          <a:off x="6149340" y="1799081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CE4196DE-1EB1-414E-A48D-B2F32C59BD70}"/>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736976F7-3CE5-4DEA-B2B7-9B489E47A61C}"/>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28376990-E2E1-4685-AA68-0A0717A876DE}"/>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FC02B9F7-7DA1-4981-8147-88C1A41C0DD6}"/>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85741</xdr:rowOff>
    </xdr:from>
    <xdr:ext cx="469744" cy="259045"/>
    <xdr:sp macro="" textlink="">
      <xdr:nvSpPr>
        <xdr:cNvPr id="491" name="n_1mainValue【市民会館】&#10;一人当たり面積">
          <a:extLst>
            <a:ext uri="{FF2B5EF4-FFF2-40B4-BE49-F238E27FC236}">
              <a16:creationId xmlns:a16="http://schemas.microsoft.com/office/drawing/2014/main" id="{5011EC8E-6FD0-4933-B01D-03DFE1284624}"/>
            </a:ext>
          </a:extLst>
        </xdr:cNvPr>
        <xdr:cNvSpPr txBox="1"/>
      </xdr:nvSpPr>
      <xdr:spPr>
        <a:xfrm>
          <a:off x="8271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492" name="n_2mainValue【市民会館】&#10;一人当たり面積">
          <a:extLst>
            <a:ext uri="{FF2B5EF4-FFF2-40B4-BE49-F238E27FC236}">
              <a16:creationId xmlns:a16="http://schemas.microsoft.com/office/drawing/2014/main" id="{FD6827E5-511E-4E93-B3D3-9D27A1A570FC}"/>
            </a:ext>
          </a:extLst>
        </xdr:cNvPr>
        <xdr:cNvSpPr txBox="1"/>
      </xdr:nvSpPr>
      <xdr:spPr>
        <a:xfrm>
          <a:off x="7509587" y="180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93" name="n_3mainValue【市民会館】&#10;一人当たり面積">
          <a:extLst>
            <a:ext uri="{FF2B5EF4-FFF2-40B4-BE49-F238E27FC236}">
              <a16:creationId xmlns:a16="http://schemas.microsoft.com/office/drawing/2014/main" id="{D62D80AB-F8FF-41A8-98EC-417D9BE34B91}"/>
            </a:ext>
          </a:extLst>
        </xdr:cNvPr>
        <xdr:cNvSpPr txBox="1"/>
      </xdr:nvSpPr>
      <xdr:spPr>
        <a:xfrm>
          <a:off x="671202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4" name="n_4mainValue【市民会館】&#10;一人当たり面積">
          <a:extLst>
            <a:ext uri="{FF2B5EF4-FFF2-40B4-BE49-F238E27FC236}">
              <a16:creationId xmlns:a16="http://schemas.microsoft.com/office/drawing/2014/main" id="{53D9A0BB-063A-42F1-A69F-A81D90D75AB7}"/>
            </a:ext>
          </a:extLst>
        </xdr:cNvPr>
        <xdr:cNvSpPr txBox="1"/>
      </xdr:nvSpPr>
      <xdr:spPr>
        <a:xfrm>
          <a:off x="59373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B15FD14-B960-400D-9A41-C1A33E94EC7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053B674-38E1-4C37-B33A-F7C4760D016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C7A2D85-8275-421C-A494-73148C0CF8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12B04CF-6B7B-4C5C-ABBB-A5AFC29D301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9B22056-1F5C-4D3D-AB9D-0D9700289F1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47195EA-5EF7-4E96-8359-7ED48D1076D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8426ECA-B426-4EF6-A219-15EC538C071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AA2A38E-27DE-4126-927E-9B0FBB3F234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A189498-FF1F-47DA-AE5F-23280AFCEB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A2FC248-05D3-4F13-B5A9-8769AA9BC9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7BB939B-71F0-4075-94BD-8B7EAA0C1EB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92766CD-33B0-4DBB-8498-1FF14D031BD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DD5EC1FF-F39B-47A6-AE92-3C2A33D0DA7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E202031B-086C-4EFC-9BEE-468654F5013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349212C0-3414-4B31-9989-C9135AB448B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AF83512B-56D9-44BE-A483-F71C3D3A117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C780233C-1118-45F6-A554-7EAEDEA1D3B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2CFF50F5-D363-4573-942A-F0D4E0F6621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3BF1986-5700-4D9B-8E7A-468FF569CF8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452EA23-B650-4588-8BC6-B1A435E24E0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4B6941A-12C0-48B8-B029-603266920D0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F63DF6A1-B382-4F11-9157-E26443D4895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B4B904B4-9A16-4CF3-9DD8-B0C8BF715BD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21D873B-1024-4588-AD2B-38A54877E7C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84F7A58-F20F-4FE8-A592-9B84880F44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93FEFD94-E40C-411B-8BB4-692F41DF68DD}"/>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C76710CD-369B-4136-B60F-5AE6F2DECCDC}"/>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CCEC1F8D-478B-4E10-B970-209588CE260C}"/>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5D9A2247-DBE7-47AA-AFB7-C0D92A1F9F94}"/>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F7D1ACAD-3785-481A-92D6-9DDD3A2F94EF}"/>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E375F55B-28E5-4214-B39D-BB1B16406064}"/>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C30DF3EA-C77A-4A2B-BF54-BF8547EABDDE}"/>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12054955-06B8-41F9-B82B-B01986E7BF02}"/>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70CA3D60-F903-492D-97B4-E73718E31057}"/>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4E44617C-3CC6-47AC-BD77-F01240CA7789}"/>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68AC9113-8F70-4B2F-9BA6-7540AB3BC271}"/>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5119989-F031-466F-AD8F-7203F7C123C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A9A1739-489F-4C97-870B-0904D3288F1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6FA8D93-9E06-4344-8F67-52DF21C51F8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7DCBDF4-F19E-41F5-BD1E-4990F54B4C5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726BDD0-1172-4FD0-BB86-CDF0EED47F1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536" name="楕円 535">
          <a:extLst>
            <a:ext uri="{FF2B5EF4-FFF2-40B4-BE49-F238E27FC236}">
              <a16:creationId xmlns:a16="http://schemas.microsoft.com/office/drawing/2014/main" id="{17CA2472-E50B-4911-9BF8-119268F028E3}"/>
            </a:ext>
          </a:extLst>
        </xdr:cNvPr>
        <xdr:cNvSpPr/>
      </xdr:nvSpPr>
      <xdr:spPr>
        <a:xfrm>
          <a:off x="14325600" y="67897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5EB234E-16B2-42FD-8C64-268DD0A62E35}"/>
            </a:ext>
          </a:extLst>
        </xdr:cNvPr>
        <xdr:cNvSpPr txBox="1"/>
      </xdr:nvSpPr>
      <xdr:spPr>
        <a:xfrm>
          <a:off x="14414500" y="676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xdr:rowOff>
    </xdr:from>
    <xdr:to>
      <xdr:col>81</xdr:col>
      <xdr:colOff>101600</xdr:colOff>
      <xdr:row>40</xdr:row>
      <xdr:rowOff>102507</xdr:rowOff>
    </xdr:to>
    <xdr:sp macro="" textlink="">
      <xdr:nvSpPr>
        <xdr:cNvPr id="538" name="楕円 537">
          <a:extLst>
            <a:ext uri="{FF2B5EF4-FFF2-40B4-BE49-F238E27FC236}">
              <a16:creationId xmlns:a16="http://schemas.microsoft.com/office/drawing/2014/main" id="{066F1547-23E5-4C33-9501-C240407CB6C6}"/>
            </a:ext>
          </a:extLst>
        </xdr:cNvPr>
        <xdr:cNvSpPr/>
      </xdr:nvSpPr>
      <xdr:spPr>
        <a:xfrm>
          <a:off x="1357884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51707</xdr:rowOff>
    </xdr:from>
    <xdr:to>
      <xdr:col>85</xdr:col>
      <xdr:colOff>127000</xdr:colOff>
      <xdr:row>40</xdr:row>
      <xdr:rowOff>134983</xdr:rowOff>
    </xdr:to>
    <xdr:cxnSp macro="">
      <xdr:nvCxnSpPr>
        <xdr:cNvPr id="539" name="直線コネクタ 538">
          <a:extLst>
            <a:ext uri="{FF2B5EF4-FFF2-40B4-BE49-F238E27FC236}">
              <a16:creationId xmlns:a16="http://schemas.microsoft.com/office/drawing/2014/main" id="{5D5BE61F-2056-43C2-AFFD-2D9BA7E8DF2E}"/>
            </a:ext>
          </a:extLst>
        </xdr:cNvPr>
        <xdr:cNvCxnSpPr/>
      </xdr:nvCxnSpPr>
      <xdr:spPr>
        <a:xfrm>
          <a:off x="13629640" y="6757307"/>
          <a:ext cx="74676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107043</xdr:rowOff>
    </xdr:from>
    <xdr:to>
      <xdr:col>76</xdr:col>
      <xdr:colOff>165100</xdr:colOff>
      <xdr:row>39</xdr:row>
      <xdr:rowOff>37193</xdr:rowOff>
    </xdr:to>
    <xdr:sp macro="" textlink="">
      <xdr:nvSpPr>
        <xdr:cNvPr id="540" name="楕円 539">
          <a:extLst>
            <a:ext uri="{FF2B5EF4-FFF2-40B4-BE49-F238E27FC236}">
              <a16:creationId xmlns:a16="http://schemas.microsoft.com/office/drawing/2014/main" id="{6D56EF08-B15F-4E3C-9BCC-0CAA59388CB6}"/>
            </a:ext>
          </a:extLst>
        </xdr:cNvPr>
        <xdr:cNvSpPr/>
      </xdr:nvSpPr>
      <xdr:spPr>
        <a:xfrm>
          <a:off x="12804140" y="6477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157843</xdr:rowOff>
    </xdr:from>
    <xdr:to>
      <xdr:col>81</xdr:col>
      <xdr:colOff>50800</xdr:colOff>
      <xdr:row>40</xdr:row>
      <xdr:rowOff>51707</xdr:rowOff>
    </xdr:to>
    <xdr:cxnSp macro="">
      <xdr:nvCxnSpPr>
        <xdr:cNvPr id="541" name="直線コネクタ 540">
          <a:extLst>
            <a:ext uri="{FF2B5EF4-FFF2-40B4-BE49-F238E27FC236}">
              <a16:creationId xmlns:a16="http://schemas.microsoft.com/office/drawing/2014/main" id="{DE19CB0E-7773-4ED5-B202-9568A826F874}"/>
            </a:ext>
          </a:extLst>
        </xdr:cNvPr>
        <xdr:cNvCxnSpPr/>
      </xdr:nvCxnSpPr>
      <xdr:spPr>
        <a:xfrm>
          <a:off x="12854940" y="6528163"/>
          <a:ext cx="774700" cy="22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42" name="楕円 541">
          <a:extLst>
            <a:ext uri="{FF2B5EF4-FFF2-40B4-BE49-F238E27FC236}">
              <a16:creationId xmlns:a16="http://schemas.microsoft.com/office/drawing/2014/main" id="{9626FC06-837C-4867-A95C-C45FCCDF7B7D}"/>
            </a:ext>
          </a:extLst>
        </xdr:cNvPr>
        <xdr:cNvSpPr/>
      </xdr:nvSpPr>
      <xdr:spPr>
        <a:xfrm>
          <a:off x="12029440" y="662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157843</xdr:rowOff>
    </xdr:from>
    <xdr:to>
      <xdr:col>76</xdr:col>
      <xdr:colOff>114300</xdr:colOff>
      <xdr:row>39</xdr:row>
      <xdr:rowOff>136616</xdr:rowOff>
    </xdr:to>
    <xdr:cxnSp macro="">
      <xdr:nvCxnSpPr>
        <xdr:cNvPr id="543" name="直線コネクタ 542">
          <a:extLst>
            <a:ext uri="{FF2B5EF4-FFF2-40B4-BE49-F238E27FC236}">
              <a16:creationId xmlns:a16="http://schemas.microsoft.com/office/drawing/2014/main" id="{E55CD1A4-45BA-4B2C-8ABC-FC33310C3421}"/>
            </a:ext>
          </a:extLst>
        </xdr:cNvPr>
        <xdr:cNvCxnSpPr/>
      </xdr:nvCxnSpPr>
      <xdr:spPr>
        <a:xfrm flipV="1">
          <a:off x="12072620" y="6528163"/>
          <a:ext cx="78232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85816</xdr:rowOff>
    </xdr:from>
    <xdr:to>
      <xdr:col>67</xdr:col>
      <xdr:colOff>101600</xdr:colOff>
      <xdr:row>40</xdr:row>
      <xdr:rowOff>15966</xdr:rowOff>
    </xdr:to>
    <xdr:sp macro="" textlink="">
      <xdr:nvSpPr>
        <xdr:cNvPr id="544" name="楕円 543">
          <a:extLst>
            <a:ext uri="{FF2B5EF4-FFF2-40B4-BE49-F238E27FC236}">
              <a16:creationId xmlns:a16="http://schemas.microsoft.com/office/drawing/2014/main" id="{7C28950F-0B15-4C07-A2B4-9C71E956A3F6}"/>
            </a:ext>
          </a:extLst>
        </xdr:cNvPr>
        <xdr:cNvSpPr/>
      </xdr:nvSpPr>
      <xdr:spPr>
        <a:xfrm>
          <a:off x="11231880" y="662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136616</xdr:rowOff>
    </xdr:from>
    <xdr:to>
      <xdr:col>71</xdr:col>
      <xdr:colOff>177800</xdr:colOff>
      <xdr:row>39</xdr:row>
      <xdr:rowOff>136616</xdr:rowOff>
    </xdr:to>
    <xdr:cxnSp macro="">
      <xdr:nvCxnSpPr>
        <xdr:cNvPr id="545" name="直線コネクタ 544">
          <a:extLst>
            <a:ext uri="{FF2B5EF4-FFF2-40B4-BE49-F238E27FC236}">
              <a16:creationId xmlns:a16="http://schemas.microsoft.com/office/drawing/2014/main" id="{322A749A-AF5F-4CE7-863C-3BDE080212E8}"/>
            </a:ext>
          </a:extLst>
        </xdr:cNvPr>
        <xdr:cNvCxnSpPr/>
      </xdr:nvCxnSpPr>
      <xdr:spPr>
        <a:xfrm>
          <a:off x="11282680" y="66745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A579EC5F-80A1-425A-B24F-2D5048AAC156}"/>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3FA59F7-C2E4-4E5D-8D67-597BF5E6C593}"/>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DB2C5C4C-5AA9-419A-B85A-8B5969183878}"/>
            </a:ext>
          </a:extLst>
        </xdr:cNvPr>
        <xdr:cNvSpPr txBox="1"/>
      </xdr:nvSpPr>
      <xdr:spPr>
        <a:xfrm>
          <a:off x="1190054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DE8D32F-EC10-4A7C-9BD1-EB45EC66FDC3}"/>
            </a:ext>
          </a:extLst>
        </xdr:cNvPr>
        <xdr:cNvSpPr txBox="1"/>
      </xdr:nvSpPr>
      <xdr:spPr>
        <a:xfrm>
          <a:off x="1110298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93634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CEB4AD03-AAC0-470F-B1CD-EE703525AF8D}"/>
            </a:ext>
          </a:extLst>
        </xdr:cNvPr>
        <xdr:cNvSpPr txBox="1"/>
      </xdr:nvSpPr>
      <xdr:spPr>
        <a:xfrm>
          <a:off x="13437244"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53720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FB63ABA0-0B5E-41AD-9381-BE55CE7A6E43}"/>
            </a:ext>
          </a:extLst>
        </xdr:cNvPr>
        <xdr:cNvSpPr txBox="1"/>
      </xdr:nvSpPr>
      <xdr:spPr>
        <a:xfrm>
          <a:off x="126752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DCE39F62-B98D-4CF2-9728-E0BF48F1E9B9}"/>
            </a:ext>
          </a:extLst>
        </xdr:cNvPr>
        <xdr:cNvSpPr txBox="1"/>
      </xdr:nvSpPr>
      <xdr:spPr>
        <a:xfrm>
          <a:off x="1190054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7093</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CA392DBD-3712-4C6E-88CC-C69086E3C8D7}"/>
            </a:ext>
          </a:extLst>
        </xdr:cNvPr>
        <xdr:cNvSpPr txBox="1"/>
      </xdr:nvSpPr>
      <xdr:spPr>
        <a:xfrm>
          <a:off x="1110298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807AB94-81EF-4D0A-8BFB-7537825C8DA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59B7930-A4E8-4F98-B6F9-0AF66790B96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94EB5A6-46F9-433C-AB48-326BC5BEF8C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639C7244-4115-4056-881A-7719494AEB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ABEB7A6-A7FB-4E9D-A0A1-77DDFB3E5DF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0BBE2B6-6584-4FD8-AAF3-F8BEFCA9650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B29D5394-777C-4BA2-81C6-80F9FA41218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94AE7BA-CF1C-40E8-93D9-31B6DB8DC95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FE4FCD1-364F-4F40-AFE3-6E2D78CF245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2B25812-A0EF-4AD7-B145-C35FBFBC5F1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8BBE700-BE51-4B17-8D5B-AACB38E30EAC}"/>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D100AE8-D4CA-4C98-9279-20EAC2A15A66}"/>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1CD8787-50CA-460E-B109-059FAC11BED3}"/>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82BB246B-C69A-4648-A510-4DE908235E98}"/>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B449B30F-6C31-4DF6-9745-5A50397D8623}"/>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52B11AED-F455-4C55-B2E2-39C8E8074CC1}"/>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ED553E59-5503-486B-9355-B85FD891B68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3716267-8690-47A7-803D-FEAA3BEEC7AC}"/>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85ADD69-1214-468B-A8C9-B7555205AF56}"/>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1CBB8E41-AD7C-4EA5-A9AD-B368EB942174}"/>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68452E10-B08F-4FB1-9657-829A3C16F6EC}"/>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2D2DA247-52FD-4BC0-B782-D0160CB8C471}"/>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56C3C385-0DDF-4878-8C5D-4ACF8BA70C3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876DA6F1-5A4B-48B7-BC0E-6B737507819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D285E58-7A01-4344-9F81-7A3BBBBD268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C79C67C8-888B-4E4B-B222-BA6DCAAB40B5}"/>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C32D8DF-F626-4EDD-A379-BDC3145E436E}"/>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43DD2CFA-1151-4148-B4F4-215DF91E03DA}"/>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F9DE4ED0-880C-4B65-95B2-341D73569EEC}"/>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52A7890B-BD7E-4C4A-833C-9DDDC003DBBB}"/>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2858891B-B2CA-4E40-AF27-12C51B9F6331}"/>
            </a:ext>
          </a:extLst>
        </xdr:cNvPr>
        <xdr:cNvSpPr txBox="1"/>
      </xdr:nvSpPr>
      <xdr:spPr>
        <a:xfrm>
          <a:off x="19547840" y="65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CCEF341E-51A6-4E12-8E9C-D642296F6268}"/>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CC083453-66AC-4D67-975F-862DC6152820}"/>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5E22EB50-18CF-4309-BA1A-3CFD0C5B436F}"/>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61F00FAF-AC35-410E-B8E9-034D97BA29C2}"/>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F93A0506-05E7-49A4-B685-FB1B6AD077A4}"/>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52086DB-97FA-4D59-8263-088113AE3C9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AD5E6AE-E712-412B-BEE0-F8CAF617DEF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B7A884A-3204-4739-ACFC-B8075C2FDDD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17A9ACE-E13F-439E-AEAA-69B63DC1112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CB4BD28-AE30-4F7F-AF93-5BEB53C80A2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148524</xdr:rowOff>
    </xdr:from>
    <xdr:to>
      <xdr:col>116</xdr:col>
      <xdr:colOff>114300</xdr:colOff>
      <xdr:row>41</xdr:row>
      <xdr:rowOff>78674</xdr:rowOff>
    </xdr:to>
    <xdr:sp macro="" textlink="">
      <xdr:nvSpPr>
        <xdr:cNvPr id="595" name="楕円 594">
          <a:extLst>
            <a:ext uri="{FF2B5EF4-FFF2-40B4-BE49-F238E27FC236}">
              <a16:creationId xmlns:a16="http://schemas.microsoft.com/office/drawing/2014/main" id="{58FE1B04-5720-46C5-AB3A-215A935966A1}"/>
            </a:ext>
          </a:extLst>
        </xdr:cNvPr>
        <xdr:cNvSpPr/>
      </xdr:nvSpPr>
      <xdr:spPr>
        <a:xfrm>
          <a:off x="19458940" y="6854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126951</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1436C2DA-B70C-4A45-9B39-83DD3ED540FB}"/>
            </a:ext>
          </a:extLst>
        </xdr:cNvPr>
        <xdr:cNvSpPr txBox="1"/>
      </xdr:nvSpPr>
      <xdr:spPr>
        <a:xfrm>
          <a:off x="19547840" y="68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151404</xdr:rowOff>
    </xdr:from>
    <xdr:to>
      <xdr:col>112</xdr:col>
      <xdr:colOff>38100</xdr:colOff>
      <xdr:row>41</xdr:row>
      <xdr:rowOff>81554</xdr:rowOff>
    </xdr:to>
    <xdr:sp macro="" textlink="">
      <xdr:nvSpPr>
        <xdr:cNvPr id="597" name="楕円 596">
          <a:extLst>
            <a:ext uri="{FF2B5EF4-FFF2-40B4-BE49-F238E27FC236}">
              <a16:creationId xmlns:a16="http://schemas.microsoft.com/office/drawing/2014/main" id="{3F1481D7-A819-427A-A276-C94488FFBAD9}"/>
            </a:ext>
          </a:extLst>
        </xdr:cNvPr>
        <xdr:cNvSpPr/>
      </xdr:nvSpPr>
      <xdr:spPr>
        <a:xfrm>
          <a:off x="18735040" y="6857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27874</xdr:rowOff>
    </xdr:from>
    <xdr:to>
      <xdr:col>116</xdr:col>
      <xdr:colOff>63500</xdr:colOff>
      <xdr:row>41</xdr:row>
      <xdr:rowOff>30754</xdr:rowOff>
    </xdr:to>
    <xdr:cxnSp macro="">
      <xdr:nvCxnSpPr>
        <xdr:cNvPr id="598" name="直線コネクタ 597">
          <a:extLst>
            <a:ext uri="{FF2B5EF4-FFF2-40B4-BE49-F238E27FC236}">
              <a16:creationId xmlns:a16="http://schemas.microsoft.com/office/drawing/2014/main" id="{2B536DF6-BE8B-413D-A834-36B7028A4E46}"/>
            </a:ext>
          </a:extLst>
        </xdr:cNvPr>
        <xdr:cNvCxnSpPr/>
      </xdr:nvCxnSpPr>
      <xdr:spPr>
        <a:xfrm flipV="1">
          <a:off x="18778220" y="6901114"/>
          <a:ext cx="73152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95483</xdr:rowOff>
    </xdr:from>
    <xdr:to>
      <xdr:col>107</xdr:col>
      <xdr:colOff>101600</xdr:colOff>
      <xdr:row>41</xdr:row>
      <xdr:rowOff>25633</xdr:rowOff>
    </xdr:to>
    <xdr:sp macro="" textlink="">
      <xdr:nvSpPr>
        <xdr:cNvPr id="599" name="楕円 598">
          <a:extLst>
            <a:ext uri="{FF2B5EF4-FFF2-40B4-BE49-F238E27FC236}">
              <a16:creationId xmlns:a16="http://schemas.microsoft.com/office/drawing/2014/main" id="{209B6934-39CC-4D9D-A45E-4BE883680B48}"/>
            </a:ext>
          </a:extLst>
        </xdr:cNvPr>
        <xdr:cNvSpPr/>
      </xdr:nvSpPr>
      <xdr:spPr>
        <a:xfrm>
          <a:off x="17937480" y="6801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146283</xdr:rowOff>
    </xdr:from>
    <xdr:to>
      <xdr:col>111</xdr:col>
      <xdr:colOff>177800</xdr:colOff>
      <xdr:row>41</xdr:row>
      <xdr:rowOff>30754</xdr:rowOff>
    </xdr:to>
    <xdr:cxnSp macro="">
      <xdr:nvCxnSpPr>
        <xdr:cNvPr id="600" name="直線コネクタ 599">
          <a:extLst>
            <a:ext uri="{FF2B5EF4-FFF2-40B4-BE49-F238E27FC236}">
              <a16:creationId xmlns:a16="http://schemas.microsoft.com/office/drawing/2014/main" id="{3E2E3226-97F3-4CFF-BAED-8CB79A30FD7A}"/>
            </a:ext>
          </a:extLst>
        </xdr:cNvPr>
        <xdr:cNvCxnSpPr/>
      </xdr:nvCxnSpPr>
      <xdr:spPr>
        <a:xfrm>
          <a:off x="17988280" y="6851883"/>
          <a:ext cx="789940" cy="5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159131</xdr:rowOff>
    </xdr:from>
    <xdr:to>
      <xdr:col>102</xdr:col>
      <xdr:colOff>165100</xdr:colOff>
      <xdr:row>41</xdr:row>
      <xdr:rowOff>89281</xdr:rowOff>
    </xdr:to>
    <xdr:sp macro="" textlink="">
      <xdr:nvSpPr>
        <xdr:cNvPr id="601" name="楕円 600">
          <a:extLst>
            <a:ext uri="{FF2B5EF4-FFF2-40B4-BE49-F238E27FC236}">
              <a16:creationId xmlns:a16="http://schemas.microsoft.com/office/drawing/2014/main" id="{D09009AF-3DC2-4AA5-87DE-5DA655506114}"/>
            </a:ext>
          </a:extLst>
        </xdr:cNvPr>
        <xdr:cNvSpPr/>
      </xdr:nvSpPr>
      <xdr:spPr>
        <a:xfrm>
          <a:off x="17162780" y="68647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146283</xdr:rowOff>
    </xdr:from>
    <xdr:to>
      <xdr:col>107</xdr:col>
      <xdr:colOff>50800</xdr:colOff>
      <xdr:row>41</xdr:row>
      <xdr:rowOff>38481</xdr:rowOff>
    </xdr:to>
    <xdr:cxnSp macro="">
      <xdr:nvCxnSpPr>
        <xdr:cNvPr id="602" name="直線コネクタ 601">
          <a:extLst>
            <a:ext uri="{FF2B5EF4-FFF2-40B4-BE49-F238E27FC236}">
              <a16:creationId xmlns:a16="http://schemas.microsoft.com/office/drawing/2014/main" id="{F2F60573-BC31-454D-A587-45BFCC4BC6F0}"/>
            </a:ext>
          </a:extLst>
        </xdr:cNvPr>
        <xdr:cNvCxnSpPr/>
      </xdr:nvCxnSpPr>
      <xdr:spPr>
        <a:xfrm flipV="1">
          <a:off x="17213580" y="6851883"/>
          <a:ext cx="774700" cy="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162426</xdr:rowOff>
    </xdr:from>
    <xdr:to>
      <xdr:col>98</xdr:col>
      <xdr:colOff>38100</xdr:colOff>
      <xdr:row>41</xdr:row>
      <xdr:rowOff>92576</xdr:rowOff>
    </xdr:to>
    <xdr:sp macro="" textlink="">
      <xdr:nvSpPr>
        <xdr:cNvPr id="603" name="楕円 602">
          <a:extLst>
            <a:ext uri="{FF2B5EF4-FFF2-40B4-BE49-F238E27FC236}">
              <a16:creationId xmlns:a16="http://schemas.microsoft.com/office/drawing/2014/main" id="{091574EF-D2DC-4CA2-BF31-F072480C48D2}"/>
            </a:ext>
          </a:extLst>
        </xdr:cNvPr>
        <xdr:cNvSpPr/>
      </xdr:nvSpPr>
      <xdr:spPr>
        <a:xfrm>
          <a:off x="16388080" y="68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38481</xdr:rowOff>
    </xdr:from>
    <xdr:to>
      <xdr:col>102</xdr:col>
      <xdr:colOff>114300</xdr:colOff>
      <xdr:row>41</xdr:row>
      <xdr:rowOff>41776</xdr:rowOff>
    </xdr:to>
    <xdr:cxnSp macro="">
      <xdr:nvCxnSpPr>
        <xdr:cNvPr id="604" name="直線コネクタ 603">
          <a:extLst>
            <a:ext uri="{FF2B5EF4-FFF2-40B4-BE49-F238E27FC236}">
              <a16:creationId xmlns:a16="http://schemas.microsoft.com/office/drawing/2014/main" id="{AA338851-7D1F-44B1-B175-7E1A6093057F}"/>
            </a:ext>
          </a:extLst>
        </xdr:cNvPr>
        <xdr:cNvCxnSpPr/>
      </xdr:nvCxnSpPr>
      <xdr:spPr>
        <a:xfrm flipV="1">
          <a:off x="16431260" y="6911721"/>
          <a:ext cx="78232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D5B05532-CED0-4380-B8E7-8D97C7C56114}"/>
            </a:ext>
          </a:extLst>
        </xdr:cNvPr>
        <xdr:cNvSpPr txBox="1"/>
      </xdr:nvSpPr>
      <xdr:spPr>
        <a:xfrm>
          <a:off x="18496495" y="652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9141C0A4-B8E4-4FA5-A364-95C45A6B6AF9}"/>
            </a:ext>
          </a:extLst>
        </xdr:cNvPr>
        <xdr:cNvSpPr txBox="1"/>
      </xdr:nvSpPr>
      <xdr:spPr>
        <a:xfrm>
          <a:off x="17734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A75FC073-4F37-46EE-8193-A15918A7AF86}"/>
            </a:ext>
          </a:extLst>
        </xdr:cNvPr>
        <xdr:cNvSpPr txBox="1"/>
      </xdr:nvSpPr>
      <xdr:spPr>
        <a:xfrm>
          <a:off x="16969251" y="65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8970C4A7-6360-4CA6-84CD-1B4466BDBE3A}"/>
            </a:ext>
          </a:extLst>
        </xdr:cNvPr>
        <xdr:cNvSpPr txBox="1"/>
      </xdr:nvSpPr>
      <xdr:spPr>
        <a:xfrm>
          <a:off x="16194551" y="65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72681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4180378-2AE2-4E87-8A90-F88AA0EA83F4}"/>
            </a:ext>
          </a:extLst>
        </xdr:cNvPr>
        <xdr:cNvSpPr txBox="1"/>
      </xdr:nvSpPr>
      <xdr:spPr>
        <a:xfrm>
          <a:off x="18528811" y="69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16760</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6F35F3CC-3691-4FA3-A9A3-49E5736A8839}"/>
            </a:ext>
          </a:extLst>
        </xdr:cNvPr>
        <xdr:cNvSpPr txBox="1"/>
      </xdr:nvSpPr>
      <xdr:spPr>
        <a:xfrm>
          <a:off x="17766811" y="689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80408</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9A36D6FD-B178-4082-9E86-9910DA20F7A7}"/>
            </a:ext>
          </a:extLst>
        </xdr:cNvPr>
        <xdr:cNvSpPr txBox="1"/>
      </xdr:nvSpPr>
      <xdr:spPr>
        <a:xfrm>
          <a:off x="16969251" y="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83703</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95622C0-82F6-4BD0-AED7-B73E1166989B}"/>
            </a:ext>
          </a:extLst>
        </xdr:cNvPr>
        <xdr:cNvSpPr txBox="1"/>
      </xdr:nvSpPr>
      <xdr:spPr>
        <a:xfrm>
          <a:off x="16194551" y="695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F1EFAD68-A0A1-4C4C-9BBF-17CBCD1715C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4988E7FC-79E8-44F9-BFAC-D7CDB0FCCA1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15A712D-AA25-4253-A55B-4850E555FBC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FC49D22E-4DB3-45B6-AA13-693B8C2AC5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1A67561-1A0F-4D2F-BC97-9054EF06B50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36E81100-07D6-407E-B4AA-15EC62170B8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4AEF5FC6-C790-48AB-8263-5A7C26A4D78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312CDDFA-1116-42F2-A403-CC3A650485B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C830F39E-4EE8-4E9C-AD17-DDF08C84BCB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8E38F204-4D0E-42C5-83B4-E4C0EE940AE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ED8B1D92-E0C3-4C9A-B05B-549C930E7D9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74CCFB31-3045-40DE-9D92-0AEF18FAA6B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33039BB7-FFA8-41F3-8DA4-5986EC7BAF4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27ABE44-A5B4-4B20-9728-DC1BABDFAB6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7C0EF1B3-DAAB-4D9D-A2FF-736E7081B60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43A9245D-C67C-485B-A6D0-3EA95AA4911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2F2B071B-2718-4DDD-ACE8-13DE28ECD3E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D7DB19E-3B17-44A0-AF97-441BF2320D8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544282FD-9314-4C2C-8B4A-5A2CD28773C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330C5781-D46D-434E-B03E-DA0C043662F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32138D82-F8BE-4EF3-A3E2-338EA0A4BD5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E39C12FC-0F29-43F7-96FF-A184C40B98A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243BB4F9-1DAD-4680-8DDA-EDEE0A83274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EE50C3D2-4287-43E6-ADA0-23E8C7A6FFE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E86BAC8-EB3F-4683-9684-82BAFDE7072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3C020D5B-7BEF-41D4-9650-8848E44252B2}"/>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76606399-F66E-47CC-9BE7-A4E158AB90BD}"/>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1810B87-61BB-43A9-B510-003F65B0D2BE}"/>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2A19232E-EE5B-4331-919B-722356FEBF49}"/>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DE84B0F9-CC2D-4F69-8274-63142FB1FAF8}"/>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259C5DA7-AEFB-4D66-9346-02B8E5B14C93}"/>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1128FBA0-DC26-46EA-BBE8-8EC725E71379}"/>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44CF0534-DE23-44D2-924D-AEBD80D4E4F4}"/>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22BEF193-EE0B-4C7E-BB3D-E6F1779E386D}"/>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F2B52283-3EE2-4AC8-8DD5-278354E0EB80}"/>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21D1D1CD-F952-41BC-94BB-310D683D03DA}"/>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744DA4D-6121-4289-838A-C13021ECFF6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E5A9BF8-9ACB-4797-AF07-D9E006D0847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15C0D13-4819-4F07-A5A1-1BEBC9C1C5E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F1989CE-58CD-4377-9295-62F396F0E14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7338E53-E042-45C3-A27B-AC882A1FFAA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654" name="楕円 653">
          <a:extLst>
            <a:ext uri="{FF2B5EF4-FFF2-40B4-BE49-F238E27FC236}">
              <a16:creationId xmlns:a16="http://schemas.microsoft.com/office/drawing/2014/main" id="{F485F85B-0176-4B03-B39D-293F4628EA88}"/>
            </a:ext>
          </a:extLst>
        </xdr:cNvPr>
        <xdr:cNvSpPr/>
      </xdr:nvSpPr>
      <xdr:spPr>
        <a:xfrm>
          <a:off x="14325600" y="92140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340478" cy="259045"/>
    <xdr:sp macro="" textlink="">
      <xdr:nvSpPr>
        <xdr:cNvPr id="655" name="【保健センター・保健所】&#10;有形固定資産減価償却率該当値テキスト">
          <a:extLst>
            <a:ext uri="{FF2B5EF4-FFF2-40B4-BE49-F238E27FC236}">
              <a16:creationId xmlns:a16="http://schemas.microsoft.com/office/drawing/2014/main" id="{076B0135-F4EC-48EE-BC2F-02DFD90B5BF8}"/>
            </a:ext>
          </a:extLst>
        </xdr:cNvPr>
        <xdr:cNvSpPr txBox="1"/>
      </xdr:nvSpPr>
      <xdr:spPr>
        <a:xfrm>
          <a:off x="14414500" y="9167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96157</xdr:rowOff>
    </xdr:from>
    <xdr:to>
      <xdr:col>72</xdr:col>
      <xdr:colOff>38100</xdr:colOff>
      <xdr:row>63</xdr:row>
      <xdr:rowOff>26307</xdr:rowOff>
    </xdr:to>
    <xdr:sp macro="" textlink="">
      <xdr:nvSpPr>
        <xdr:cNvPr id="656" name="楕円 655">
          <a:extLst>
            <a:ext uri="{FF2B5EF4-FFF2-40B4-BE49-F238E27FC236}">
              <a16:creationId xmlns:a16="http://schemas.microsoft.com/office/drawing/2014/main" id="{29BD78E0-C6BB-46F5-8F7C-198B13A11CAD}"/>
            </a:ext>
          </a:extLst>
        </xdr:cNvPr>
        <xdr:cNvSpPr/>
      </xdr:nvSpPr>
      <xdr:spPr>
        <a:xfrm>
          <a:off x="1202944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96157</xdr:rowOff>
    </xdr:from>
    <xdr:to>
      <xdr:col>67</xdr:col>
      <xdr:colOff>101600</xdr:colOff>
      <xdr:row>63</xdr:row>
      <xdr:rowOff>26307</xdr:rowOff>
    </xdr:to>
    <xdr:sp macro="" textlink="">
      <xdr:nvSpPr>
        <xdr:cNvPr id="657" name="楕円 656">
          <a:extLst>
            <a:ext uri="{FF2B5EF4-FFF2-40B4-BE49-F238E27FC236}">
              <a16:creationId xmlns:a16="http://schemas.microsoft.com/office/drawing/2014/main" id="{F42CCCDD-02B3-4CE0-8992-AD81AF2B86D2}"/>
            </a:ext>
          </a:extLst>
        </xdr:cNvPr>
        <xdr:cNvSpPr/>
      </xdr:nvSpPr>
      <xdr:spPr>
        <a:xfrm>
          <a:off x="11231880" y="10489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62</xdr:row>
      <xdr:rowOff>146957</xdr:rowOff>
    </xdr:to>
    <xdr:cxnSp macro="">
      <xdr:nvCxnSpPr>
        <xdr:cNvPr id="658" name="直線コネクタ 657">
          <a:extLst>
            <a:ext uri="{FF2B5EF4-FFF2-40B4-BE49-F238E27FC236}">
              <a16:creationId xmlns:a16="http://schemas.microsoft.com/office/drawing/2014/main" id="{6B09D17F-C979-4D6B-B2BF-03E1BB0B0A76}"/>
            </a:ext>
          </a:extLst>
        </xdr:cNvPr>
        <xdr:cNvCxnSpPr/>
      </xdr:nvCxnSpPr>
      <xdr:spPr>
        <a:xfrm>
          <a:off x="11282680" y="1054063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A43374C-9CD8-4AF3-B360-12FA83C3513A}"/>
            </a:ext>
          </a:extLst>
        </xdr:cNvPr>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53E5CA01-4A8B-40C3-8698-E6E5F58DB8F2}"/>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9E127F07-53A7-4C2A-A712-0FF515F86AC8}"/>
            </a:ext>
          </a:extLst>
        </xdr:cNvPr>
        <xdr:cNvSpPr txBox="1"/>
      </xdr:nvSpPr>
      <xdr:spPr>
        <a:xfrm>
          <a:off x="119005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B72B08B4-063F-4D90-9EB7-C1B3388849F2}"/>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17434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EBB837A-5019-4522-BCD1-50731CE4F2C0}"/>
            </a:ext>
          </a:extLst>
        </xdr:cNvPr>
        <xdr:cNvSpPr txBox="1"/>
      </xdr:nvSpPr>
      <xdr:spPr>
        <a:xfrm>
          <a:off x="119005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35ED4A89-9580-4467-BB2F-84F69E028E7F}"/>
            </a:ext>
          </a:extLst>
        </xdr:cNvPr>
        <xdr:cNvSpPr txBox="1"/>
      </xdr:nvSpPr>
      <xdr:spPr>
        <a:xfrm>
          <a:off x="1110298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1937A0E6-606B-4760-93AE-49EC1B89CF4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3AB7191-2F47-4B62-9A8F-555A76141C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DC53C17-FA90-4941-984D-DFA1A23DC56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65EF292-EAE1-4D87-896F-075DC9675E5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1CC70EE-F83F-42E4-9EC8-ED134BDD31E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8EF6603-6C94-444D-9063-CF06B228578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76942F3A-B6A4-4F9F-9EFA-3EF4192D211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4D6DFF9-C616-4155-88D3-709954171A3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912430C-D975-42AD-9603-DD088AF6A6E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ABAC6FA-16BB-482B-8111-2CD88B2F54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638B6386-5E93-4B64-B530-2822995BF25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777B35CB-1C4B-466D-9C41-64963AA2A9C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19514BF-924B-4630-945C-6C7D5D33AE0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93F2F6A3-D476-4D37-B86F-2AD49CBEF97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49CD5491-7B14-45A1-A9C2-315777EF2AF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A50993B-6CE5-49B6-B93F-CD652ED45C2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920E68F7-83AD-433F-B3E7-F2829B2D740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2CCE8E24-5CAC-4BE1-BA8E-529CDE0D3E94}"/>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CA1F5D1-D020-4918-9EF0-E72F549172A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2472E139-99A2-4E20-A1D7-7198C7C6758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9D4F049-B5ED-4FCC-8011-C291AB68F3B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F5BC15F8-B6E5-4A95-B46F-25F7322B5F4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126A4381-1EAE-4A25-8630-0253214996A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88" name="直線コネクタ 687">
          <a:extLst>
            <a:ext uri="{FF2B5EF4-FFF2-40B4-BE49-F238E27FC236}">
              <a16:creationId xmlns:a16="http://schemas.microsoft.com/office/drawing/2014/main" id="{D9715EBC-B52C-4623-9803-3762F5777467}"/>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9CA5DC50-CF78-4273-B335-4038A688CCCC}"/>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0" name="直線コネクタ 689">
          <a:extLst>
            <a:ext uri="{FF2B5EF4-FFF2-40B4-BE49-F238E27FC236}">
              <a16:creationId xmlns:a16="http://schemas.microsoft.com/office/drawing/2014/main" id="{069DC59B-A62C-4DB2-8A71-9FF2B2340473}"/>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3F3E059F-DA38-4EF7-B457-8DAFB49C738D}"/>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2" name="直線コネクタ 691">
          <a:extLst>
            <a:ext uri="{FF2B5EF4-FFF2-40B4-BE49-F238E27FC236}">
              <a16:creationId xmlns:a16="http://schemas.microsoft.com/office/drawing/2014/main" id="{09C30CCB-8BC1-4B82-9820-4648A3DFFC94}"/>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D9E9AF33-1A1E-4FEE-8043-30BF03B5EAD2}"/>
            </a:ext>
          </a:extLst>
        </xdr:cNvPr>
        <xdr:cNvSpPr txBox="1"/>
      </xdr:nvSpPr>
      <xdr:spPr>
        <a:xfrm>
          <a:off x="1954784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4" name="フローチャート: 判断 693">
          <a:extLst>
            <a:ext uri="{FF2B5EF4-FFF2-40B4-BE49-F238E27FC236}">
              <a16:creationId xmlns:a16="http://schemas.microsoft.com/office/drawing/2014/main" id="{2B0DFA90-345A-40A0-B5DB-D6D42A54C03E}"/>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95" name="フローチャート: 判断 694">
          <a:extLst>
            <a:ext uri="{FF2B5EF4-FFF2-40B4-BE49-F238E27FC236}">
              <a16:creationId xmlns:a16="http://schemas.microsoft.com/office/drawing/2014/main" id="{60098E63-352B-46F6-A0E8-C9D0CBFE7B17}"/>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96" name="フローチャート: 判断 695">
          <a:extLst>
            <a:ext uri="{FF2B5EF4-FFF2-40B4-BE49-F238E27FC236}">
              <a16:creationId xmlns:a16="http://schemas.microsoft.com/office/drawing/2014/main" id="{E5586446-7FD2-4B99-9658-969D8B102118}"/>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97" name="フローチャート: 判断 696">
          <a:extLst>
            <a:ext uri="{FF2B5EF4-FFF2-40B4-BE49-F238E27FC236}">
              <a16:creationId xmlns:a16="http://schemas.microsoft.com/office/drawing/2014/main" id="{F649FCDC-9D01-46D8-B037-1BC7165713BB}"/>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8" name="フローチャート: 判断 697">
          <a:extLst>
            <a:ext uri="{FF2B5EF4-FFF2-40B4-BE49-F238E27FC236}">
              <a16:creationId xmlns:a16="http://schemas.microsoft.com/office/drawing/2014/main" id="{F12BB7BA-CC8B-494B-BE5F-4C677BFAEE3A}"/>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F02018C-A096-4319-A8B8-84AA78D68F0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89AB284-224D-46C0-A9F5-E8C968EC340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D06D97C-1BB7-421E-8B8E-25AA585370A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FF60611-6014-4D52-B58A-CD4F21A9A54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EDB89E1-66A8-411B-ACE5-CB176C3560C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04" name="楕円 703">
          <a:extLst>
            <a:ext uri="{FF2B5EF4-FFF2-40B4-BE49-F238E27FC236}">
              <a16:creationId xmlns:a16="http://schemas.microsoft.com/office/drawing/2014/main" id="{2EBDC06F-87B4-470A-80B2-A635CA036415}"/>
            </a:ext>
          </a:extLst>
        </xdr:cNvPr>
        <xdr:cNvSpPr/>
      </xdr:nvSpPr>
      <xdr:spPr>
        <a:xfrm>
          <a:off x="1945894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4A9D9B2D-A04A-48EB-81FB-2F73990D45E8}"/>
            </a:ext>
          </a:extLst>
        </xdr:cNvPr>
        <xdr:cNvSpPr txBox="1"/>
      </xdr:nvSpPr>
      <xdr:spPr>
        <a:xfrm>
          <a:off x="19547840"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6" name="楕円 705">
          <a:extLst>
            <a:ext uri="{FF2B5EF4-FFF2-40B4-BE49-F238E27FC236}">
              <a16:creationId xmlns:a16="http://schemas.microsoft.com/office/drawing/2014/main" id="{47AF0FCC-E9C9-4068-A1D0-2AD7C5C456BE}"/>
            </a:ext>
          </a:extLst>
        </xdr:cNvPr>
        <xdr:cNvSpPr/>
      </xdr:nvSpPr>
      <xdr:spPr>
        <a:xfrm>
          <a:off x="1873504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07" name="直線コネクタ 706">
          <a:extLst>
            <a:ext uri="{FF2B5EF4-FFF2-40B4-BE49-F238E27FC236}">
              <a16:creationId xmlns:a16="http://schemas.microsoft.com/office/drawing/2014/main" id="{561AE979-E8E5-4AB0-AC4A-134D76CE2857}"/>
            </a:ext>
          </a:extLst>
        </xdr:cNvPr>
        <xdr:cNvCxnSpPr/>
      </xdr:nvCxnSpPr>
      <xdr:spPr>
        <a:xfrm>
          <a:off x="18778220" y="106756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08" name="楕円 707">
          <a:extLst>
            <a:ext uri="{FF2B5EF4-FFF2-40B4-BE49-F238E27FC236}">
              <a16:creationId xmlns:a16="http://schemas.microsoft.com/office/drawing/2014/main" id="{582EB0E2-C221-4D23-B543-A742C9FCBB27}"/>
            </a:ext>
          </a:extLst>
        </xdr:cNvPr>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09" name="直線コネクタ 708">
          <a:extLst>
            <a:ext uri="{FF2B5EF4-FFF2-40B4-BE49-F238E27FC236}">
              <a16:creationId xmlns:a16="http://schemas.microsoft.com/office/drawing/2014/main" id="{1C4757BF-BC50-487E-9C5A-D9FC81DC800D}"/>
            </a:ext>
          </a:extLst>
        </xdr:cNvPr>
        <xdr:cNvCxnSpPr/>
      </xdr:nvCxnSpPr>
      <xdr:spPr>
        <a:xfrm flipV="1">
          <a:off x="17988280" y="106756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710" name="楕円 709">
          <a:extLst>
            <a:ext uri="{FF2B5EF4-FFF2-40B4-BE49-F238E27FC236}">
              <a16:creationId xmlns:a16="http://schemas.microsoft.com/office/drawing/2014/main" id="{248EB58B-3413-487B-94FE-5D64C663C714}"/>
            </a:ext>
          </a:extLst>
        </xdr:cNvPr>
        <xdr:cNvSpPr/>
      </xdr:nvSpPr>
      <xdr:spPr>
        <a:xfrm>
          <a:off x="1716278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129540</xdr:rowOff>
    </xdr:to>
    <xdr:cxnSp macro="">
      <xdr:nvCxnSpPr>
        <xdr:cNvPr id="711" name="直線コネクタ 710">
          <a:extLst>
            <a:ext uri="{FF2B5EF4-FFF2-40B4-BE49-F238E27FC236}">
              <a16:creationId xmlns:a16="http://schemas.microsoft.com/office/drawing/2014/main" id="{2C408FE2-2974-4048-B6E4-6A9CE36EF94A}"/>
            </a:ext>
          </a:extLst>
        </xdr:cNvPr>
        <xdr:cNvCxnSpPr/>
      </xdr:nvCxnSpPr>
      <xdr:spPr>
        <a:xfrm flipV="1">
          <a:off x="17213580" y="1067943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712" name="楕円 711">
          <a:extLst>
            <a:ext uri="{FF2B5EF4-FFF2-40B4-BE49-F238E27FC236}">
              <a16:creationId xmlns:a16="http://schemas.microsoft.com/office/drawing/2014/main" id="{FC07E79A-C040-4483-ADE6-19557B98D528}"/>
            </a:ext>
          </a:extLst>
        </xdr:cNvPr>
        <xdr:cNvSpPr/>
      </xdr:nvSpPr>
      <xdr:spPr>
        <a:xfrm>
          <a:off x="1638808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129540</xdr:rowOff>
    </xdr:to>
    <xdr:cxnSp macro="">
      <xdr:nvCxnSpPr>
        <xdr:cNvPr id="713" name="直線コネクタ 712">
          <a:extLst>
            <a:ext uri="{FF2B5EF4-FFF2-40B4-BE49-F238E27FC236}">
              <a16:creationId xmlns:a16="http://schemas.microsoft.com/office/drawing/2014/main" id="{BA6E0941-F5FB-4AEB-A7CB-E72F9100B094}"/>
            </a:ext>
          </a:extLst>
        </xdr:cNvPr>
        <xdr:cNvCxnSpPr/>
      </xdr:nvCxnSpPr>
      <xdr:spPr>
        <a:xfrm>
          <a:off x="16431260" y="10690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14" name="n_1aveValue【保健センター・保健所】&#10;一人当たり面積">
          <a:extLst>
            <a:ext uri="{FF2B5EF4-FFF2-40B4-BE49-F238E27FC236}">
              <a16:creationId xmlns:a16="http://schemas.microsoft.com/office/drawing/2014/main" id="{8D4DBDBE-D81D-47DF-AA78-EACB8F19A543}"/>
            </a:ext>
          </a:extLst>
        </xdr:cNvPr>
        <xdr:cNvSpPr txBox="1"/>
      </xdr:nvSpPr>
      <xdr:spPr>
        <a:xfrm>
          <a:off x="185611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5" name="n_2aveValue【保健センター・保健所】&#10;一人当たり面積">
          <a:extLst>
            <a:ext uri="{FF2B5EF4-FFF2-40B4-BE49-F238E27FC236}">
              <a16:creationId xmlns:a16="http://schemas.microsoft.com/office/drawing/2014/main" id="{9E141A50-424A-4D7C-B29B-392476ACE274}"/>
            </a:ext>
          </a:extLst>
        </xdr:cNvPr>
        <xdr:cNvSpPr txBox="1"/>
      </xdr:nvSpPr>
      <xdr:spPr>
        <a:xfrm>
          <a:off x="177762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16" name="n_3aveValue【保健センター・保健所】&#10;一人当たり面積">
          <a:extLst>
            <a:ext uri="{FF2B5EF4-FFF2-40B4-BE49-F238E27FC236}">
              <a16:creationId xmlns:a16="http://schemas.microsoft.com/office/drawing/2014/main" id="{B1389DDA-6A45-4AF5-BEB0-4CCB10450CB7}"/>
            </a:ext>
          </a:extLst>
        </xdr:cNvPr>
        <xdr:cNvSpPr txBox="1"/>
      </xdr:nvSpPr>
      <xdr:spPr>
        <a:xfrm>
          <a:off x="170015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7" name="n_4aveValue【保健センター・保健所】&#10;一人当たり面積">
          <a:extLst>
            <a:ext uri="{FF2B5EF4-FFF2-40B4-BE49-F238E27FC236}">
              <a16:creationId xmlns:a16="http://schemas.microsoft.com/office/drawing/2014/main" id="{FF0EBE07-EFF7-4960-B297-DAE6A2934B90}"/>
            </a:ext>
          </a:extLst>
        </xdr:cNvPr>
        <xdr:cNvSpPr txBox="1"/>
      </xdr:nvSpPr>
      <xdr:spPr>
        <a:xfrm>
          <a:off x="1622686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18" name="n_1mainValue【保健センター・保健所】&#10;一人当たり面積">
          <a:extLst>
            <a:ext uri="{FF2B5EF4-FFF2-40B4-BE49-F238E27FC236}">
              <a16:creationId xmlns:a16="http://schemas.microsoft.com/office/drawing/2014/main" id="{ADFCF7FA-1C83-4D22-966F-13B9027D9A45}"/>
            </a:ext>
          </a:extLst>
        </xdr:cNvPr>
        <xdr:cNvSpPr txBox="1"/>
      </xdr:nvSpPr>
      <xdr:spPr>
        <a:xfrm>
          <a:off x="185611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19" name="n_2mainValue【保健センター・保健所】&#10;一人当たり面積">
          <a:extLst>
            <a:ext uri="{FF2B5EF4-FFF2-40B4-BE49-F238E27FC236}">
              <a16:creationId xmlns:a16="http://schemas.microsoft.com/office/drawing/2014/main" id="{53689FDC-422B-48A8-B9D8-F707A16EFD19}"/>
            </a:ext>
          </a:extLst>
        </xdr:cNvPr>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720" name="n_3mainValue【保健センター・保健所】&#10;一人当たり面積">
          <a:extLst>
            <a:ext uri="{FF2B5EF4-FFF2-40B4-BE49-F238E27FC236}">
              <a16:creationId xmlns:a16="http://schemas.microsoft.com/office/drawing/2014/main" id="{DE5525E9-7495-4F5F-A1D9-AF5967C678D8}"/>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721" name="n_4mainValue【保健センター・保健所】&#10;一人当たり面積">
          <a:extLst>
            <a:ext uri="{FF2B5EF4-FFF2-40B4-BE49-F238E27FC236}">
              <a16:creationId xmlns:a16="http://schemas.microsoft.com/office/drawing/2014/main" id="{FF7795C5-5211-4CD9-86D2-3B39796F0D5C}"/>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E3280B9E-4C3A-4A18-847D-1C3D5DB479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43E8609D-C515-45D2-A221-D44B25F34D7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BABAC463-1AD3-4114-BB4F-342D26D0432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B397717E-A97E-4008-8DF6-7EC77D4B568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B7ACCE56-EC87-4B8C-B3E6-B7D99486373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825EF92-22C8-403A-9CB6-38A3F5D57F2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BD9E0BD3-42B2-4D34-90F5-F229D08672A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208CB5EB-C65D-45F9-86BD-253D2739C72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39B43F1-59AE-4216-B5F2-E7A4E2DF6D4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B4BB3A4-5EAD-43B2-9EB3-B29B1E7004E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9A9C3C0E-93FE-4A15-9B40-8403E30EC3B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3951A43F-9A02-450A-880A-1176204A9E7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11040FDC-1B6A-47E0-9E49-07D0DB01E6D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BD8AF4CD-B553-4929-AF42-8594F557942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7E456D82-EE3B-4513-A621-800873554B0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1A2838AB-4A78-4806-A31A-E1C8FAE03FE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488FF79-E5A8-499E-8C98-442A96ECF52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60831962-5B2F-4D00-83E7-0643A5D77DB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62AC7997-A2CB-4FA0-9830-FAEFE6A88D0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96D6CFAF-D428-499E-B0F1-84951E4C4E0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C7510EA5-4A4C-421F-A149-8FE0D354F60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3E242CDD-EB5E-4510-A9F6-00C3760DF4B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C2C22C2A-9BC3-4C38-A135-FA3F0CED4CB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FD9BD53-F370-4CDC-95E6-4CC836CB82E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46" name="直線コネクタ 745">
          <a:extLst>
            <a:ext uri="{FF2B5EF4-FFF2-40B4-BE49-F238E27FC236}">
              <a16:creationId xmlns:a16="http://schemas.microsoft.com/office/drawing/2014/main" id="{35919B6A-19E4-4E95-834D-8B072254ACF0}"/>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C49F7384-D9C4-4951-8DD2-3B3A9E11931F}"/>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48" name="直線コネクタ 747">
          <a:extLst>
            <a:ext uri="{FF2B5EF4-FFF2-40B4-BE49-F238E27FC236}">
              <a16:creationId xmlns:a16="http://schemas.microsoft.com/office/drawing/2014/main" id="{06AD7207-1414-4515-924C-88335912F306}"/>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603D5DB4-0654-4C5D-B1F4-DF4AD99C1E5A}"/>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0" name="直線コネクタ 749">
          <a:extLst>
            <a:ext uri="{FF2B5EF4-FFF2-40B4-BE49-F238E27FC236}">
              <a16:creationId xmlns:a16="http://schemas.microsoft.com/office/drawing/2014/main" id="{209AB5CB-263C-4418-8314-3C8B96F50D20}"/>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F9B6BA6B-A922-4DEF-99F6-B98B10EAA139}"/>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2" name="フローチャート: 判断 751">
          <a:extLst>
            <a:ext uri="{FF2B5EF4-FFF2-40B4-BE49-F238E27FC236}">
              <a16:creationId xmlns:a16="http://schemas.microsoft.com/office/drawing/2014/main" id="{E927C00F-68EA-4A97-8909-E6A3BCEF105C}"/>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3" name="フローチャート: 判断 752">
          <a:extLst>
            <a:ext uri="{FF2B5EF4-FFF2-40B4-BE49-F238E27FC236}">
              <a16:creationId xmlns:a16="http://schemas.microsoft.com/office/drawing/2014/main" id="{504D6ED9-3E96-4AA4-B39C-961AA1ADEBF6}"/>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4" name="フローチャート: 判断 753">
          <a:extLst>
            <a:ext uri="{FF2B5EF4-FFF2-40B4-BE49-F238E27FC236}">
              <a16:creationId xmlns:a16="http://schemas.microsoft.com/office/drawing/2014/main" id="{7872B9C2-8E2F-4EE8-BBB5-A1AC2FF47976}"/>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5" name="フローチャート: 判断 754">
          <a:extLst>
            <a:ext uri="{FF2B5EF4-FFF2-40B4-BE49-F238E27FC236}">
              <a16:creationId xmlns:a16="http://schemas.microsoft.com/office/drawing/2014/main" id="{C4FECD7E-50B8-4A9F-9003-09AFD0AD7811}"/>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6" name="フローチャート: 判断 755">
          <a:extLst>
            <a:ext uri="{FF2B5EF4-FFF2-40B4-BE49-F238E27FC236}">
              <a16:creationId xmlns:a16="http://schemas.microsoft.com/office/drawing/2014/main" id="{751225D0-78F6-4E57-BB98-587B02910BFF}"/>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091BCE0-3B31-4F57-9E18-7FC6A261351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3041C43-B229-4548-BEE1-9EC7ECEAD47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9391A17-DA35-4EF8-93C7-0790733D92A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8022CC7-80F5-4C35-A2CC-9B8F1021AE2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090D3C0-9942-4789-9432-4CB525F18C7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2" name="楕円 761">
          <a:extLst>
            <a:ext uri="{FF2B5EF4-FFF2-40B4-BE49-F238E27FC236}">
              <a16:creationId xmlns:a16="http://schemas.microsoft.com/office/drawing/2014/main" id="{24E0BE7F-CB26-40BF-96FC-AF4B2437D5BB}"/>
            </a:ext>
          </a:extLst>
        </xdr:cNvPr>
        <xdr:cNvSpPr/>
      </xdr:nvSpPr>
      <xdr:spPr>
        <a:xfrm>
          <a:off x="14325600" y="139471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924073B3-1627-4745-B39A-12D39645321F}"/>
            </a:ext>
          </a:extLst>
        </xdr:cNvPr>
        <xdr:cNvSpPr txBox="1"/>
      </xdr:nvSpPr>
      <xdr:spPr>
        <a:xfrm>
          <a:off x="14414500"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151130</xdr:rowOff>
    </xdr:from>
    <xdr:to>
      <xdr:col>81</xdr:col>
      <xdr:colOff>101600</xdr:colOff>
      <xdr:row>83</xdr:row>
      <xdr:rowOff>81280</xdr:rowOff>
    </xdr:to>
    <xdr:sp macro="" textlink="">
      <xdr:nvSpPr>
        <xdr:cNvPr id="764" name="楕円 763">
          <a:extLst>
            <a:ext uri="{FF2B5EF4-FFF2-40B4-BE49-F238E27FC236}">
              <a16:creationId xmlns:a16="http://schemas.microsoft.com/office/drawing/2014/main" id="{9C687708-7CA6-465B-B882-852391D6EEF6}"/>
            </a:ext>
          </a:extLst>
        </xdr:cNvPr>
        <xdr:cNvSpPr/>
      </xdr:nvSpPr>
      <xdr:spPr>
        <a:xfrm>
          <a:off x="1357884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30480</xdr:rowOff>
    </xdr:from>
    <xdr:to>
      <xdr:col>85</xdr:col>
      <xdr:colOff>127000</xdr:colOff>
      <xdr:row>83</xdr:row>
      <xdr:rowOff>83820</xdr:rowOff>
    </xdr:to>
    <xdr:cxnSp macro="">
      <xdr:nvCxnSpPr>
        <xdr:cNvPr id="765" name="直線コネクタ 764">
          <a:extLst>
            <a:ext uri="{FF2B5EF4-FFF2-40B4-BE49-F238E27FC236}">
              <a16:creationId xmlns:a16="http://schemas.microsoft.com/office/drawing/2014/main" id="{F584DA16-ED39-46CA-893C-3B3D22A26B0A}"/>
            </a:ext>
          </a:extLst>
        </xdr:cNvPr>
        <xdr:cNvCxnSpPr/>
      </xdr:nvCxnSpPr>
      <xdr:spPr>
        <a:xfrm>
          <a:off x="13629640" y="1394460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766" name="楕円 765">
          <a:extLst>
            <a:ext uri="{FF2B5EF4-FFF2-40B4-BE49-F238E27FC236}">
              <a16:creationId xmlns:a16="http://schemas.microsoft.com/office/drawing/2014/main" id="{60E47B1D-88C6-4F61-BC35-77DC454BEFFF}"/>
            </a:ext>
          </a:extLst>
        </xdr:cNvPr>
        <xdr:cNvSpPr/>
      </xdr:nvSpPr>
      <xdr:spPr>
        <a:xfrm>
          <a:off x="1280414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30480</xdr:rowOff>
    </xdr:to>
    <xdr:cxnSp macro="">
      <xdr:nvCxnSpPr>
        <xdr:cNvPr id="767" name="直線コネクタ 766">
          <a:extLst>
            <a:ext uri="{FF2B5EF4-FFF2-40B4-BE49-F238E27FC236}">
              <a16:creationId xmlns:a16="http://schemas.microsoft.com/office/drawing/2014/main" id="{7D1A89CC-597F-4DC0-8300-C8D6875315E4}"/>
            </a:ext>
          </a:extLst>
        </xdr:cNvPr>
        <xdr:cNvCxnSpPr/>
      </xdr:nvCxnSpPr>
      <xdr:spPr>
        <a:xfrm>
          <a:off x="12854940" y="13917931"/>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160655</xdr:rowOff>
    </xdr:from>
    <xdr:to>
      <xdr:col>72</xdr:col>
      <xdr:colOff>38100</xdr:colOff>
      <xdr:row>83</xdr:row>
      <xdr:rowOff>90805</xdr:rowOff>
    </xdr:to>
    <xdr:sp macro="" textlink="">
      <xdr:nvSpPr>
        <xdr:cNvPr id="768" name="楕円 767">
          <a:extLst>
            <a:ext uri="{FF2B5EF4-FFF2-40B4-BE49-F238E27FC236}">
              <a16:creationId xmlns:a16="http://schemas.microsoft.com/office/drawing/2014/main" id="{63CB3F1B-27A7-483D-9C0A-2EAE78280B17}"/>
            </a:ext>
          </a:extLst>
        </xdr:cNvPr>
        <xdr:cNvSpPr/>
      </xdr:nvSpPr>
      <xdr:spPr>
        <a:xfrm>
          <a:off x="12029440" y="1390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40005</xdr:rowOff>
    </xdr:to>
    <xdr:cxnSp macro="">
      <xdr:nvCxnSpPr>
        <xdr:cNvPr id="769" name="直線コネクタ 768">
          <a:extLst>
            <a:ext uri="{FF2B5EF4-FFF2-40B4-BE49-F238E27FC236}">
              <a16:creationId xmlns:a16="http://schemas.microsoft.com/office/drawing/2014/main" id="{137093FA-A92F-40D4-8DF1-A248449A1D9F}"/>
            </a:ext>
          </a:extLst>
        </xdr:cNvPr>
        <xdr:cNvCxnSpPr/>
      </xdr:nvCxnSpPr>
      <xdr:spPr>
        <a:xfrm flipV="1">
          <a:off x="12072620" y="13917931"/>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160655</xdr:rowOff>
    </xdr:from>
    <xdr:to>
      <xdr:col>67</xdr:col>
      <xdr:colOff>101600</xdr:colOff>
      <xdr:row>83</xdr:row>
      <xdr:rowOff>90805</xdr:rowOff>
    </xdr:to>
    <xdr:sp macro="" textlink="">
      <xdr:nvSpPr>
        <xdr:cNvPr id="770" name="楕円 769">
          <a:extLst>
            <a:ext uri="{FF2B5EF4-FFF2-40B4-BE49-F238E27FC236}">
              <a16:creationId xmlns:a16="http://schemas.microsoft.com/office/drawing/2014/main" id="{9E8BCA3E-10B9-4E60-A562-1DAA9AB1F55B}"/>
            </a:ext>
          </a:extLst>
        </xdr:cNvPr>
        <xdr:cNvSpPr/>
      </xdr:nvSpPr>
      <xdr:spPr>
        <a:xfrm>
          <a:off x="11231880" y="1390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40005</xdr:rowOff>
    </xdr:from>
    <xdr:to>
      <xdr:col>71</xdr:col>
      <xdr:colOff>177800</xdr:colOff>
      <xdr:row>83</xdr:row>
      <xdr:rowOff>40005</xdr:rowOff>
    </xdr:to>
    <xdr:cxnSp macro="">
      <xdr:nvCxnSpPr>
        <xdr:cNvPr id="771" name="直線コネクタ 770">
          <a:extLst>
            <a:ext uri="{FF2B5EF4-FFF2-40B4-BE49-F238E27FC236}">
              <a16:creationId xmlns:a16="http://schemas.microsoft.com/office/drawing/2014/main" id="{266520F0-F037-4254-B822-71CEC6C53FB4}"/>
            </a:ext>
          </a:extLst>
        </xdr:cNvPr>
        <xdr:cNvCxnSpPr/>
      </xdr:nvCxnSpPr>
      <xdr:spPr>
        <a:xfrm>
          <a:off x="11282680" y="139541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2" name="n_1aveValue【消防施設】&#10;有形固定資産減価償却率">
          <a:extLst>
            <a:ext uri="{FF2B5EF4-FFF2-40B4-BE49-F238E27FC236}">
              <a16:creationId xmlns:a16="http://schemas.microsoft.com/office/drawing/2014/main" id="{CC282DBD-8F9F-49C8-894C-D8ED6B7E96EE}"/>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73" name="n_2aveValue【消防施設】&#10;有形固定資産減価償却率">
          <a:extLst>
            <a:ext uri="{FF2B5EF4-FFF2-40B4-BE49-F238E27FC236}">
              <a16:creationId xmlns:a16="http://schemas.microsoft.com/office/drawing/2014/main" id="{046CDEDD-9C39-43B0-9DDC-C23B9A8E15EC}"/>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74" name="n_3aveValue【消防施設】&#10;有形固定資産減価償却率">
          <a:extLst>
            <a:ext uri="{FF2B5EF4-FFF2-40B4-BE49-F238E27FC236}">
              <a16:creationId xmlns:a16="http://schemas.microsoft.com/office/drawing/2014/main" id="{3F58D69A-9893-429B-AD51-C0283B412591}"/>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75" name="n_4aveValue【消防施設】&#10;有形固定資産減価償却率">
          <a:extLst>
            <a:ext uri="{FF2B5EF4-FFF2-40B4-BE49-F238E27FC236}">
              <a16:creationId xmlns:a16="http://schemas.microsoft.com/office/drawing/2014/main" id="{17232EC4-8458-46BF-A7FF-FC527DBB99C0}"/>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72407</xdr:rowOff>
    </xdr:from>
    <xdr:ext cx="405111" cy="259045"/>
    <xdr:sp macro="" textlink="">
      <xdr:nvSpPr>
        <xdr:cNvPr id="776" name="n_1mainValue【消防施設】&#10;有形固定資産減価償却率">
          <a:extLst>
            <a:ext uri="{FF2B5EF4-FFF2-40B4-BE49-F238E27FC236}">
              <a16:creationId xmlns:a16="http://schemas.microsoft.com/office/drawing/2014/main" id="{9E9C54E3-27BD-4E09-BE77-4E332ABBA99F}"/>
            </a:ext>
          </a:extLst>
        </xdr:cNvPr>
        <xdr:cNvSpPr txBox="1"/>
      </xdr:nvSpPr>
      <xdr:spPr>
        <a:xfrm>
          <a:off x="134372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777" name="n_2mainValue【消防施設】&#10;有形固定資産減価償却率">
          <a:extLst>
            <a:ext uri="{FF2B5EF4-FFF2-40B4-BE49-F238E27FC236}">
              <a16:creationId xmlns:a16="http://schemas.microsoft.com/office/drawing/2014/main" id="{C17C9567-857C-4DED-BEA8-BCBF8789CE7F}"/>
            </a:ext>
          </a:extLst>
        </xdr:cNvPr>
        <xdr:cNvSpPr txBox="1"/>
      </xdr:nvSpPr>
      <xdr:spPr>
        <a:xfrm>
          <a:off x="126752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81932</xdr:rowOff>
    </xdr:from>
    <xdr:ext cx="405111" cy="259045"/>
    <xdr:sp macro="" textlink="">
      <xdr:nvSpPr>
        <xdr:cNvPr id="778" name="n_3mainValue【消防施設】&#10;有形固定資産減価償却率">
          <a:extLst>
            <a:ext uri="{FF2B5EF4-FFF2-40B4-BE49-F238E27FC236}">
              <a16:creationId xmlns:a16="http://schemas.microsoft.com/office/drawing/2014/main" id="{7A3B730C-1210-42D9-B8C8-57DFAB3BFD13}"/>
            </a:ext>
          </a:extLst>
        </xdr:cNvPr>
        <xdr:cNvSpPr txBox="1"/>
      </xdr:nvSpPr>
      <xdr:spPr>
        <a:xfrm>
          <a:off x="119005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81932</xdr:rowOff>
    </xdr:from>
    <xdr:ext cx="405111" cy="259045"/>
    <xdr:sp macro="" textlink="">
      <xdr:nvSpPr>
        <xdr:cNvPr id="779" name="n_4mainValue【消防施設】&#10;有形固定資産減価償却率">
          <a:extLst>
            <a:ext uri="{FF2B5EF4-FFF2-40B4-BE49-F238E27FC236}">
              <a16:creationId xmlns:a16="http://schemas.microsoft.com/office/drawing/2014/main" id="{490AAF23-1093-4111-BB4E-257BD0556AE7}"/>
            </a:ext>
          </a:extLst>
        </xdr:cNvPr>
        <xdr:cNvSpPr txBox="1"/>
      </xdr:nvSpPr>
      <xdr:spPr>
        <a:xfrm>
          <a:off x="1110298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786C2F2E-E478-4A2C-B935-B775E605C22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D4D6BC0A-BFBC-42F4-8BDA-05BF4A0AA1B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82CC7879-73FD-4C03-8D5B-7223D5A9F8D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2EBF322E-F572-4204-9C5E-79C32C79588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4DEFB304-D33F-4BCD-B72A-04F203FA164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58EAE06-CD40-4675-8861-43DABBA5976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339FAC1E-06B6-4C93-9103-942DD7729BE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C61DBC78-82FC-4473-A138-1C865C33285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B28EAD63-4DC7-458C-9A3C-F28D1898256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9A76A038-E612-47A8-A305-9C374803897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A821B50F-1370-4A2A-B8A0-79FAE7B8FDE8}"/>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3A3B0553-ABE0-40CE-9080-4D3F9E65150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62E807C6-8F06-41B3-BD92-EDA2AE730C3F}"/>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1DCACFF8-E5F9-4B74-9FF0-40AEAAA1CC9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D2D1D1CB-70BD-4D62-9978-D15E6C3CE28C}"/>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F4073F7D-48DF-410F-8CD8-F73E1C148AD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FB67C3C1-1598-4280-B0AB-44A6E8474C2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847EF0BF-B855-477B-8CF2-84E679E33B0B}"/>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12251869-E832-4832-A6ED-EF234CF6E61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E2F88898-861C-4CAA-9C3A-6911C6985A6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A2E335C2-9AAE-48B6-AFE1-5770A92F93F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BF7C45E3-1953-4BA2-89A2-56BC7271701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57BFA9E-D597-4021-86A7-2F5D5FF943E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8D96B7FF-D7DC-4592-820B-889E63B67DF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ADAD35E9-7D3D-4BAB-B4EA-A15412BE56A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05" name="直線コネクタ 804">
          <a:extLst>
            <a:ext uri="{FF2B5EF4-FFF2-40B4-BE49-F238E27FC236}">
              <a16:creationId xmlns:a16="http://schemas.microsoft.com/office/drawing/2014/main" id="{906862FB-D187-4C8C-B94F-6B5DE95DCF86}"/>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06" name="【消防施設】&#10;一人当たり面積最小値テキスト">
          <a:extLst>
            <a:ext uri="{FF2B5EF4-FFF2-40B4-BE49-F238E27FC236}">
              <a16:creationId xmlns:a16="http://schemas.microsoft.com/office/drawing/2014/main" id="{CE0A0E78-FD4A-4598-A2E5-195792A14D8C}"/>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07" name="直線コネクタ 806">
          <a:extLst>
            <a:ext uri="{FF2B5EF4-FFF2-40B4-BE49-F238E27FC236}">
              <a16:creationId xmlns:a16="http://schemas.microsoft.com/office/drawing/2014/main" id="{F3560BE2-5380-4338-9799-639CBAFFEBDC}"/>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08" name="【消防施設】&#10;一人当たり面積最大値テキスト">
          <a:extLst>
            <a:ext uri="{FF2B5EF4-FFF2-40B4-BE49-F238E27FC236}">
              <a16:creationId xmlns:a16="http://schemas.microsoft.com/office/drawing/2014/main" id="{DF937426-ADF5-4247-80E6-6A70170E690C}"/>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09" name="直線コネクタ 808">
          <a:extLst>
            <a:ext uri="{FF2B5EF4-FFF2-40B4-BE49-F238E27FC236}">
              <a16:creationId xmlns:a16="http://schemas.microsoft.com/office/drawing/2014/main" id="{EC22C49E-F6F9-4766-9F03-BA5C02CE2436}"/>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0" name="【消防施設】&#10;一人当たり面積平均値テキスト">
          <a:extLst>
            <a:ext uri="{FF2B5EF4-FFF2-40B4-BE49-F238E27FC236}">
              <a16:creationId xmlns:a16="http://schemas.microsoft.com/office/drawing/2014/main" id="{AEBF49D1-11B8-4446-B714-AD5E337240CA}"/>
            </a:ext>
          </a:extLst>
        </xdr:cNvPr>
        <xdr:cNvSpPr txBox="1"/>
      </xdr:nvSpPr>
      <xdr:spPr>
        <a:xfrm>
          <a:off x="19547840" y="14254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1" name="フローチャート: 判断 810">
          <a:extLst>
            <a:ext uri="{FF2B5EF4-FFF2-40B4-BE49-F238E27FC236}">
              <a16:creationId xmlns:a16="http://schemas.microsoft.com/office/drawing/2014/main" id="{6E97F44A-4188-4C8A-B262-C1F2567A7C6C}"/>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2" name="フローチャート: 判断 811">
          <a:extLst>
            <a:ext uri="{FF2B5EF4-FFF2-40B4-BE49-F238E27FC236}">
              <a16:creationId xmlns:a16="http://schemas.microsoft.com/office/drawing/2014/main" id="{5AC9E2DC-05C5-4F24-A528-E5EAFE51DE8A}"/>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13" name="フローチャート: 判断 812">
          <a:extLst>
            <a:ext uri="{FF2B5EF4-FFF2-40B4-BE49-F238E27FC236}">
              <a16:creationId xmlns:a16="http://schemas.microsoft.com/office/drawing/2014/main" id="{258F0FBD-7581-41E3-BB7E-8C1106E2F51D}"/>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14" name="フローチャート: 判断 813">
          <a:extLst>
            <a:ext uri="{FF2B5EF4-FFF2-40B4-BE49-F238E27FC236}">
              <a16:creationId xmlns:a16="http://schemas.microsoft.com/office/drawing/2014/main" id="{023AA7CC-71D2-419E-A3EC-2AA93C8E569B}"/>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15" name="フローチャート: 判断 814">
          <a:extLst>
            <a:ext uri="{FF2B5EF4-FFF2-40B4-BE49-F238E27FC236}">
              <a16:creationId xmlns:a16="http://schemas.microsoft.com/office/drawing/2014/main" id="{61E21266-B6A9-40B9-8319-DBB441AC6A15}"/>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14221AF-77CC-4A5C-A4D3-C1B98670DF4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3B6F523-0B53-4A5A-93A9-DFAD4C7FEF1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5809E43-913E-4322-8A4E-CEAACC39B1C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3FBA522-195E-4743-9753-8ECE5A75650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705D4CC-7FBA-4528-8441-5FA63A9AD9E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21" name="楕円 820">
          <a:extLst>
            <a:ext uri="{FF2B5EF4-FFF2-40B4-BE49-F238E27FC236}">
              <a16:creationId xmlns:a16="http://schemas.microsoft.com/office/drawing/2014/main" id="{044E373B-D8D4-4007-A6C6-B5734F914C61}"/>
            </a:ext>
          </a:extLst>
        </xdr:cNvPr>
        <xdr:cNvSpPr/>
      </xdr:nvSpPr>
      <xdr:spPr>
        <a:xfrm>
          <a:off x="1945894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2" name="【消防施設】&#10;一人当たり面積該当値テキスト">
          <a:extLst>
            <a:ext uri="{FF2B5EF4-FFF2-40B4-BE49-F238E27FC236}">
              <a16:creationId xmlns:a16="http://schemas.microsoft.com/office/drawing/2014/main" id="{74C92473-4604-4B72-9AE6-B17883972735}"/>
            </a:ext>
          </a:extLst>
        </xdr:cNvPr>
        <xdr:cNvSpPr txBox="1"/>
      </xdr:nvSpPr>
      <xdr:spPr>
        <a:xfrm>
          <a:off x="19547840"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26488</xdr:rowOff>
    </xdr:from>
    <xdr:to>
      <xdr:col>112</xdr:col>
      <xdr:colOff>38100</xdr:colOff>
      <xdr:row>86</xdr:row>
      <xdr:rowOff>128088</xdr:rowOff>
    </xdr:to>
    <xdr:sp macro="" textlink="">
      <xdr:nvSpPr>
        <xdr:cNvPr id="823" name="楕円 822">
          <a:extLst>
            <a:ext uri="{FF2B5EF4-FFF2-40B4-BE49-F238E27FC236}">
              <a16:creationId xmlns:a16="http://schemas.microsoft.com/office/drawing/2014/main" id="{0DCD86D8-1BD9-4C72-8D57-5F52F0DA97D5}"/>
            </a:ext>
          </a:extLst>
        </xdr:cNvPr>
        <xdr:cNvSpPr/>
      </xdr:nvSpPr>
      <xdr:spPr>
        <a:xfrm>
          <a:off x="18735040" y="14443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77288</xdr:rowOff>
    </xdr:to>
    <xdr:cxnSp macro="">
      <xdr:nvCxnSpPr>
        <xdr:cNvPr id="824" name="直線コネクタ 823">
          <a:extLst>
            <a:ext uri="{FF2B5EF4-FFF2-40B4-BE49-F238E27FC236}">
              <a16:creationId xmlns:a16="http://schemas.microsoft.com/office/drawing/2014/main" id="{34C351A1-C01F-4E9F-A1B7-5B26967FF639}"/>
            </a:ext>
          </a:extLst>
        </xdr:cNvPr>
        <xdr:cNvCxnSpPr/>
      </xdr:nvCxnSpPr>
      <xdr:spPr>
        <a:xfrm flipV="1">
          <a:off x="18778220" y="14493240"/>
          <a:ext cx="7315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27577</xdr:rowOff>
    </xdr:from>
    <xdr:to>
      <xdr:col>107</xdr:col>
      <xdr:colOff>101600</xdr:colOff>
      <xdr:row>86</xdr:row>
      <xdr:rowOff>129177</xdr:rowOff>
    </xdr:to>
    <xdr:sp macro="" textlink="">
      <xdr:nvSpPr>
        <xdr:cNvPr id="825" name="楕円 824">
          <a:extLst>
            <a:ext uri="{FF2B5EF4-FFF2-40B4-BE49-F238E27FC236}">
              <a16:creationId xmlns:a16="http://schemas.microsoft.com/office/drawing/2014/main" id="{D016F886-7916-4CF4-A28F-5AAF92F2D357}"/>
            </a:ext>
          </a:extLst>
        </xdr:cNvPr>
        <xdr:cNvSpPr/>
      </xdr:nvSpPr>
      <xdr:spPr>
        <a:xfrm>
          <a:off x="17937480" y="14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77288</xdr:rowOff>
    </xdr:from>
    <xdr:to>
      <xdr:col>111</xdr:col>
      <xdr:colOff>177800</xdr:colOff>
      <xdr:row>86</xdr:row>
      <xdr:rowOff>78377</xdr:rowOff>
    </xdr:to>
    <xdr:cxnSp macro="">
      <xdr:nvCxnSpPr>
        <xdr:cNvPr id="826" name="直線コネクタ 825">
          <a:extLst>
            <a:ext uri="{FF2B5EF4-FFF2-40B4-BE49-F238E27FC236}">
              <a16:creationId xmlns:a16="http://schemas.microsoft.com/office/drawing/2014/main" id="{C12A71A3-E6BC-4FBB-AA8B-B3C46AA52E98}"/>
            </a:ext>
          </a:extLst>
        </xdr:cNvPr>
        <xdr:cNvCxnSpPr/>
      </xdr:nvCxnSpPr>
      <xdr:spPr>
        <a:xfrm flipV="1">
          <a:off x="17988280" y="14494328"/>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29755</xdr:rowOff>
    </xdr:from>
    <xdr:to>
      <xdr:col>102</xdr:col>
      <xdr:colOff>165100</xdr:colOff>
      <xdr:row>86</xdr:row>
      <xdr:rowOff>131355</xdr:rowOff>
    </xdr:to>
    <xdr:sp macro="" textlink="">
      <xdr:nvSpPr>
        <xdr:cNvPr id="827" name="楕円 826">
          <a:extLst>
            <a:ext uri="{FF2B5EF4-FFF2-40B4-BE49-F238E27FC236}">
              <a16:creationId xmlns:a16="http://schemas.microsoft.com/office/drawing/2014/main" id="{1979CE9E-AE41-4141-8D93-0E4A733D934B}"/>
            </a:ext>
          </a:extLst>
        </xdr:cNvPr>
        <xdr:cNvSpPr/>
      </xdr:nvSpPr>
      <xdr:spPr>
        <a:xfrm>
          <a:off x="17162780" y="144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78377</xdr:rowOff>
    </xdr:from>
    <xdr:to>
      <xdr:col>107</xdr:col>
      <xdr:colOff>50800</xdr:colOff>
      <xdr:row>86</xdr:row>
      <xdr:rowOff>80555</xdr:rowOff>
    </xdr:to>
    <xdr:cxnSp macro="">
      <xdr:nvCxnSpPr>
        <xdr:cNvPr id="828" name="直線コネクタ 827">
          <a:extLst>
            <a:ext uri="{FF2B5EF4-FFF2-40B4-BE49-F238E27FC236}">
              <a16:creationId xmlns:a16="http://schemas.microsoft.com/office/drawing/2014/main" id="{961E09BF-DC49-44F1-BC23-1636374E4817}"/>
            </a:ext>
          </a:extLst>
        </xdr:cNvPr>
        <xdr:cNvCxnSpPr/>
      </xdr:nvCxnSpPr>
      <xdr:spPr>
        <a:xfrm flipV="1">
          <a:off x="17213580" y="14495417"/>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30843</xdr:rowOff>
    </xdr:from>
    <xdr:to>
      <xdr:col>98</xdr:col>
      <xdr:colOff>38100</xdr:colOff>
      <xdr:row>86</xdr:row>
      <xdr:rowOff>132443</xdr:rowOff>
    </xdr:to>
    <xdr:sp macro="" textlink="">
      <xdr:nvSpPr>
        <xdr:cNvPr id="829" name="楕円 828">
          <a:extLst>
            <a:ext uri="{FF2B5EF4-FFF2-40B4-BE49-F238E27FC236}">
              <a16:creationId xmlns:a16="http://schemas.microsoft.com/office/drawing/2014/main" id="{7B4EA8F7-9BC4-4FC3-AFC5-DB9A63F9DEB7}"/>
            </a:ext>
          </a:extLst>
        </xdr:cNvPr>
        <xdr:cNvSpPr/>
      </xdr:nvSpPr>
      <xdr:spPr>
        <a:xfrm>
          <a:off x="16388080" y="14447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80555</xdr:rowOff>
    </xdr:from>
    <xdr:to>
      <xdr:col>102</xdr:col>
      <xdr:colOff>114300</xdr:colOff>
      <xdr:row>86</xdr:row>
      <xdr:rowOff>81643</xdr:rowOff>
    </xdr:to>
    <xdr:cxnSp macro="">
      <xdr:nvCxnSpPr>
        <xdr:cNvPr id="830" name="直線コネクタ 829">
          <a:extLst>
            <a:ext uri="{FF2B5EF4-FFF2-40B4-BE49-F238E27FC236}">
              <a16:creationId xmlns:a16="http://schemas.microsoft.com/office/drawing/2014/main" id="{5AF57E70-B85F-4357-BAF9-8BF6C4F31B17}"/>
            </a:ext>
          </a:extLst>
        </xdr:cNvPr>
        <xdr:cNvCxnSpPr/>
      </xdr:nvCxnSpPr>
      <xdr:spPr>
        <a:xfrm flipV="1">
          <a:off x="16431260" y="14497595"/>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1" name="n_1aveValue【消防施設】&#10;一人当たり面積">
          <a:extLst>
            <a:ext uri="{FF2B5EF4-FFF2-40B4-BE49-F238E27FC236}">
              <a16:creationId xmlns:a16="http://schemas.microsoft.com/office/drawing/2014/main" id="{BB5BC8E5-BAE7-4F37-8ADC-465BC3000D60}"/>
            </a:ext>
          </a:extLst>
        </xdr:cNvPr>
        <xdr:cNvSpPr txBox="1"/>
      </xdr:nvSpPr>
      <xdr:spPr>
        <a:xfrm>
          <a:off x="18561127" y="14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2" name="n_2aveValue【消防施設】&#10;一人当たり面積">
          <a:extLst>
            <a:ext uri="{FF2B5EF4-FFF2-40B4-BE49-F238E27FC236}">
              <a16:creationId xmlns:a16="http://schemas.microsoft.com/office/drawing/2014/main" id="{F1BBEA16-3627-4D20-BF53-F8A3AD6E583F}"/>
            </a:ext>
          </a:extLst>
        </xdr:cNvPr>
        <xdr:cNvSpPr txBox="1"/>
      </xdr:nvSpPr>
      <xdr:spPr>
        <a:xfrm>
          <a:off x="17776267" y="141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33" name="n_3aveValue【消防施設】&#10;一人当たり面積">
          <a:extLst>
            <a:ext uri="{FF2B5EF4-FFF2-40B4-BE49-F238E27FC236}">
              <a16:creationId xmlns:a16="http://schemas.microsoft.com/office/drawing/2014/main" id="{D40DF29E-9DE1-45C2-92D5-986944401D07}"/>
            </a:ext>
          </a:extLst>
        </xdr:cNvPr>
        <xdr:cNvSpPr txBox="1"/>
      </xdr:nvSpPr>
      <xdr:spPr>
        <a:xfrm>
          <a:off x="17001567" y="141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34" name="n_4aveValue【消防施設】&#10;一人当たり面積">
          <a:extLst>
            <a:ext uri="{FF2B5EF4-FFF2-40B4-BE49-F238E27FC236}">
              <a16:creationId xmlns:a16="http://schemas.microsoft.com/office/drawing/2014/main" id="{BB410402-389A-4DFB-8B06-12CC609EABC7}"/>
            </a:ext>
          </a:extLst>
        </xdr:cNvPr>
        <xdr:cNvSpPr txBox="1"/>
      </xdr:nvSpPr>
      <xdr:spPr>
        <a:xfrm>
          <a:off x="16226867" y="141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119215</xdr:rowOff>
    </xdr:from>
    <xdr:ext cx="469744" cy="259045"/>
    <xdr:sp macro="" textlink="">
      <xdr:nvSpPr>
        <xdr:cNvPr id="835" name="n_1mainValue【消防施設】&#10;一人当たり面積">
          <a:extLst>
            <a:ext uri="{FF2B5EF4-FFF2-40B4-BE49-F238E27FC236}">
              <a16:creationId xmlns:a16="http://schemas.microsoft.com/office/drawing/2014/main" id="{06EB1DB0-81BD-4B57-A7D0-D56C1D9BEE67}"/>
            </a:ext>
          </a:extLst>
        </xdr:cNvPr>
        <xdr:cNvSpPr txBox="1"/>
      </xdr:nvSpPr>
      <xdr:spPr>
        <a:xfrm>
          <a:off x="18561127" y="1453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120304</xdr:rowOff>
    </xdr:from>
    <xdr:ext cx="469744" cy="259045"/>
    <xdr:sp macro="" textlink="">
      <xdr:nvSpPr>
        <xdr:cNvPr id="836" name="n_2mainValue【消防施設】&#10;一人当たり面積">
          <a:extLst>
            <a:ext uri="{FF2B5EF4-FFF2-40B4-BE49-F238E27FC236}">
              <a16:creationId xmlns:a16="http://schemas.microsoft.com/office/drawing/2014/main" id="{D01C31E1-B59B-4F7E-B7EC-669B61C49BA0}"/>
            </a:ext>
          </a:extLst>
        </xdr:cNvPr>
        <xdr:cNvSpPr txBox="1"/>
      </xdr:nvSpPr>
      <xdr:spPr>
        <a:xfrm>
          <a:off x="17776267" y="14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122482</xdr:rowOff>
    </xdr:from>
    <xdr:ext cx="469744" cy="259045"/>
    <xdr:sp macro="" textlink="">
      <xdr:nvSpPr>
        <xdr:cNvPr id="837" name="n_3mainValue【消防施設】&#10;一人当たり面積">
          <a:extLst>
            <a:ext uri="{FF2B5EF4-FFF2-40B4-BE49-F238E27FC236}">
              <a16:creationId xmlns:a16="http://schemas.microsoft.com/office/drawing/2014/main" id="{FED3E46B-6729-4B7C-B4B2-98E9E00CAD79}"/>
            </a:ext>
          </a:extLst>
        </xdr:cNvPr>
        <xdr:cNvSpPr txBox="1"/>
      </xdr:nvSpPr>
      <xdr:spPr>
        <a:xfrm>
          <a:off x="17001567" y="1453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123570</xdr:rowOff>
    </xdr:from>
    <xdr:ext cx="469744" cy="259045"/>
    <xdr:sp macro="" textlink="">
      <xdr:nvSpPr>
        <xdr:cNvPr id="838" name="n_4mainValue【消防施設】&#10;一人当たり面積">
          <a:extLst>
            <a:ext uri="{FF2B5EF4-FFF2-40B4-BE49-F238E27FC236}">
              <a16:creationId xmlns:a16="http://schemas.microsoft.com/office/drawing/2014/main" id="{70AE4196-C926-4495-A274-C8FBB0490B5D}"/>
            </a:ext>
          </a:extLst>
        </xdr:cNvPr>
        <xdr:cNvSpPr txBox="1"/>
      </xdr:nvSpPr>
      <xdr:spPr>
        <a:xfrm>
          <a:off x="1622686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9FC81E2E-341B-4525-8547-00082869E8E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63DDAE1A-05A7-452C-9726-063A0B2DC2D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F4B7A70E-3E74-4FC3-9CB0-8489F7BCA65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2E86CC74-2146-419B-BCFF-B79F358867D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1B21E4C9-EB54-423B-8CD4-A4951E7977E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4B6638FC-8D56-4274-A6C3-531A3ABB0FA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9653DF5-3A46-4510-ADFE-90B185F532E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D11DE9D1-0B6F-4BA0-B768-BC7007CEE3A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54E21C71-9E91-40FA-81DB-BB615608736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D016F440-486F-477C-B1F9-5C95F20CAA9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ABE58462-EFF0-4DC2-86D8-803D762F7D4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53D174F0-98F6-42CB-8213-308A357DFF0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FDE35C8A-8500-4344-8571-D1D16C4D893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A38FC50C-9F33-4416-A9A1-A72F18A9C9A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CDD0750-C5BA-4ACB-92D1-B43A9B33EA3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117DFF0-561D-488C-97F5-299433317D7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69E99CAA-12E6-4E6B-84CB-FD50765DCBC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32B7800-D218-469D-B6AB-33EDC0DF7F1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1150EB04-E76C-49C0-8D38-A03D7B3A520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4A9DB53E-FDBC-46D2-90D8-66C8AB2CFB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EBBB41BB-F9D7-40EB-9DC7-CEC5830572B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3F1BB74E-DA1B-4AF8-8EDC-B76FCF4D6F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33766095-D489-4057-B334-1DEF987426E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EB73C60-76C9-4B61-83D4-F0672D89D68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BEF4649B-3CDD-42DF-82DA-ED4810FA095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64" name="直線コネクタ 863">
          <a:extLst>
            <a:ext uri="{FF2B5EF4-FFF2-40B4-BE49-F238E27FC236}">
              <a16:creationId xmlns:a16="http://schemas.microsoft.com/office/drawing/2014/main" id="{FEDE7489-EA10-4856-B7FA-298E198C64BE}"/>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65" name="【庁舎】&#10;有形固定資産減価償却率最小値テキスト">
          <a:extLst>
            <a:ext uri="{FF2B5EF4-FFF2-40B4-BE49-F238E27FC236}">
              <a16:creationId xmlns:a16="http://schemas.microsoft.com/office/drawing/2014/main" id="{134EDDD2-882B-4E61-941F-A26D16DBFF7B}"/>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66" name="直線コネクタ 865">
          <a:extLst>
            <a:ext uri="{FF2B5EF4-FFF2-40B4-BE49-F238E27FC236}">
              <a16:creationId xmlns:a16="http://schemas.microsoft.com/office/drawing/2014/main" id="{E1B88B97-65D4-4A20-9A56-5F62072E8A68}"/>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67" name="【庁舎】&#10;有形固定資産減価償却率最大値テキスト">
          <a:extLst>
            <a:ext uri="{FF2B5EF4-FFF2-40B4-BE49-F238E27FC236}">
              <a16:creationId xmlns:a16="http://schemas.microsoft.com/office/drawing/2014/main" id="{AC628705-E222-4B9C-AC1B-E841C80C7291}"/>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8" name="直線コネクタ 867">
          <a:extLst>
            <a:ext uri="{FF2B5EF4-FFF2-40B4-BE49-F238E27FC236}">
              <a16:creationId xmlns:a16="http://schemas.microsoft.com/office/drawing/2014/main" id="{D10FB237-3B16-4F9F-9162-BD6758F2D2C6}"/>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69" name="【庁舎】&#10;有形固定資産減価償却率平均値テキスト">
          <a:extLst>
            <a:ext uri="{FF2B5EF4-FFF2-40B4-BE49-F238E27FC236}">
              <a16:creationId xmlns:a16="http://schemas.microsoft.com/office/drawing/2014/main" id="{37682A2E-2ED1-4B74-8EB1-742372593C1F}"/>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0" name="フローチャート: 判断 869">
          <a:extLst>
            <a:ext uri="{FF2B5EF4-FFF2-40B4-BE49-F238E27FC236}">
              <a16:creationId xmlns:a16="http://schemas.microsoft.com/office/drawing/2014/main" id="{34137065-332B-484F-A9CF-C92A966DD4D2}"/>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1" name="フローチャート: 判断 870">
          <a:extLst>
            <a:ext uri="{FF2B5EF4-FFF2-40B4-BE49-F238E27FC236}">
              <a16:creationId xmlns:a16="http://schemas.microsoft.com/office/drawing/2014/main" id="{B5C0C865-5C18-4A31-A94A-7D6699CCE11F}"/>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0177E209-737D-487E-9F93-9E5A06E99698}"/>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3" name="フローチャート: 判断 872">
          <a:extLst>
            <a:ext uri="{FF2B5EF4-FFF2-40B4-BE49-F238E27FC236}">
              <a16:creationId xmlns:a16="http://schemas.microsoft.com/office/drawing/2014/main" id="{C4DCE21E-415A-42F3-9AE4-0067C5905EE0}"/>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4" name="フローチャート: 判断 873">
          <a:extLst>
            <a:ext uri="{FF2B5EF4-FFF2-40B4-BE49-F238E27FC236}">
              <a16:creationId xmlns:a16="http://schemas.microsoft.com/office/drawing/2014/main" id="{B73406BD-F910-4AD9-A11D-7EB697846EFF}"/>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3559AA2-9C61-4AD7-8830-EF48B463499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64CB86A-72C1-49BA-AA1A-7F5584EA772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884F79D-361D-4175-9A16-C1B5551B698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F6D925-9200-4694-A2D8-13715B74D91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5BBDDB0-23A2-4F28-9BDE-22A9B81C721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880" name="楕円 879">
          <a:extLst>
            <a:ext uri="{FF2B5EF4-FFF2-40B4-BE49-F238E27FC236}">
              <a16:creationId xmlns:a16="http://schemas.microsoft.com/office/drawing/2014/main" id="{6064B809-53FC-4959-AE69-216BA69F3A4B}"/>
            </a:ext>
          </a:extLst>
        </xdr:cNvPr>
        <xdr:cNvSpPr/>
      </xdr:nvSpPr>
      <xdr:spPr>
        <a:xfrm>
          <a:off x="14325600" y="178752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881" name="【庁舎】&#10;有形固定資産減価償却率該当値テキスト">
          <a:extLst>
            <a:ext uri="{FF2B5EF4-FFF2-40B4-BE49-F238E27FC236}">
              <a16:creationId xmlns:a16="http://schemas.microsoft.com/office/drawing/2014/main" id="{5133F931-2663-4BEE-966F-91341E0069C5}"/>
            </a:ext>
          </a:extLst>
        </xdr:cNvPr>
        <xdr:cNvSpPr txBox="1"/>
      </xdr:nvSpPr>
      <xdr:spPr>
        <a:xfrm>
          <a:off x="14414500"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4173</xdr:rowOff>
    </xdr:from>
    <xdr:to>
      <xdr:col>81</xdr:col>
      <xdr:colOff>101600</xdr:colOff>
      <xdr:row>106</xdr:row>
      <xdr:rowOff>105773</xdr:rowOff>
    </xdr:to>
    <xdr:sp macro="" textlink="">
      <xdr:nvSpPr>
        <xdr:cNvPr id="882" name="楕円 881">
          <a:extLst>
            <a:ext uri="{FF2B5EF4-FFF2-40B4-BE49-F238E27FC236}">
              <a16:creationId xmlns:a16="http://schemas.microsoft.com/office/drawing/2014/main" id="{6351E47C-2C06-4658-AC59-C33761D3388A}"/>
            </a:ext>
          </a:extLst>
        </xdr:cNvPr>
        <xdr:cNvSpPr/>
      </xdr:nvSpPr>
      <xdr:spPr>
        <a:xfrm>
          <a:off x="1357884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156211</xdr:rowOff>
    </xdr:to>
    <xdr:cxnSp macro="">
      <xdr:nvCxnSpPr>
        <xdr:cNvPr id="883" name="直線コネクタ 882">
          <a:extLst>
            <a:ext uri="{FF2B5EF4-FFF2-40B4-BE49-F238E27FC236}">
              <a16:creationId xmlns:a16="http://schemas.microsoft.com/office/drawing/2014/main" id="{9BB2AB38-89D6-49CA-BB39-4DE30B2E641D}"/>
            </a:ext>
          </a:extLst>
        </xdr:cNvPr>
        <xdr:cNvCxnSpPr/>
      </xdr:nvCxnSpPr>
      <xdr:spPr>
        <a:xfrm>
          <a:off x="13629640" y="17824813"/>
          <a:ext cx="74676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884" name="楕円 883">
          <a:extLst>
            <a:ext uri="{FF2B5EF4-FFF2-40B4-BE49-F238E27FC236}">
              <a16:creationId xmlns:a16="http://schemas.microsoft.com/office/drawing/2014/main" id="{BABC4351-F524-4BB7-A270-516354C86510}"/>
            </a:ext>
          </a:extLst>
        </xdr:cNvPr>
        <xdr:cNvSpPr/>
      </xdr:nvSpPr>
      <xdr:spPr>
        <a:xfrm>
          <a:off x="12804140" y="17725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54973</xdr:rowOff>
    </xdr:to>
    <xdr:cxnSp macro="">
      <xdr:nvCxnSpPr>
        <xdr:cNvPr id="885" name="直線コネクタ 884">
          <a:extLst>
            <a:ext uri="{FF2B5EF4-FFF2-40B4-BE49-F238E27FC236}">
              <a16:creationId xmlns:a16="http://schemas.microsoft.com/office/drawing/2014/main" id="{E3CF1E28-2A32-4343-8C2B-CE087D959F68}"/>
            </a:ext>
          </a:extLst>
        </xdr:cNvPr>
        <xdr:cNvCxnSpPr/>
      </xdr:nvCxnSpPr>
      <xdr:spPr>
        <a:xfrm>
          <a:off x="12854940" y="17772561"/>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86" name="楕円 885">
          <a:extLst>
            <a:ext uri="{FF2B5EF4-FFF2-40B4-BE49-F238E27FC236}">
              <a16:creationId xmlns:a16="http://schemas.microsoft.com/office/drawing/2014/main" id="{A2FE1DBA-77D8-45F3-907E-964F8D7BDCE8}"/>
            </a:ext>
          </a:extLst>
        </xdr:cNvPr>
        <xdr:cNvSpPr/>
      </xdr:nvSpPr>
      <xdr:spPr>
        <a:xfrm>
          <a:off x="1202944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106</xdr:row>
      <xdr:rowOff>2721</xdr:rowOff>
    </xdr:to>
    <xdr:cxnSp macro="">
      <xdr:nvCxnSpPr>
        <xdr:cNvPr id="887" name="直線コネクタ 886">
          <a:extLst>
            <a:ext uri="{FF2B5EF4-FFF2-40B4-BE49-F238E27FC236}">
              <a16:creationId xmlns:a16="http://schemas.microsoft.com/office/drawing/2014/main" id="{EA92D97C-FFDE-4698-9629-3725E0D95736}"/>
            </a:ext>
          </a:extLst>
        </xdr:cNvPr>
        <xdr:cNvCxnSpPr/>
      </xdr:nvCxnSpPr>
      <xdr:spPr>
        <a:xfrm>
          <a:off x="12072620" y="17727386"/>
          <a:ext cx="7823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888" name="楕円 887">
          <a:extLst>
            <a:ext uri="{FF2B5EF4-FFF2-40B4-BE49-F238E27FC236}">
              <a16:creationId xmlns:a16="http://schemas.microsoft.com/office/drawing/2014/main" id="{C76697B2-5CAF-4B4B-B600-BBCB93D95309}"/>
            </a:ext>
          </a:extLst>
        </xdr:cNvPr>
        <xdr:cNvSpPr/>
      </xdr:nvSpPr>
      <xdr:spPr>
        <a:xfrm>
          <a:off x="11231880" y="17697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146413</xdr:rowOff>
    </xdr:to>
    <xdr:cxnSp macro="">
      <xdr:nvCxnSpPr>
        <xdr:cNvPr id="889" name="直線コネクタ 888">
          <a:extLst>
            <a:ext uri="{FF2B5EF4-FFF2-40B4-BE49-F238E27FC236}">
              <a16:creationId xmlns:a16="http://schemas.microsoft.com/office/drawing/2014/main" id="{AEA862AA-9A7F-4218-B298-453963D88BD4}"/>
            </a:ext>
          </a:extLst>
        </xdr:cNvPr>
        <xdr:cNvCxnSpPr/>
      </xdr:nvCxnSpPr>
      <xdr:spPr>
        <a:xfrm flipV="1">
          <a:off x="11282680" y="17727386"/>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0" name="n_1aveValue【庁舎】&#10;有形固定資産減価償却率">
          <a:extLst>
            <a:ext uri="{FF2B5EF4-FFF2-40B4-BE49-F238E27FC236}">
              <a16:creationId xmlns:a16="http://schemas.microsoft.com/office/drawing/2014/main" id="{4B87452B-9D1A-405D-BA02-88DF352B3190}"/>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1" name="n_2aveValue【庁舎】&#10;有形固定資産減価償却率">
          <a:extLst>
            <a:ext uri="{FF2B5EF4-FFF2-40B4-BE49-F238E27FC236}">
              <a16:creationId xmlns:a16="http://schemas.microsoft.com/office/drawing/2014/main" id="{A99C203C-E631-4818-811F-19883EAAC09F}"/>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2" name="n_3aveValue【庁舎】&#10;有形固定資産減価償却率">
          <a:extLst>
            <a:ext uri="{FF2B5EF4-FFF2-40B4-BE49-F238E27FC236}">
              <a16:creationId xmlns:a16="http://schemas.microsoft.com/office/drawing/2014/main" id="{946BF9F2-55ED-4567-9BA4-1BECB1A83254}"/>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93" name="n_4aveValue【庁舎】&#10;有形固定資産減価償却率">
          <a:extLst>
            <a:ext uri="{FF2B5EF4-FFF2-40B4-BE49-F238E27FC236}">
              <a16:creationId xmlns:a16="http://schemas.microsoft.com/office/drawing/2014/main" id="{5CA05C29-3AFD-4AA5-AD0A-2D81549857A4}"/>
            </a:ext>
          </a:extLst>
        </xdr:cNvPr>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96900</xdr:rowOff>
    </xdr:from>
    <xdr:ext cx="405111" cy="259045"/>
    <xdr:sp macro="" textlink="">
      <xdr:nvSpPr>
        <xdr:cNvPr id="894" name="n_1mainValue【庁舎】&#10;有形固定資産減価償却率">
          <a:extLst>
            <a:ext uri="{FF2B5EF4-FFF2-40B4-BE49-F238E27FC236}">
              <a16:creationId xmlns:a16="http://schemas.microsoft.com/office/drawing/2014/main" id="{B2EE6D40-04BA-4FE5-9EE6-F11AC3610708}"/>
            </a:ext>
          </a:extLst>
        </xdr:cNvPr>
        <xdr:cNvSpPr txBox="1"/>
      </xdr:nvSpPr>
      <xdr:spPr>
        <a:xfrm>
          <a:off x="1343724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895" name="n_2mainValue【庁舎】&#10;有形固定資産減価償却率">
          <a:extLst>
            <a:ext uri="{FF2B5EF4-FFF2-40B4-BE49-F238E27FC236}">
              <a16:creationId xmlns:a16="http://schemas.microsoft.com/office/drawing/2014/main" id="{F56A831B-1910-487A-A35F-9F23C674D972}"/>
            </a:ext>
          </a:extLst>
        </xdr:cNvPr>
        <xdr:cNvSpPr txBox="1"/>
      </xdr:nvSpPr>
      <xdr:spPr>
        <a:xfrm>
          <a:off x="1267524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96" name="n_3mainValue【庁舎】&#10;有形固定資産減価償却率">
          <a:extLst>
            <a:ext uri="{FF2B5EF4-FFF2-40B4-BE49-F238E27FC236}">
              <a16:creationId xmlns:a16="http://schemas.microsoft.com/office/drawing/2014/main" id="{FFD57BC6-6494-4737-994A-1DADF78E6EDE}"/>
            </a:ext>
          </a:extLst>
        </xdr:cNvPr>
        <xdr:cNvSpPr txBox="1"/>
      </xdr:nvSpPr>
      <xdr:spPr>
        <a:xfrm>
          <a:off x="1190054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897" name="n_4mainValue【庁舎】&#10;有形固定資産減価償却率">
          <a:extLst>
            <a:ext uri="{FF2B5EF4-FFF2-40B4-BE49-F238E27FC236}">
              <a16:creationId xmlns:a16="http://schemas.microsoft.com/office/drawing/2014/main" id="{07A5CECB-A907-46BA-86A8-F77FBADEED43}"/>
            </a:ext>
          </a:extLst>
        </xdr:cNvPr>
        <xdr:cNvSpPr txBox="1"/>
      </xdr:nvSpPr>
      <xdr:spPr>
        <a:xfrm>
          <a:off x="1110298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40F7AD4-CAB2-4A64-9DE9-2CED0F2999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AA4EBB5D-6B55-46E3-A708-E615AC9CBF5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EB884A0-4948-4D6B-AED6-17104D7BB27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A81BE30-A15F-43E3-93AF-6A655ABF754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C685E4D-E2AB-4D4D-8312-3C736ADD1B9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369FC45-8D1C-4E6C-8B90-32AC2655061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806B0C1-841B-4077-8795-1FD10DEFF70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FEF3CAC-A8BA-43A0-8279-D2C25335E99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F6101C5-4B73-4242-820B-25B2778721E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D008924F-6C47-410F-8DB6-8FD2620FBA7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6E8FCD2A-9A83-4B09-898E-1999963A506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43DC90B-CA3A-43EB-A76D-08FC4F1F05C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F27A4C70-7D34-4B84-A907-4EBAE947504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3E7735F7-37C5-4693-8544-D5816613908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CA1F9FF9-70D6-4114-829F-06DBB43BE49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BBE09E4A-AAF8-4772-BC50-31B50B0A77D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8AEBA497-EDC3-49BB-828D-C9CCBAE9C9D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CD6245C0-904D-4EE1-B7D7-9A4E09B57E1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D88FCB6A-B83E-4177-B1F0-7DBF22893B3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C37E2A20-5007-4D80-824F-C7BEB39C6D8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C6B0421D-1179-4530-9714-BDCAF066832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CD3ED3C-00E8-4EFE-95D0-B14C172DEB9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2F1B9BFD-64EE-4BC4-B0F2-64381473F55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1" name="直線コネクタ 920">
          <a:extLst>
            <a:ext uri="{FF2B5EF4-FFF2-40B4-BE49-F238E27FC236}">
              <a16:creationId xmlns:a16="http://schemas.microsoft.com/office/drawing/2014/main" id="{B5EE138C-95FF-4B19-88F2-B8EBCBC21435}"/>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2" name="【庁舎】&#10;一人当たり面積最小値テキスト">
          <a:extLst>
            <a:ext uri="{FF2B5EF4-FFF2-40B4-BE49-F238E27FC236}">
              <a16:creationId xmlns:a16="http://schemas.microsoft.com/office/drawing/2014/main" id="{71A39960-CB9A-402C-A457-3DB3C3F3B6C3}"/>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3" name="直線コネクタ 922">
          <a:extLst>
            <a:ext uri="{FF2B5EF4-FFF2-40B4-BE49-F238E27FC236}">
              <a16:creationId xmlns:a16="http://schemas.microsoft.com/office/drawing/2014/main" id="{9302372F-7EAE-4767-8314-719389E8A285}"/>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4" name="【庁舎】&#10;一人当たり面積最大値テキスト">
          <a:extLst>
            <a:ext uri="{FF2B5EF4-FFF2-40B4-BE49-F238E27FC236}">
              <a16:creationId xmlns:a16="http://schemas.microsoft.com/office/drawing/2014/main" id="{75767946-A31F-4C06-B2B8-B14F5A255E77}"/>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5" name="直線コネクタ 924">
          <a:extLst>
            <a:ext uri="{FF2B5EF4-FFF2-40B4-BE49-F238E27FC236}">
              <a16:creationId xmlns:a16="http://schemas.microsoft.com/office/drawing/2014/main" id="{E6785652-0ED7-424E-8F84-281B67C57EB0}"/>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26" name="【庁舎】&#10;一人当たり面積平均値テキスト">
          <a:extLst>
            <a:ext uri="{FF2B5EF4-FFF2-40B4-BE49-F238E27FC236}">
              <a16:creationId xmlns:a16="http://schemas.microsoft.com/office/drawing/2014/main" id="{E46FDF5D-236A-4A90-B8E7-31C9EE7BCC7B}"/>
            </a:ext>
          </a:extLst>
        </xdr:cNvPr>
        <xdr:cNvSpPr txBox="1"/>
      </xdr:nvSpPr>
      <xdr:spPr>
        <a:xfrm>
          <a:off x="19547840" y="1750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27" name="フローチャート: 判断 926">
          <a:extLst>
            <a:ext uri="{FF2B5EF4-FFF2-40B4-BE49-F238E27FC236}">
              <a16:creationId xmlns:a16="http://schemas.microsoft.com/office/drawing/2014/main" id="{7E6CE50C-D7CF-460A-8EEA-D50C02202B07}"/>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28" name="フローチャート: 判断 927">
          <a:extLst>
            <a:ext uri="{FF2B5EF4-FFF2-40B4-BE49-F238E27FC236}">
              <a16:creationId xmlns:a16="http://schemas.microsoft.com/office/drawing/2014/main" id="{B6F8E583-D839-4C8C-86D0-86113B909043}"/>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29" name="フローチャート: 判断 928">
          <a:extLst>
            <a:ext uri="{FF2B5EF4-FFF2-40B4-BE49-F238E27FC236}">
              <a16:creationId xmlns:a16="http://schemas.microsoft.com/office/drawing/2014/main" id="{9E1F2D02-7D16-4607-BB58-27C2D48A2EF3}"/>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0" name="フローチャート: 判断 929">
          <a:extLst>
            <a:ext uri="{FF2B5EF4-FFF2-40B4-BE49-F238E27FC236}">
              <a16:creationId xmlns:a16="http://schemas.microsoft.com/office/drawing/2014/main" id="{99B0F525-D41B-4719-B5E4-6A156A5338EC}"/>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1" name="フローチャート: 判断 930">
          <a:extLst>
            <a:ext uri="{FF2B5EF4-FFF2-40B4-BE49-F238E27FC236}">
              <a16:creationId xmlns:a16="http://schemas.microsoft.com/office/drawing/2014/main" id="{133BF8AC-27AF-4708-A900-BD75359192DD}"/>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53268AE-55E1-4FF0-80E4-3A74E4B0B7A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BF15A02-4002-4E32-BD95-7E037B57A59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A9D7C38-5A12-4717-A9EF-2C36EE172D8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1A9B2F8-AE24-452D-B7BC-0C3F2AA748C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8D85E7D-FAD4-40EE-9136-38F633EBB4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118745</xdr:rowOff>
    </xdr:from>
    <xdr:to>
      <xdr:col>116</xdr:col>
      <xdr:colOff>114300</xdr:colOff>
      <xdr:row>106</xdr:row>
      <xdr:rowOff>48895</xdr:rowOff>
    </xdr:to>
    <xdr:sp macro="" textlink="">
      <xdr:nvSpPr>
        <xdr:cNvPr id="937" name="楕円 936">
          <a:extLst>
            <a:ext uri="{FF2B5EF4-FFF2-40B4-BE49-F238E27FC236}">
              <a16:creationId xmlns:a16="http://schemas.microsoft.com/office/drawing/2014/main" id="{C5865C01-4358-4D05-BFE0-92920417A87E}"/>
            </a:ext>
          </a:extLst>
        </xdr:cNvPr>
        <xdr:cNvSpPr/>
      </xdr:nvSpPr>
      <xdr:spPr>
        <a:xfrm>
          <a:off x="19458940" y="1772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97172</xdr:rowOff>
    </xdr:from>
    <xdr:ext cx="469744" cy="259045"/>
    <xdr:sp macro="" textlink="">
      <xdr:nvSpPr>
        <xdr:cNvPr id="938" name="【庁舎】&#10;一人当たり面積該当値テキスト">
          <a:extLst>
            <a:ext uri="{FF2B5EF4-FFF2-40B4-BE49-F238E27FC236}">
              <a16:creationId xmlns:a16="http://schemas.microsoft.com/office/drawing/2014/main" id="{6423EDD4-4D12-47C0-9208-C4409B4D6EB1}"/>
            </a:ext>
          </a:extLst>
        </xdr:cNvPr>
        <xdr:cNvSpPr txBox="1"/>
      </xdr:nvSpPr>
      <xdr:spPr>
        <a:xfrm>
          <a:off x="19547840" y="1769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124461</xdr:rowOff>
    </xdr:from>
    <xdr:to>
      <xdr:col>112</xdr:col>
      <xdr:colOff>38100</xdr:colOff>
      <xdr:row>106</xdr:row>
      <xdr:rowOff>54611</xdr:rowOff>
    </xdr:to>
    <xdr:sp macro="" textlink="">
      <xdr:nvSpPr>
        <xdr:cNvPr id="939" name="楕円 938">
          <a:extLst>
            <a:ext uri="{FF2B5EF4-FFF2-40B4-BE49-F238E27FC236}">
              <a16:creationId xmlns:a16="http://schemas.microsoft.com/office/drawing/2014/main" id="{45F04ADB-A110-4CE0-A4ED-B3488B0855AE}"/>
            </a:ext>
          </a:extLst>
        </xdr:cNvPr>
        <xdr:cNvSpPr/>
      </xdr:nvSpPr>
      <xdr:spPr>
        <a:xfrm>
          <a:off x="18735040" y="17726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169545</xdr:rowOff>
    </xdr:from>
    <xdr:to>
      <xdr:col>116</xdr:col>
      <xdr:colOff>63500</xdr:colOff>
      <xdr:row>106</xdr:row>
      <xdr:rowOff>3811</xdr:rowOff>
    </xdr:to>
    <xdr:cxnSp macro="">
      <xdr:nvCxnSpPr>
        <xdr:cNvPr id="940" name="直線コネクタ 939">
          <a:extLst>
            <a:ext uri="{FF2B5EF4-FFF2-40B4-BE49-F238E27FC236}">
              <a16:creationId xmlns:a16="http://schemas.microsoft.com/office/drawing/2014/main" id="{C57B7699-DB4B-4A8C-B6F7-ADC95076C9ED}"/>
            </a:ext>
          </a:extLst>
        </xdr:cNvPr>
        <xdr:cNvCxnSpPr/>
      </xdr:nvCxnSpPr>
      <xdr:spPr>
        <a:xfrm flipV="1">
          <a:off x="18778220" y="1777174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62230</xdr:rowOff>
    </xdr:to>
    <xdr:sp macro="" textlink="">
      <xdr:nvSpPr>
        <xdr:cNvPr id="941" name="楕円 940">
          <a:extLst>
            <a:ext uri="{FF2B5EF4-FFF2-40B4-BE49-F238E27FC236}">
              <a16:creationId xmlns:a16="http://schemas.microsoft.com/office/drawing/2014/main" id="{09215D5F-7DA2-45EF-A3D7-4AD9557958B6}"/>
            </a:ext>
          </a:extLst>
        </xdr:cNvPr>
        <xdr:cNvSpPr/>
      </xdr:nvSpPr>
      <xdr:spPr>
        <a:xfrm>
          <a:off x="1793748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3811</xdr:rowOff>
    </xdr:from>
    <xdr:to>
      <xdr:col>111</xdr:col>
      <xdr:colOff>177800</xdr:colOff>
      <xdr:row>106</xdr:row>
      <xdr:rowOff>11430</xdr:rowOff>
    </xdr:to>
    <xdr:cxnSp macro="">
      <xdr:nvCxnSpPr>
        <xdr:cNvPr id="942" name="直線コネクタ 941">
          <a:extLst>
            <a:ext uri="{FF2B5EF4-FFF2-40B4-BE49-F238E27FC236}">
              <a16:creationId xmlns:a16="http://schemas.microsoft.com/office/drawing/2014/main" id="{97742500-6C20-47E4-8A36-FC26C172E31C}"/>
            </a:ext>
          </a:extLst>
        </xdr:cNvPr>
        <xdr:cNvCxnSpPr/>
      </xdr:nvCxnSpPr>
      <xdr:spPr>
        <a:xfrm flipV="1">
          <a:off x="17988280" y="1777365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943" name="楕円 942">
          <a:extLst>
            <a:ext uri="{FF2B5EF4-FFF2-40B4-BE49-F238E27FC236}">
              <a16:creationId xmlns:a16="http://schemas.microsoft.com/office/drawing/2014/main" id="{E1C86DC5-CB7B-4921-B0DC-739DCE0503B6}"/>
            </a:ext>
          </a:extLst>
        </xdr:cNvPr>
        <xdr:cNvSpPr/>
      </xdr:nvSpPr>
      <xdr:spPr>
        <a:xfrm>
          <a:off x="17162780" y="1774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xdr:rowOff>
    </xdr:from>
    <xdr:to>
      <xdr:col>107</xdr:col>
      <xdr:colOff>50800</xdr:colOff>
      <xdr:row>106</xdr:row>
      <xdr:rowOff>19050</xdr:rowOff>
    </xdr:to>
    <xdr:cxnSp macro="">
      <xdr:nvCxnSpPr>
        <xdr:cNvPr id="944" name="直線コネクタ 943">
          <a:extLst>
            <a:ext uri="{FF2B5EF4-FFF2-40B4-BE49-F238E27FC236}">
              <a16:creationId xmlns:a16="http://schemas.microsoft.com/office/drawing/2014/main" id="{F8BF95D9-C098-487A-8E88-D034F5B10127}"/>
            </a:ext>
          </a:extLst>
        </xdr:cNvPr>
        <xdr:cNvCxnSpPr/>
      </xdr:nvCxnSpPr>
      <xdr:spPr>
        <a:xfrm flipV="1">
          <a:off x="17213580" y="177812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945" name="楕円 944">
          <a:extLst>
            <a:ext uri="{FF2B5EF4-FFF2-40B4-BE49-F238E27FC236}">
              <a16:creationId xmlns:a16="http://schemas.microsoft.com/office/drawing/2014/main" id="{575A9B96-3F20-4DC7-828A-0E0CC8DA4E5F}"/>
            </a:ext>
          </a:extLst>
        </xdr:cNvPr>
        <xdr:cNvSpPr/>
      </xdr:nvSpPr>
      <xdr:spPr>
        <a:xfrm>
          <a:off x="1638808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19050</xdr:rowOff>
    </xdr:from>
    <xdr:to>
      <xdr:col>102</xdr:col>
      <xdr:colOff>114300</xdr:colOff>
      <xdr:row>106</xdr:row>
      <xdr:rowOff>26670</xdr:rowOff>
    </xdr:to>
    <xdr:cxnSp macro="">
      <xdr:nvCxnSpPr>
        <xdr:cNvPr id="946" name="直線コネクタ 945">
          <a:extLst>
            <a:ext uri="{FF2B5EF4-FFF2-40B4-BE49-F238E27FC236}">
              <a16:creationId xmlns:a16="http://schemas.microsoft.com/office/drawing/2014/main" id="{410E1739-67CE-43FF-8C04-D31C805E92D0}"/>
            </a:ext>
          </a:extLst>
        </xdr:cNvPr>
        <xdr:cNvCxnSpPr/>
      </xdr:nvCxnSpPr>
      <xdr:spPr>
        <a:xfrm flipV="1">
          <a:off x="16431260" y="177888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47" name="n_1aveValue【庁舎】&#10;一人当たり面積">
          <a:extLst>
            <a:ext uri="{FF2B5EF4-FFF2-40B4-BE49-F238E27FC236}">
              <a16:creationId xmlns:a16="http://schemas.microsoft.com/office/drawing/2014/main" id="{B069C78A-2393-42C4-8972-8601CEA1595F}"/>
            </a:ext>
          </a:extLst>
        </xdr:cNvPr>
        <xdr:cNvSpPr txBox="1"/>
      </xdr:nvSpPr>
      <xdr:spPr>
        <a:xfrm>
          <a:off x="185611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48" name="n_2aveValue【庁舎】&#10;一人当たり面積">
          <a:extLst>
            <a:ext uri="{FF2B5EF4-FFF2-40B4-BE49-F238E27FC236}">
              <a16:creationId xmlns:a16="http://schemas.microsoft.com/office/drawing/2014/main" id="{4FEF5674-7CD9-4F6B-B435-0DB00F1FC89C}"/>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49" name="n_3aveValue【庁舎】&#10;一人当たり面積">
          <a:extLst>
            <a:ext uri="{FF2B5EF4-FFF2-40B4-BE49-F238E27FC236}">
              <a16:creationId xmlns:a16="http://schemas.microsoft.com/office/drawing/2014/main" id="{69B01233-8570-4944-AFA0-7A69742E26D9}"/>
            </a:ext>
          </a:extLst>
        </xdr:cNvPr>
        <xdr:cNvSpPr txBox="1"/>
      </xdr:nvSpPr>
      <xdr:spPr>
        <a:xfrm>
          <a:off x="170015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0" name="n_4aveValue【庁舎】&#10;一人当たり面積">
          <a:extLst>
            <a:ext uri="{FF2B5EF4-FFF2-40B4-BE49-F238E27FC236}">
              <a16:creationId xmlns:a16="http://schemas.microsoft.com/office/drawing/2014/main" id="{1F14610F-2BCA-4F71-A163-21008636BC9D}"/>
            </a:ext>
          </a:extLst>
        </xdr:cNvPr>
        <xdr:cNvSpPr txBox="1"/>
      </xdr:nvSpPr>
      <xdr:spPr>
        <a:xfrm>
          <a:off x="1622686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45738</xdr:rowOff>
    </xdr:from>
    <xdr:ext cx="469744" cy="259045"/>
    <xdr:sp macro="" textlink="">
      <xdr:nvSpPr>
        <xdr:cNvPr id="951" name="n_1mainValue【庁舎】&#10;一人当たり面積">
          <a:extLst>
            <a:ext uri="{FF2B5EF4-FFF2-40B4-BE49-F238E27FC236}">
              <a16:creationId xmlns:a16="http://schemas.microsoft.com/office/drawing/2014/main" id="{754086D2-50D8-4E54-99F9-85981A599621}"/>
            </a:ext>
          </a:extLst>
        </xdr:cNvPr>
        <xdr:cNvSpPr txBox="1"/>
      </xdr:nvSpPr>
      <xdr:spPr>
        <a:xfrm>
          <a:off x="18561127" y="178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952" name="n_2mainValue【庁舎】&#10;一人当たり面積">
          <a:extLst>
            <a:ext uri="{FF2B5EF4-FFF2-40B4-BE49-F238E27FC236}">
              <a16:creationId xmlns:a16="http://schemas.microsoft.com/office/drawing/2014/main" id="{69805BFB-BDDB-43D7-8C1D-EC93D663C043}"/>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60977</xdr:rowOff>
    </xdr:from>
    <xdr:ext cx="469744" cy="259045"/>
    <xdr:sp macro="" textlink="">
      <xdr:nvSpPr>
        <xdr:cNvPr id="953" name="n_3mainValue【庁舎】&#10;一人当たり面積">
          <a:extLst>
            <a:ext uri="{FF2B5EF4-FFF2-40B4-BE49-F238E27FC236}">
              <a16:creationId xmlns:a16="http://schemas.microsoft.com/office/drawing/2014/main" id="{9DECBE34-5663-45A9-B36D-5BC9F748722B}"/>
            </a:ext>
          </a:extLst>
        </xdr:cNvPr>
        <xdr:cNvSpPr txBox="1"/>
      </xdr:nvSpPr>
      <xdr:spPr>
        <a:xfrm>
          <a:off x="17001567" y="178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954" name="n_4mainValue【庁舎】&#10;一人当たり面積">
          <a:extLst>
            <a:ext uri="{FF2B5EF4-FFF2-40B4-BE49-F238E27FC236}">
              <a16:creationId xmlns:a16="http://schemas.microsoft.com/office/drawing/2014/main" id="{4615103D-A8E7-4287-ABCB-540C6ED687B7}"/>
            </a:ext>
          </a:extLst>
        </xdr:cNvPr>
        <xdr:cNvSpPr txBox="1"/>
      </xdr:nvSpPr>
      <xdr:spPr>
        <a:xfrm>
          <a:off x="162268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F2267BDA-1E34-4D27-BBD7-7BB2AB74BC7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47C1AFC-CB37-48DC-A292-0B37DDE1AE2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5C8D55D-0138-4383-8798-976B927CBA0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福祉施設については、美濃市健康文化交流センターを供用開始、保健センター・保健所、児童館を集約し既存施設は廃止した。</a:t>
          </a:r>
        </a:p>
        <a:p>
          <a:r>
            <a:rPr kumimoji="1" lang="ja-JP" altLang="en-US" sz="1300">
              <a:latin typeface="ＭＳ Ｐゴシック" panose="020B0600070205080204" pitchFamily="50" charset="-128"/>
              <a:ea typeface="ＭＳ Ｐゴシック" panose="020B0600070205080204" pitchFamily="50" charset="-128"/>
            </a:rPr>
            <a:t>　体育館・プールについては昭和５８年度に建設された市民プール、市民会館については昭和５０年度に建設された文化会館の老朽化がそれぞれ進んでおり、今後の在り方について検討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美濃市の全体面積の内約</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％が山林という地理的条件にあり、立地企業が少ないことや人口の減少、高齢化率の上昇などにより市税収入が類似団体平均を下回っている。</a:t>
          </a:r>
          <a:endParaRPr lang="ja-JP" altLang="ja-JP" sz="1100">
            <a:effectLst/>
          </a:endParaRPr>
        </a:p>
        <a:p>
          <a:r>
            <a:rPr kumimoji="1" lang="ja-JP" altLang="ja-JP" sz="1000">
              <a:solidFill>
                <a:schemeClr val="dk1"/>
              </a:solidFill>
              <a:effectLst/>
              <a:latin typeface="+mn-lt"/>
              <a:ea typeface="+mn-ea"/>
              <a:cs typeface="+mn-cs"/>
            </a:rPr>
            <a:t>　このため、行財政改革の着実な推進による経費の削減を図るとともに、市税等の徴収率向上や、各種使用料、手数料の見直し、市有財産の有効活用及び売却処分を積極的に進め、自主財源の確保を図ることで持続可能な財政運営に努める。また、企業誘致の展開や、人口対策として結婚から産後まで幅広い子育て支援等を行い、自主財源の確保を図り、財政基盤の強化に努め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歳出面で物件費や補助費等などの経常的経費充当一般財源等が増加し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、歳入面で</a:t>
          </a:r>
          <a:r>
            <a:rPr kumimoji="1" lang="ja-JP" altLang="en-US" sz="1100">
              <a:solidFill>
                <a:schemeClr val="dk1"/>
              </a:solidFill>
              <a:effectLst/>
              <a:latin typeface="+mn-lt"/>
              <a:ea typeface="+mn-ea"/>
              <a:cs typeface="+mn-cs"/>
            </a:rPr>
            <a:t>市税や</a:t>
          </a:r>
          <a:r>
            <a:rPr kumimoji="1" lang="ja-JP" altLang="ja-JP" sz="1100">
              <a:solidFill>
                <a:schemeClr val="dk1"/>
              </a:solidFill>
              <a:effectLst/>
              <a:latin typeface="+mn-lt"/>
              <a:ea typeface="+mn-ea"/>
              <a:cs typeface="+mn-cs"/>
            </a:rPr>
            <a:t>普通交付税などの経常的一般財源等が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減少と</a:t>
          </a:r>
          <a:r>
            <a:rPr kumimoji="1" lang="ja-JP" altLang="ja-JP" sz="1100">
              <a:solidFill>
                <a:schemeClr val="dk1"/>
              </a:solidFill>
              <a:effectLst/>
              <a:latin typeface="+mn-lt"/>
              <a:ea typeface="+mn-ea"/>
              <a:cs typeface="+mn-cs"/>
            </a:rPr>
            <a:t>なり、</a:t>
          </a:r>
          <a:r>
            <a:rPr kumimoji="1" lang="ja-JP" altLang="en-US" sz="1100">
              <a:solidFill>
                <a:schemeClr val="dk1"/>
              </a:solidFill>
              <a:effectLst/>
              <a:latin typeface="+mn-lt"/>
              <a:ea typeface="+mn-ea"/>
              <a:cs typeface="+mn-cs"/>
            </a:rPr>
            <a:t>改善傾向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しかし、下水道事業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への経常的な</a:t>
          </a:r>
          <a:r>
            <a:rPr kumimoji="1" lang="ja-JP" altLang="en-US" sz="1100">
              <a:solidFill>
                <a:schemeClr val="dk1"/>
              </a:solidFill>
              <a:effectLst/>
              <a:latin typeface="+mn-lt"/>
              <a:ea typeface="+mn-ea"/>
              <a:cs typeface="+mn-cs"/>
            </a:rPr>
            <a:t>補助費に</a:t>
          </a:r>
          <a:r>
            <a:rPr kumimoji="1" lang="ja-JP" altLang="ja-JP" sz="1100">
              <a:solidFill>
                <a:schemeClr val="dk1"/>
              </a:solidFill>
              <a:effectLst/>
              <a:latin typeface="+mn-lt"/>
              <a:ea typeface="+mn-ea"/>
              <a:cs typeface="+mn-cs"/>
            </a:rPr>
            <a:t>係る経常収支比率が</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％を占めており、今後も使用料の適正化、経営の合理化等の行財政改革を推進し、経常収支比率の改善を継続して図る必要がある。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170604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5934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413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127846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34133"/>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8347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行財政改革による人件費の抑制や物件費等経常的な事務費、管理費等の節減により類似団体平均を下回っている。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今後は施設の老朽化による修繕料等の維持管理経費の増加が見込まれるため、今後も人件費の抑制に努めるとともに、各公共施設の長寿命化修繕計画の策定を進めるなど、計画的な管理的経費の合理化、省力化を進め、経常的経費の圧縮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164533</xdr:rowOff>
    </xdr:from>
    <xdr:to>
      <xdr:col>23</xdr:col>
      <xdr:colOff>133350</xdr:colOff>
      <xdr:row>84</xdr:row>
      <xdr:rowOff>41928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94883"/>
          <a:ext cx="8382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105432</xdr:rowOff>
    </xdr:from>
    <xdr:to>
      <xdr:col>19</xdr:col>
      <xdr:colOff>133350</xdr:colOff>
      <xdr:row>83</xdr:row>
      <xdr:rowOff>164533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5782"/>
          <a:ext cx="8890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71637</xdr:rowOff>
    </xdr:from>
    <xdr:to>
      <xdr:col>15</xdr:col>
      <xdr:colOff>82550</xdr:colOff>
      <xdr:row>83</xdr:row>
      <xdr:rowOff>105432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1987"/>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25682</xdr:rowOff>
    </xdr:from>
    <xdr:to>
      <xdr:col>11</xdr:col>
      <xdr:colOff>31750</xdr:colOff>
      <xdr:row>83</xdr:row>
      <xdr:rowOff>71637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6032"/>
          <a:ext cx="889000" cy="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162578</xdr:rowOff>
    </xdr:from>
    <xdr:to>
      <xdr:col>23</xdr:col>
      <xdr:colOff>184150</xdr:colOff>
      <xdr:row>84</xdr:row>
      <xdr:rowOff>92728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113733</xdr:rowOff>
    </xdr:from>
    <xdr:to>
      <xdr:col>19</xdr:col>
      <xdr:colOff>184150</xdr:colOff>
      <xdr:row>84</xdr:row>
      <xdr:rowOff>43883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54060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1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54632</xdr:rowOff>
    </xdr:from>
    <xdr:to>
      <xdr:col>15</xdr:col>
      <xdr:colOff>133350</xdr:colOff>
      <xdr:row>83</xdr:row>
      <xdr:rowOff>156232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166409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5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20837</xdr:rowOff>
    </xdr:from>
    <xdr:to>
      <xdr:col>11</xdr:col>
      <xdr:colOff>82550</xdr:colOff>
      <xdr:row>83</xdr:row>
      <xdr:rowOff>122437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132614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2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146332</xdr:rowOff>
    </xdr:from>
    <xdr:to>
      <xdr:col>7</xdr:col>
      <xdr:colOff>31750</xdr:colOff>
      <xdr:row>83</xdr:row>
      <xdr:rowOff>76482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86659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、全国市平均を下回る結果となった。今後、さらに給料表の見直し、職務、職責に応じた昇級、昇格制度の導入を進め、引き続き給与の適正化に努める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84</xdr:row>
      <xdr:rowOff>37306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43050"/>
          <a:ext cx="8382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57944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430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57944</xdr:rowOff>
    </xdr:from>
    <xdr:to>
      <xdr:col>72</xdr:col>
      <xdr:colOff>203200</xdr:colOff>
      <xdr:row>86</xdr:row>
      <xdr:rowOff>26194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8829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46831</xdr:rowOff>
    </xdr:from>
    <xdr:to>
      <xdr:col>68</xdr:col>
      <xdr:colOff>152400</xdr:colOff>
      <xdr:row>86</xdr:row>
      <xdr:rowOff>26194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0081"/>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157956</xdr:rowOff>
    </xdr:from>
    <xdr:to>
      <xdr:col>81</xdr:col>
      <xdr:colOff>95250</xdr:colOff>
      <xdr:row>84</xdr:row>
      <xdr:rowOff>88106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3033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7144</xdr:rowOff>
    </xdr:from>
    <xdr:to>
      <xdr:col>73</xdr:col>
      <xdr:colOff>44450</xdr:colOff>
      <xdr:row>83</xdr:row>
      <xdr:rowOff>108744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118921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61771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167481</xdr:rowOff>
    </xdr:from>
    <xdr:to>
      <xdr:col>64</xdr:col>
      <xdr:colOff>152400</xdr:colOff>
      <xdr:row>85</xdr:row>
      <xdr:rowOff>97631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82408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5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新規職員採用数を継続して抑制しており、人口千人当たり職員数はほぼ横ばいで、類似団体内平均をやや下回っている。今後も、令和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年度に策定された「定員適正化計画」に沿い、これまでの取り組みを踏まえて、職員数減による行政サービスの低下を回避しつつ、より効率的な行政運営を目指し、機構改革等を着実に推進する必要がある。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29754</xdr:rowOff>
    </xdr:from>
    <xdr:to>
      <xdr:col>81</xdr:col>
      <xdr:colOff>44450</xdr:colOff>
      <xdr:row>61</xdr:row>
      <xdr:rowOff>43543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8820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35499</xdr:rowOff>
    </xdr:from>
    <xdr:to>
      <xdr:col>77</xdr:col>
      <xdr:colOff>44450</xdr:colOff>
      <xdr:row>61</xdr:row>
      <xdr:rowOff>43543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394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35499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7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61</xdr:row>
      <xdr:rowOff>19413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53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150404</xdr:rowOff>
    </xdr:from>
    <xdr:to>
      <xdr:col>81</xdr:col>
      <xdr:colOff>95250</xdr:colOff>
      <xdr:row>61</xdr:row>
      <xdr:rowOff>80554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166931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164193</xdr:rowOff>
    </xdr:from>
    <xdr:to>
      <xdr:col>77</xdr:col>
      <xdr:colOff>95250</xdr:colOff>
      <xdr:row>61</xdr:row>
      <xdr:rowOff>94343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104520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156149</xdr:rowOff>
    </xdr:from>
    <xdr:to>
      <xdr:col>73</xdr:col>
      <xdr:colOff>44450</xdr:colOff>
      <xdr:row>61</xdr:row>
      <xdr:rowOff>86299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96476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実質公債費比率は、対前年度比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、類似団体平均より高い状況である。</a:t>
          </a:r>
          <a:endParaRPr lang="ja-JP" altLang="ja-JP" sz="1400">
            <a:effectLst/>
          </a:endParaRPr>
        </a:p>
        <a:p>
          <a:r>
            <a:rPr kumimoji="1" lang="ja-JP" altLang="ja-JP" sz="1100">
              <a:solidFill>
                <a:schemeClr val="dk1"/>
              </a:solidFill>
              <a:effectLst/>
              <a:latin typeface="+mn-lt"/>
              <a:ea typeface="+mn-ea"/>
              <a:cs typeface="+mn-cs"/>
            </a:rPr>
            <a:t>　大きな要因として、一般会計から公営企業への元利償還金繰出金等が実質公債費比率を引き上げ、財政状況を圧迫している。今後も引き続き、行財政改革を継続し、一般会計並びに公営企業等については、必要事業の絞り込み、精査を行い、起債への過度な依存を防ぐ必要がある。そのためには、今後も普通交付税措置のない起債発行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36891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2148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36891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41</xdr:row>
      <xdr:rowOff>162378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59872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157541</xdr:rowOff>
    </xdr:from>
    <xdr:to>
      <xdr:col>77</xdr:col>
      <xdr:colOff>95250</xdr:colOff>
      <xdr:row>42</xdr:row>
      <xdr:rowOff>87691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72468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比率について、過去に行った下水道の集中整備や新たな建設事業等により公営企業会計への繰出金が依然として多額になっているが、債務負担行為支出予定額及び公営企業等債繰入見込額の減少等により、対前年度比で</a:t>
          </a:r>
          <a:r>
            <a:rPr kumimoji="1" lang="en-US" altLang="ja-JP" sz="1050">
              <a:solidFill>
                <a:schemeClr val="dk1"/>
              </a:solidFill>
              <a:effectLst/>
              <a:latin typeface="+mn-lt"/>
              <a:ea typeface="+mn-ea"/>
              <a:cs typeface="+mn-cs"/>
            </a:rPr>
            <a:t>17.8</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　　</a:t>
          </a:r>
          <a:endParaRPr lang="ja-JP" altLang="ja-JP" sz="1200">
            <a:effectLst/>
          </a:endParaRPr>
        </a:p>
        <a:p>
          <a:r>
            <a:rPr kumimoji="1" lang="ja-JP" altLang="ja-JP" sz="1050">
              <a:solidFill>
                <a:schemeClr val="dk1"/>
              </a:solidFill>
              <a:effectLst/>
              <a:latin typeface="+mn-lt"/>
              <a:ea typeface="+mn-ea"/>
              <a:cs typeface="+mn-cs"/>
            </a:rPr>
            <a:t>　今後も一部事務組合に対する負担金や公営企業会計への繰出金等、行政運営上不可欠な経費の大幅な削減は見込めない状況にあるため、後世への負担軽減に留意し、多額の建設地方債の発行を伴う事業については、特に精査を行うなど財政の健全化を図る必要があ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81204</xdr:rowOff>
    </xdr:from>
    <xdr:to>
      <xdr:col>81</xdr:col>
      <xdr:colOff>44450</xdr:colOff>
      <xdr:row>14</xdr:row>
      <xdr:rowOff>167107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81504"/>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65981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66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167107</xdr:rowOff>
    </xdr:from>
    <xdr:to>
      <xdr:col>77</xdr:col>
      <xdr:colOff>44450</xdr:colOff>
      <xdr:row>15</xdr:row>
      <xdr:rowOff>8204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67407"/>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8204</xdr:rowOff>
    </xdr:from>
    <xdr:to>
      <xdr:col>72</xdr:col>
      <xdr:colOff>203200</xdr:colOff>
      <xdr:row>15</xdr:row>
      <xdr:rowOff>77216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79954"/>
          <a:ext cx="889000" cy="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165176</xdr:rowOff>
    </xdr:from>
    <xdr:to>
      <xdr:col>68</xdr:col>
      <xdr:colOff>152400</xdr:colOff>
      <xdr:row>15</xdr:row>
      <xdr:rowOff>77216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565476"/>
          <a:ext cx="889000" cy="8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30404</xdr:rowOff>
    </xdr:from>
    <xdr:to>
      <xdr:col>81</xdr:col>
      <xdr:colOff>95250</xdr:colOff>
      <xdr:row>14</xdr:row>
      <xdr:rowOff>132004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123131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116307</xdr:rowOff>
    </xdr:from>
    <xdr:to>
      <xdr:col>77</xdr:col>
      <xdr:colOff>95250</xdr:colOff>
      <xdr:row>15</xdr:row>
      <xdr:rowOff>46457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1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31234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602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128854</xdr:rowOff>
    </xdr:from>
    <xdr:to>
      <xdr:col>73</xdr:col>
      <xdr:colOff>44450</xdr:colOff>
      <xdr:row>15</xdr:row>
      <xdr:rowOff>59004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43781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26416</xdr:rowOff>
    </xdr:from>
    <xdr:to>
      <xdr:col>68</xdr:col>
      <xdr:colOff>203200</xdr:colOff>
      <xdr:row>15</xdr:row>
      <xdr:rowOff>128016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112793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114376</xdr:rowOff>
    </xdr:from>
    <xdr:to>
      <xdr:col>64</xdr:col>
      <xdr:colOff>152400</xdr:colOff>
      <xdr:row>15</xdr:row>
      <xdr:rowOff>44526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54703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下回っている。団塊世代の退職以降、新規採用を抑制しているが、ごみ収集業務や各施設運営を直営で行っているため、行政サービスの提供方法に差違があることが要因と考えられる。今後は、さらなる指定管理者制度の活用も検討し、委託化を進めることで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170543</xdr:rowOff>
    </xdr:from>
    <xdr:to>
      <xdr:col>24</xdr:col>
      <xdr:colOff>25400</xdr:colOff>
      <xdr:row>35</xdr:row>
      <xdr:rowOff>20864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99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67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137886</xdr:rowOff>
    </xdr:from>
    <xdr:to>
      <xdr:col>15</xdr:col>
      <xdr:colOff>98425</xdr:colOff>
      <xdr:row>35</xdr:row>
      <xdr:rowOff>162378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671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35</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7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111578</xdr:rowOff>
    </xdr:from>
    <xdr:to>
      <xdr:col>11</xdr:col>
      <xdr:colOff>60325</xdr:colOff>
      <xdr:row>36</xdr:row>
      <xdr:rowOff>41728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51905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上回っている。これは、各種業務の民間委託費や新たなシステム導入、改修費が増加したことをはじめ、物価高騰による各種経費の増加が要因となっている。今後も、一定の行政サービスを維持すべく、より一層効率的な財政運営を図るための行財政改革を進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9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9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ただし、子ども子育て支援新制度に基づく施設型給付経費や障害児通所支援、障害者総合支援法に基づく経費など、制度的な費用が多額であり、各サービス経費が増加傾向にある。人口に占める高齢者率の増加も見込まれるため、扶助費は継続的に増加する見通しである。今後は扶助費の大幅な増加に備えるため、他の費用見直しと連動した総体的な財政運営を行う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140607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97065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97065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その他に係る経常収支比率は、下水道事業や農業集落排水事業が企業会計へ移行したため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であった。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介護事業や後期高齢者医療事業など他会計事業への繰出金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市の財政を圧迫している。今後も、高齢化率の上昇による多額の繰出金が必要となる見込みである。よって、各事業会計の料金適正化や、経営の合理化、経営戦略に基づく経営努力により、繰出金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61</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68180"/>
          <a:ext cx="8382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142240</xdr:rowOff>
    </xdr:from>
    <xdr:to>
      <xdr:col>78</xdr:col>
      <xdr:colOff>69850</xdr:colOff>
      <xdr:row>61</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2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138430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29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85090</xdr:rowOff>
    </xdr:from>
    <xdr:to>
      <xdr:col>69</xdr:col>
      <xdr:colOff>92075</xdr:colOff>
      <xdr:row>61</xdr:row>
      <xdr:rowOff>138430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54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137160</xdr:rowOff>
    </xdr:from>
    <xdr:to>
      <xdr:col>78</xdr:col>
      <xdr:colOff>120650</xdr:colOff>
      <xdr:row>61</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52087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1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91440</xdr:rowOff>
    </xdr:from>
    <xdr:to>
      <xdr:col>74</xdr:col>
      <xdr:colOff>31750</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87630</xdr:rowOff>
    </xdr:from>
    <xdr:to>
      <xdr:col>69</xdr:col>
      <xdr:colOff>142875</xdr:colOff>
      <xdr:row>62</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34290</xdr:rowOff>
    </xdr:from>
    <xdr:to>
      <xdr:col>65</xdr:col>
      <xdr:colOff>53975</xdr:colOff>
      <xdr:row>61</xdr:row>
      <xdr:rowOff>135890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120667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補助費等については、</a:t>
          </a:r>
          <a:r>
            <a:rPr kumimoji="1" lang="ja-JP" altLang="en-US" sz="1000">
              <a:solidFill>
                <a:schemeClr val="dk1"/>
              </a:solidFill>
              <a:effectLst/>
              <a:latin typeface="+mn-lt"/>
              <a:ea typeface="+mn-ea"/>
              <a:cs typeface="+mn-cs"/>
            </a:rPr>
            <a:t>下水道特別会計等が企業会計へ移行したため、</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10.6</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大幅な</a:t>
          </a:r>
          <a:r>
            <a:rPr kumimoji="1" lang="ja-JP" altLang="ja-JP" sz="1000">
              <a:solidFill>
                <a:schemeClr val="dk1"/>
              </a:solidFill>
              <a:effectLst/>
              <a:latin typeface="+mn-lt"/>
              <a:ea typeface="+mn-ea"/>
              <a:cs typeface="+mn-cs"/>
            </a:rPr>
            <a:t>増となった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現状は消防業務、廃棄物処理業務など一部事務組合に対する負担金や、上水道事業、</a:t>
          </a:r>
          <a:r>
            <a:rPr kumimoji="1" lang="ja-JP" altLang="en-US" sz="1000">
              <a:solidFill>
                <a:schemeClr val="dk1"/>
              </a:solidFill>
              <a:effectLst/>
              <a:latin typeface="+mn-lt"/>
              <a:ea typeface="+mn-ea"/>
              <a:cs typeface="+mn-cs"/>
            </a:rPr>
            <a:t>下水道事業、</a:t>
          </a:r>
          <a:r>
            <a:rPr kumimoji="1" lang="ja-JP" altLang="ja-JP" sz="1000">
              <a:solidFill>
                <a:schemeClr val="dk1"/>
              </a:solidFill>
              <a:effectLst/>
              <a:latin typeface="+mn-lt"/>
              <a:ea typeface="+mn-ea"/>
              <a:cs typeface="+mn-cs"/>
            </a:rPr>
            <a:t>病院事業に対する補助金等が多額を占めており、いずれも行政サービスとして必要不可欠な業務・事業であるが、他の運営補助的な性質の補助金も含めて、費用対効果の観点から、交付先の団体の運営状況や事業の実態を精査し、補助金の縮小、廃止、統合等整理合理化をより一層進めていく必要があ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39</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76340"/>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23622</xdr:rowOff>
    </xdr:from>
    <xdr:to>
      <xdr:col>82</xdr:col>
      <xdr:colOff>158750</xdr:colOff>
      <xdr:row>39</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167149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公債費に係る経常収支比率は、類似団体平均・全国平均・岐阜県平均ともに下回っている。地方債現在高については建設地方債発行抑制により平成</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年度以降は減少していたが、平成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年度以降は増加に転じ、その後横ばいとなっている。また、下水道や病院等公営企業債の償還に充てたとされる繰入金の人口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あたりの決算額は、類似団体平均を大幅に上回っており、引き続き厳しい財政運営となることが予想される。今後も老朽化による大規模な施設の更新が見込まれるため、交付税措置のない地方債発行の抑制、公営企業会計の料金適正化や経営の効率化等、徹底した行財政改革を推進し、公債費の抑制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17272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47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33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44704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33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44704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全国平均・岐阜県平均ともに上回っており、特に補助費等や繰出金に係る経費が大きな要因となっている。各種団体への補助金についての見直しや整理合理化を図り、繰出金についても料金の適正化や経営の効率化を図るとともに、徹底した行財政改革を推進することで、特に補助費や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109855</xdr:rowOff>
    </xdr:from>
    <xdr:to>
      <xdr:col>82</xdr:col>
      <xdr:colOff>107950</xdr:colOff>
      <xdr:row>78</xdr:row>
      <xdr:rowOff>18414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1150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78</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8630"/>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75564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68630"/>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155575</xdr:rowOff>
    </xdr:from>
    <xdr:to>
      <xdr:col>69</xdr:col>
      <xdr:colOff>92075</xdr:colOff>
      <xdr:row>78</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5722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59055</xdr:rowOff>
    </xdr:from>
    <xdr:to>
      <xdr:col>82</xdr:col>
      <xdr:colOff>158750</xdr:colOff>
      <xdr:row>77</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31132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139064</xdr:rowOff>
    </xdr:from>
    <xdr:to>
      <xdr:col>78</xdr:col>
      <xdr:colOff>120650</xdr:colOff>
      <xdr:row>78</xdr:row>
      <xdr:rowOff>69214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53991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24764</xdr:rowOff>
    </xdr:from>
    <xdr:to>
      <xdr:col>69</xdr:col>
      <xdr:colOff>142875</xdr:colOff>
      <xdr:row>78</xdr:row>
      <xdr:rowOff>126364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111141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104775</xdr:rowOff>
    </xdr:from>
    <xdr:to>
      <xdr:col>65</xdr:col>
      <xdr:colOff>53975</xdr:colOff>
      <xdr:row>78</xdr:row>
      <xdr:rowOff>34925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19702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53833</xdr:rowOff>
    </xdr:from>
    <xdr:to>
      <xdr:col>29</xdr:col>
      <xdr:colOff>127000</xdr:colOff>
      <xdr:row>17</xdr:row>
      <xdr:rowOff>58588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6108"/>
          <a:ext cx="6477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58588</xdr:rowOff>
    </xdr:from>
    <xdr:to>
      <xdr:col>26</xdr:col>
      <xdr:colOff>50800</xdr:colOff>
      <xdr:row>17</xdr:row>
      <xdr:rowOff>79375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0863"/>
          <a:ext cx="698500" cy="2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79375</xdr:rowOff>
    </xdr:from>
    <xdr:to>
      <xdr:col>22</xdr:col>
      <xdr:colOff>114300</xdr:colOff>
      <xdr:row>17</xdr:row>
      <xdr:rowOff>107295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1650"/>
          <a:ext cx="698500" cy="27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98120</xdr:rowOff>
    </xdr:from>
    <xdr:to>
      <xdr:col>18</xdr:col>
      <xdr:colOff>177800</xdr:colOff>
      <xdr:row>17</xdr:row>
      <xdr:rowOff>107295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60395"/>
          <a:ext cx="698500" cy="9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3033</xdr:rowOff>
    </xdr:from>
    <xdr:to>
      <xdr:col>29</xdr:col>
      <xdr:colOff>177800</xdr:colOff>
      <xdr:row>17</xdr:row>
      <xdr:rowOff>104633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146560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7788</xdr:rowOff>
    </xdr:from>
    <xdr:to>
      <xdr:col>26</xdr:col>
      <xdr:colOff>101600</xdr:colOff>
      <xdr:row>17</xdr:row>
      <xdr:rowOff>109388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94165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5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28575</xdr:rowOff>
    </xdr:from>
    <xdr:to>
      <xdr:col>22</xdr:col>
      <xdr:colOff>165100</xdr:colOff>
      <xdr:row>17</xdr:row>
      <xdr:rowOff>130175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114952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56495</xdr:rowOff>
    </xdr:from>
    <xdr:to>
      <xdr:col>19</xdr:col>
      <xdr:colOff>38100</xdr:colOff>
      <xdr:row>17</xdr:row>
      <xdr:rowOff>158095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47320</xdr:rowOff>
    </xdr:from>
    <xdr:to>
      <xdr:col>15</xdr:col>
      <xdr:colOff>101600</xdr:colOff>
      <xdr:row>17</xdr:row>
      <xdr:rowOff>148920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159097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144472</xdr:rowOff>
    </xdr:from>
    <xdr:to>
      <xdr:col>29</xdr:col>
      <xdr:colOff>127000</xdr:colOff>
      <xdr:row>35</xdr:row>
      <xdr:rowOff>213150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54822"/>
          <a:ext cx="6477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197927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144472</xdr:rowOff>
    </xdr:from>
    <xdr:to>
      <xdr:col>26</xdr:col>
      <xdr:colOff>50800</xdr:colOff>
      <xdr:row>35</xdr:row>
      <xdr:rowOff>171022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54822"/>
          <a:ext cx="698500" cy="2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171022</xdr:rowOff>
    </xdr:from>
    <xdr:to>
      <xdr:col>22</xdr:col>
      <xdr:colOff>114300</xdr:colOff>
      <xdr:row>35</xdr:row>
      <xdr:rowOff>213933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81372"/>
          <a:ext cx="698500" cy="4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213933</xdr:rowOff>
    </xdr:from>
    <xdr:to>
      <xdr:col>18</xdr:col>
      <xdr:colOff>177800</xdr:colOff>
      <xdr:row>35</xdr:row>
      <xdr:rowOff>313930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4283"/>
          <a:ext cx="698500" cy="99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162350</xdr:rowOff>
    </xdr:from>
    <xdr:to>
      <xdr:col>29</xdr:col>
      <xdr:colOff>177800</xdr:colOff>
      <xdr:row>35</xdr:row>
      <xdr:rowOff>263950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7427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93672</xdr:rowOff>
    </xdr:from>
    <xdr:to>
      <xdr:col>26</xdr:col>
      <xdr:colOff>101600</xdr:colOff>
      <xdr:row>35</xdr:row>
      <xdr:rowOff>195272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0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205449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7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120222</xdr:rowOff>
    </xdr:from>
    <xdr:to>
      <xdr:col>22</xdr:col>
      <xdr:colOff>165100</xdr:colOff>
      <xdr:row>35</xdr:row>
      <xdr:rowOff>221822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3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231999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163133</xdr:rowOff>
    </xdr:from>
    <xdr:to>
      <xdr:col>19</xdr:col>
      <xdr:colOff>38100</xdr:colOff>
      <xdr:row>35</xdr:row>
      <xdr:rowOff>264733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274910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263130</xdr:rowOff>
    </xdr:from>
    <xdr:to>
      <xdr:col>15</xdr:col>
      <xdr:colOff>101600</xdr:colOff>
      <xdr:row>36</xdr:row>
      <xdr:rowOff>21830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129553</xdr:rowOff>
    </xdr:from>
    <xdr:to>
      <xdr:col>24</xdr:col>
      <xdr:colOff>63500</xdr:colOff>
      <xdr:row>35</xdr:row>
      <xdr:rowOff>136144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0303"/>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136144</xdr:rowOff>
    </xdr:from>
    <xdr:to>
      <xdr:col>19</xdr:col>
      <xdr:colOff>177800</xdr:colOff>
      <xdr:row>35</xdr:row>
      <xdr:rowOff>140602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689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140602</xdr:rowOff>
    </xdr:from>
    <xdr:to>
      <xdr:col>15</xdr:col>
      <xdr:colOff>50800</xdr:colOff>
      <xdr:row>36</xdr:row>
      <xdr:rowOff>2997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1352"/>
          <a:ext cx="889000" cy="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xdr:rowOff>
    </xdr:from>
    <xdr:to>
      <xdr:col>10</xdr:col>
      <xdr:colOff>114300</xdr:colOff>
      <xdr:row>36</xdr:row>
      <xdr:rowOff>42545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5197"/>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78753</xdr:rowOff>
    </xdr:from>
    <xdr:to>
      <xdr:col>24</xdr:col>
      <xdr:colOff>114300</xdr:colOff>
      <xdr:row>36</xdr:row>
      <xdr:rowOff>8903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57180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85344</xdr:rowOff>
    </xdr:from>
    <xdr:to>
      <xdr:col>20</xdr:col>
      <xdr:colOff>38100</xdr:colOff>
      <xdr:row>36</xdr:row>
      <xdr:rowOff>15494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6621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89802</xdr:rowOff>
    </xdr:from>
    <xdr:to>
      <xdr:col>15</xdr:col>
      <xdr:colOff>101600</xdr:colOff>
      <xdr:row>36</xdr:row>
      <xdr:rowOff>19952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11079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123647</xdr:rowOff>
    </xdr:from>
    <xdr:to>
      <xdr:col>10</xdr:col>
      <xdr:colOff>165100</xdr:colOff>
      <xdr:row>36</xdr:row>
      <xdr:rowOff>53797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44924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109872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85833</xdr:rowOff>
    </xdr:from>
    <xdr:to>
      <xdr:col>24</xdr:col>
      <xdr:colOff>63500</xdr:colOff>
      <xdr:row>56</xdr:row>
      <xdr:rowOff>152017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87033"/>
          <a:ext cx="838200" cy="6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152017</xdr:rowOff>
    </xdr:from>
    <xdr:to>
      <xdr:col>19</xdr:col>
      <xdr:colOff>177800</xdr:colOff>
      <xdr:row>57</xdr:row>
      <xdr:rowOff>65478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3217"/>
          <a:ext cx="889000" cy="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65478</xdr:rowOff>
    </xdr:from>
    <xdr:to>
      <xdr:col>15</xdr:col>
      <xdr:colOff>50800</xdr:colOff>
      <xdr:row>57</xdr:row>
      <xdr:rowOff>114499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8128"/>
          <a:ext cx="889000" cy="4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114499</xdr:rowOff>
    </xdr:from>
    <xdr:to>
      <xdr:col>10</xdr:col>
      <xdr:colOff>114300</xdr:colOff>
      <xdr:row>57</xdr:row>
      <xdr:rowOff>133583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7149"/>
          <a:ext cx="8890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35033</xdr:rowOff>
    </xdr:from>
    <xdr:to>
      <xdr:col>24</xdr:col>
      <xdr:colOff>114300</xdr:colOff>
      <xdr:row>56</xdr:row>
      <xdr:rowOff>136633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57910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101217</xdr:rowOff>
    </xdr:from>
    <xdr:to>
      <xdr:col>20</xdr:col>
      <xdr:colOff>38100</xdr:colOff>
      <xdr:row>57</xdr:row>
      <xdr:rowOff>31367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14678</xdr:rowOff>
    </xdr:from>
    <xdr:to>
      <xdr:col>15</xdr:col>
      <xdr:colOff>101600</xdr:colOff>
      <xdr:row>57</xdr:row>
      <xdr:rowOff>116278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8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63699</xdr:rowOff>
    </xdr:from>
    <xdr:to>
      <xdr:col>10</xdr:col>
      <xdr:colOff>165100</xdr:colOff>
      <xdr:row>57</xdr:row>
      <xdr:rowOff>165299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156426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2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82783</xdr:rowOff>
    </xdr:from>
    <xdr:to>
      <xdr:col>6</xdr:col>
      <xdr:colOff>38100</xdr:colOff>
      <xdr:row>58</xdr:row>
      <xdr:rowOff>12933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12233</xdr:rowOff>
    </xdr:from>
    <xdr:to>
      <xdr:col>24</xdr:col>
      <xdr:colOff>63500</xdr:colOff>
      <xdr:row>78</xdr:row>
      <xdr:rowOff>13970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5333"/>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12233</xdr:rowOff>
    </xdr:from>
    <xdr:to>
      <xdr:col>19</xdr:col>
      <xdr:colOff>177800</xdr:colOff>
      <xdr:row>78</xdr:row>
      <xdr:rowOff>13970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533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152045</xdr:rowOff>
    </xdr:from>
    <xdr:to>
      <xdr:col>15</xdr:col>
      <xdr:colOff>50800</xdr:colOff>
      <xdr:row>78</xdr:row>
      <xdr:rowOff>12233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53695"/>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152045</xdr:rowOff>
    </xdr:from>
    <xdr:to>
      <xdr:col>10</xdr:col>
      <xdr:colOff>114300</xdr:colOff>
      <xdr:row>78</xdr:row>
      <xdr:rowOff>19456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369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132883</xdr:rowOff>
    </xdr:from>
    <xdr:to>
      <xdr:col>24</xdr:col>
      <xdr:colOff>114300</xdr:colOff>
      <xdr:row>78</xdr:row>
      <xdr:rowOff>63033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134620</xdr:rowOff>
    </xdr:from>
    <xdr:to>
      <xdr:col>20</xdr:col>
      <xdr:colOff>38100</xdr:colOff>
      <xdr:row>78</xdr:row>
      <xdr:rowOff>64770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55897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132883</xdr:rowOff>
    </xdr:from>
    <xdr:to>
      <xdr:col>15</xdr:col>
      <xdr:colOff>101600</xdr:colOff>
      <xdr:row>78</xdr:row>
      <xdr:rowOff>63033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101245</xdr:rowOff>
    </xdr:from>
    <xdr:to>
      <xdr:col>10</xdr:col>
      <xdr:colOff>165100</xdr:colOff>
      <xdr:row>78</xdr:row>
      <xdr:rowOff>31395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22522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140106</xdr:rowOff>
    </xdr:from>
    <xdr:to>
      <xdr:col>6</xdr:col>
      <xdr:colOff>38100</xdr:colOff>
      <xdr:row>78</xdr:row>
      <xdr:rowOff>70256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86783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14452</xdr:rowOff>
    </xdr:from>
    <xdr:to>
      <xdr:col>24</xdr:col>
      <xdr:colOff>63500</xdr:colOff>
      <xdr:row>96</xdr:row>
      <xdr:rowOff>76454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73652"/>
          <a:ext cx="838200" cy="6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155739</xdr:rowOff>
    </xdr:from>
    <xdr:to>
      <xdr:col>19</xdr:col>
      <xdr:colOff>177800</xdr:colOff>
      <xdr:row>96</xdr:row>
      <xdr:rowOff>76454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43489"/>
          <a:ext cx="889000" cy="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155739</xdr:rowOff>
    </xdr:from>
    <xdr:to>
      <xdr:col>15</xdr:col>
      <xdr:colOff>50800</xdr:colOff>
      <xdr:row>97</xdr:row>
      <xdr:rowOff>148565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43489"/>
          <a:ext cx="889000" cy="3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148565</xdr:rowOff>
    </xdr:from>
    <xdr:to>
      <xdr:col>10</xdr:col>
      <xdr:colOff>114300</xdr:colOff>
      <xdr:row>98</xdr:row>
      <xdr:rowOff>20980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79215"/>
          <a:ext cx="889000" cy="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135102</xdr:rowOff>
    </xdr:from>
    <xdr:to>
      <xdr:col>24</xdr:col>
      <xdr:colOff>114300</xdr:colOff>
      <xdr:row>96</xdr:row>
      <xdr:rowOff>65252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157979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7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25654</xdr:rowOff>
    </xdr:from>
    <xdr:to>
      <xdr:col>20</xdr:col>
      <xdr:colOff>38100</xdr:colOff>
      <xdr:row>96</xdr:row>
      <xdr:rowOff>127254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143781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104939</xdr:rowOff>
    </xdr:from>
    <xdr:to>
      <xdr:col>15</xdr:col>
      <xdr:colOff>101600</xdr:colOff>
      <xdr:row>96</xdr:row>
      <xdr:rowOff>35089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26216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8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97765</xdr:rowOff>
    </xdr:from>
    <xdr:to>
      <xdr:col>10</xdr:col>
      <xdr:colOff>165100</xdr:colOff>
      <xdr:row>98</xdr:row>
      <xdr:rowOff>27915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19042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2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141630</xdr:rowOff>
    </xdr:from>
    <xdr:to>
      <xdr:col>6</xdr:col>
      <xdr:colOff>38100</xdr:colOff>
      <xdr:row>98</xdr:row>
      <xdr:rowOff>71780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62907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2682</xdr:rowOff>
    </xdr:from>
    <xdr:to>
      <xdr:col>55</xdr:col>
      <xdr:colOff>0</xdr:colOff>
      <xdr:row>36</xdr:row>
      <xdr:rowOff>85805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31982"/>
          <a:ext cx="838200" cy="4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85805</xdr:rowOff>
    </xdr:from>
    <xdr:to>
      <xdr:col>50</xdr:col>
      <xdr:colOff>114300</xdr:colOff>
      <xdr:row>37</xdr:row>
      <xdr:rowOff>53616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8005"/>
          <a:ext cx="889000" cy="13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54323</xdr:rowOff>
    </xdr:from>
    <xdr:to>
      <xdr:col>45</xdr:col>
      <xdr:colOff>177800</xdr:colOff>
      <xdr:row>37</xdr:row>
      <xdr:rowOff>53616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97823"/>
          <a:ext cx="889000" cy="119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54323</xdr:rowOff>
    </xdr:from>
    <xdr:to>
      <xdr:col>41</xdr:col>
      <xdr:colOff>50800</xdr:colOff>
      <xdr:row>37</xdr:row>
      <xdr:rowOff>122925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97823"/>
          <a:ext cx="889000" cy="12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123332</xdr:rowOff>
    </xdr:from>
    <xdr:to>
      <xdr:col>55</xdr:col>
      <xdr:colOff>50800</xdr:colOff>
      <xdr:row>34</xdr:row>
      <xdr:rowOff>53482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146209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3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35005</xdr:rowOff>
    </xdr:from>
    <xdr:to>
      <xdr:col>50</xdr:col>
      <xdr:colOff>165100</xdr:colOff>
      <xdr:row>36</xdr:row>
      <xdr:rowOff>136605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127732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2816</xdr:rowOff>
    </xdr:from>
    <xdr:to>
      <xdr:col>46</xdr:col>
      <xdr:colOff>38100</xdr:colOff>
      <xdr:row>37</xdr:row>
      <xdr:rowOff>104416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95543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3523</xdr:rowOff>
    </xdr:from>
    <xdr:to>
      <xdr:col>41</xdr:col>
      <xdr:colOff>101600</xdr:colOff>
      <xdr:row>30</xdr:row>
      <xdr:rowOff>105123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4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96250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3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72125</xdr:rowOff>
    </xdr:from>
    <xdr:to>
      <xdr:col>36</xdr:col>
      <xdr:colOff>165100</xdr:colOff>
      <xdr:row>38</xdr:row>
      <xdr:rowOff>2275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164852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47365</xdr:rowOff>
    </xdr:from>
    <xdr:to>
      <xdr:col>55</xdr:col>
      <xdr:colOff>0</xdr:colOff>
      <xdr:row>57</xdr:row>
      <xdr:rowOff>143573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48565"/>
          <a:ext cx="838200" cy="26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47365</xdr:rowOff>
    </xdr:from>
    <xdr:to>
      <xdr:col>50</xdr:col>
      <xdr:colOff>114300</xdr:colOff>
      <xdr:row>57</xdr:row>
      <xdr:rowOff>7301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48565"/>
          <a:ext cx="889000" cy="13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20697</xdr:rowOff>
    </xdr:from>
    <xdr:to>
      <xdr:col>45</xdr:col>
      <xdr:colOff>177800</xdr:colOff>
      <xdr:row>57</xdr:row>
      <xdr:rowOff>7301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50447"/>
          <a:ext cx="889000" cy="3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20697</xdr:rowOff>
    </xdr:from>
    <xdr:to>
      <xdr:col>41</xdr:col>
      <xdr:colOff>50800</xdr:colOff>
      <xdr:row>56</xdr:row>
      <xdr:rowOff>72564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50447"/>
          <a:ext cx="889000" cy="2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92773</xdr:rowOff>
    </xdr:from>
    <xdr:to>
      <xdr:col>55</xdr:col>
      <xdr:colOff>50800</xdr:colOff>
      <xdr:row>58</xdr:row>
      <xdr:rowOff>22923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71200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168015</xdr:rowOff>
    </xdr:from>
    <xdr:to>
      <xdr:col>50</xdr:col>
      <xdr:colOff>165100</xdr:colOff>
      <xdr:row>56</xdr:row>
      <xdr:rowOff>98165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114692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7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127951</xdr:rowOff>
    </xdr:from>
    <xdr:to>
      <xdr:col>46</xdr:col>
      <xdr:colOff>38100</xdr:colOff>
      <xdr:row>57</xdr:row>
      <xdr:rowOff>58101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49228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141347</xdr:rowOff>
    </xdr:from>
    <xdr:to>
      <xdr:col>41</xdr:col>
      <xdr:colOff>101600</xdr:colOff>
      <xdr:row>55</xdr:row>
      <xdr:rowOff>71497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88024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17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21764</xdr:rowOff>
    </xdr:from>
    <xdr:to>
      <xdr:col>36</xdr:col>
      <xdr:colOff>165100</xdr:colOff>
      <xdr:row>56</xdr:row>
      <xdr:rowOff>123364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9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77401</xdr:rowOff>
    </xdr:from>
    <xdr:to>
      <xdr:col>55</xdr:col>
      <xdr:colOff>0</xdr:colOff>
      <xdr:row>79</xdr:row>
      <xdr:rowOff>83105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21951"/>
          <a:ext cx="8382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61159</xdr:rowOff>
    </xdr:from>
    <xdr:to>
      <xdr:col>50</xdr:col>
      <xdr:colOff>114300</xdr:colOff>
      <xdr:row>79</xdr:row>
      <xdr:rowOff>83105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0570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54367</xdr:rowOff>
    </xdr:from>
    <xdr:to>
      <xdr:col>45</xdr:col>
      <xdr:colOff>177800</xdr:colOff>
      <xdr:row>79</xdr:row>
      <xdr:rowOff>61159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98917"/>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54367</xdr:rowOff>
    </xdr:from>
    <xdr:to>
      <xdr:col>41</xdr:col>
      <xdr:colOff>50800</xdr:colOff>
      <xdr:row>79</xdr:row>
      <xdr:rowOff>71131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989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26601</xdr:rowOff>
    </xdr:from>
    <xdr:to>
      <xdr:col>55</xdr:col>
      <xdr:colOff>50800</xdr:colOff>
      <xdr:row>79</xdr:row>
      <xdr:rowOff>128201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112978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32305</xdr:rowOff>
    </xdr:from>
    <xdr:to>
      <xdr:col>50</xdr:col>
      <xdr:colOff>165100</xdr:colOff>
      <xdr:row>79</xdr:row>
      <xdr:rowOff>133905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125032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6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10359</xdr:rowOff>
    </xdr:from>
    <xdr:to>
      <xdr:col>46</xdr:col>
      <xdr:colOff>38100</xdr:colOff>
      <xdr:row>79</xdr:row>
      <xdr:rowOff>111959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103086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4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3567</xdr:rowOff>
    </xdr:from>
    <xdr:to>
      <xdr:col>41</xdr:col>
      <xdr:colOff>101600</xdr:colOff>
      <xdr:row>79</xdr:row>
      <xdr:rowOff>105167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96294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20331</xdr:rowOff>
    </xdr:from>
    <xdr:to>
      <xdr:col>36</xdr:col>
      <xdr:colOff>165100</xdr:colOff>
      <xdr:row>79</xdr:row>
      <xdr:rowOff>121931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113058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100749</xdr:rowOff>
    </xdr:from>
    <xdr:to>
      <xdr:col>55</xdr:col>
      <xdr:colOff>0</xdr:colOff>
      <xdr:row>96</xdr:row>
      <xdr:rowOff>91439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045599"/>
          <a:ext cx="838200" cy="50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100749</xdr:rowOff>
    </xdr:from>
    <xdr:to>
      <xdr:col>50</xdr:col>
      <xdr:colOff>114300</xdr:colOff>
      <xdr:row>95</xdr:row>
      <xdr:rowOff>79084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045599"/>
          <a:ext cx="889000" cy="3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113170</xdr:rowOff>
    </xdr:from>
    <xdr:to>
      <xdr:col>45</xdr:col>
      <xdr:colOff>177800</xdr:colOff>
      <xdr:row>95</xdr:row>
      <xdr:rowOff>79084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715120"/>
          <a:ext cx="889000" cy="6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113170</xdr:rowOff>
    </xdr:from>
    <xdr:to>
      <xdr:col>41</xdr:col>
      <xdr:colOff>50800</xdr:colOff>
      <xdr:row>94</xdr:row>
      <xdr:rowOff>63030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715120"/>
          <a:ext cx="889000" cy="46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40639</xdr:rowOff>
    </xdr:from>
    <xdr:to>
      <xdr:col>55</xdr:col>
      <xdr:colOff>50800</xdr:colOff>
      <xdr:row>96</xdr:row>
      <xdr:rowOff>142239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19066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7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49949</xdr:rowOff>
    </xdr:from>
    <xdr:to>
      <xdr:col>50</xdr:col>
      <xdr:colOff>165100</xdr:colOff>
      <xdr:row>93</xdr:row>
      <xdr:rowOff>151549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9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168076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7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28284</xdr:rowOff>
    </xdr:from>
    <xdr:to>
      <xdr:col>46</xdr:col>
      <xdr:colOff>38100</xdr:colOff>
      <xdr:row>95</xdr:row>
      <xdr:rowOff>129884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146411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62370</xdr:rowOff>
    </xdr:from>
    <xdr:to>
      <xdr:col>41</xdr:col>
      <xdr:colOff>101600</xdr:colOff>
      <xdr:row>91</xdr:row>
      <xdr:rowOff>163970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66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9047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4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12230</xdr:rowOff>
    </xdr:from>
    <xdr:to>
      <xdr:col>36</xdr:col>
      <xdr:colOff>165100</xdr:colOff>
      <xdr:row>94</xdr:row>
      <xdr:rowOff>113830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130357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57328</xdr:rowOff>
    </xdr:from>
    <xdr:to>
      <xdr:col>85</xdr:col>
      <xdr:colOff>127000</xdr:colOff>
      <xdr:row>39</xdr:row>
      <xdr:rowOff>42469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400978"/>
          <a:ext cx="838200" cy="3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42469</xdr:rowOff>
    </xdr:from>
    <xdr:to>
      <xdr:col>81</xdr:col>
      <xdr:colOff>50800</xdr:colOff>
      <xdr:row>39</xdr:row>
      <xdr:rowOff>43726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901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30315</xdr:rowOff>
    </xdr:from>
    <xdr:to>
      <xdr:col>76</xdr:col>
      <xdr:colOff>114300</xdr:colOff>
      <xdr:row>39</xdr:row>
      <xdr:rowOff>43726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16865"/>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7036</xdr:rowOff>
    </xdr:from>
    <xdr:to>
      <xdr:col>71</xdr:col>
      <xdr:colOff>177800</xdr:colOff>
      <xdr:row>39</xdr:row>
      <xdr:rowOff>30315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3586"/>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6528</xdr:rowOff>
    </xdr:from>
    <xdr:to>
      <xdr:col>85</xdr:col>
      <xdr:colOff>177800</xdr:colOff>
      <xdr:row>37</xdr:row>
      <xdr:rowOff>108128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3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29405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163119</xdr:rowOff>
    </xdr:from>
    <xdr:to>
      <xdr:col>81</xdr:col>
      <xdr:colOff>101600</xdr:colOff>
      <xdr:row>39</xdr:row>
      <xdr:rowOff>93269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84396</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164376</xdr:rowOff>
    </xdr:from>
    <xdr:to>
      <xdr:col>76</xdr:col>
      <xdr:colOff>165100</xdr:colOff>
      <xdr:row>39</xdr:row>
      <xdr:rowOff>94526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85653</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150965</xdr:rowOff>
    </xdr:from>
    <xdr:to>
      <xdr:col>72</xdr:col>
      <xdr:colOff>38100</xdr:colOff>
      <xdr:row>39</xdr:row>
      <xdr:rowOff>81115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72242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127686</xdr:rowOff>
    </xdr:from>
    <xdr:to>
      <xdr:col>67</xdr:col>
      <xdr:colOff>101600</xdr:colOff>
      <xdr:row>39</xdr:row>
      <xdr:rowOff>57836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48963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35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125743</xdr:rowOff>
    </xdr:from>
    <xdr:to>
      <xdr:col>85</xdr:col>
      <xdr:colOff>127000</xdr:colOff>
      <xdr:row>76</xdr:row>
      <xdr:rowOff>134620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55943"/>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134620</xdr:rowOff>
    </xdr:from>
    <xdr:to>
      <xdr:col>81</xdr:col>
      <xdr:colOff>50800</xdr:colOff>
      <xdr:row>76</xdr:row>
      <xdr:rowOff>137897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64820"/>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137897</xdr:rowOff>
    </xdr:from>
    <xdr:to>
      <xdr:col>76</xdr:col>
      <xdr:colOff>114300</xdr:colOff>
      <xdr:row>76</xdr:row>
      <xdr:rowOff>142939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68097"/>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142939</xdr:rowOff>
    </xdr:from>
    <xdr:to>
      <xdr:col>71</xdr:col>
      <xdr:colOff>177800</xdr:colOff>
      <xdr:row>77</xdr:row>
      <xdr:rowOff>10973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73139"/>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74943</xdr:rowOff>
    </xdr:from>
    <xdr:to>
      <xdr:col>85</xdr:col>
      <xdr:colOff>177800</xdr:colOff>
      <xdr:row>77</xdr:row>
      <xdr:rowOff>5093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53370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83820</xdr:rowOff>
    </xdr:from>
    <xdr:to>
      <xdr:col>81</xdr:col>
      <xdr:colOff>101600</xdr:colOff>
      <xdr:row>77</xdr:row>
      <xdr:rowOff>13970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87097</xdr:rowOff>
    </xdr:from>
    <xdr:to>
      <xdr:col>76</xdr:col>
      <xdr:colOff>165100</xdr:colOff>
      <xdr:row>77</xdr:row>
      <xdr:rowOff>17247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92139</xdr:rowOff>
    </xdr:from>
    <xdr:to>
      <xdr:col>72</xdr:col>
      <xdr:colOff>38100</xdr:colOff>
      <xdr:row>77</xdr:row>
      <xdr:rowOff>22289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131623</xdr:rowOff>
    </xdr:from>
    <xdr:to>
      <xdr:col>67</xdr:col>
      <xdr:colOff>101600</xdr:colOff>
      <xdr:row>77</xdr:row>
      <xdr:rowOff>61773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52900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21464</xdr:rowOff>
    </xdr:from>
    <xdr:to>
      <xdr:col>85</xdr:col>
      <xdr:colOff>127000</xdr:colOff>
      <xdr:row>98</xdr:row>
      <xdr:rowOff>91607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23564"/>
          <a:ext cx="838200" cy="7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18204</xdr:rowOff>
    </xdr:from>
    <xdr:to>
      <xdr:col>81</xdr:col>
      <xdr:colOff>50800</xdr:colOff>
      <xdr:row>98</xdr:row>
      <xdr:rowOff>91607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20304"/>
          <a:ext cx="8890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18204</xdr:rowOff>
    </xdr:from>
    <xdr:to>
      <xdr:col>76</xdr:col>
      <xdr:colOff>114300</xdr:colOff>
      <xdr:row>98</xdr:row>
      <xdr:rowOff>115098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20304"/>
          <a:ext cx="889000" cy="9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58406</xdr:rowOff>
    </xdr:from>
    <xdr:to>
      <xdr:col>71</xdr:col>
      <xdr:colOff>177800</xdr:colOff>
      <xdr:row>98</xdr:row>
      <xdr:rowOff>115098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6050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142114</xdr:rowOff>
    </xdr:from>
    <xdr:to>
      <xdr:col>85</xdr:col>
      <xdr:colOff>177800</xdr:colOff>
      <xdr:row>98</xdr:row>
      <xdr:rowOff>72264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101491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40807</xdr:rowOff>
    </xdr:from>
    <xdr:to>
      <xdr:col>81</xdr:col>
      <xdr:colOff>101600</xdr:colOff>
      <xdr:row>98</xdr:row>
      <xdr:rowOff>142407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133534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138854</xdr:rowOff>
    </xdr:from>
    <xdr:to>
      <xdr:col>76</xdr:col>
      <xdr:colOff>165100</xdr:colOff>
      <xdr:row>98</xdr:row>
      <xdr:rowOff>69004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60131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6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64298</xdr:rowOff>
    </xdr:from>
    <xdr:to>
      <xdr:col>72</xdr:col>
      <xdr:colOff>38100</xdr:colOff>
      <xdr:row>98</xdr:row>
      <xdr:rowOff>165898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157025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7606</xdr:rowOff>
    </xdr:from>
    <xdr:to>
      <xdr:col>67</xdr:col>
      <xdr:colOff>101600</xdr:colOff>
      <xdr:row>98</xdr:row>
      <xdr:rowOff>109206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125733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4940</xdr:rowOff>
    </xdr:from>
    <xdr:to>
      <xdr:col>116</xdr:col>
      <xdr:colOff>63500</xdr:colOff>
      <xdr:row>59</xdr:row>
      <xdr:rowOff>5359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2049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5359</xdr:rowOff>
    </xdr:from>
    <xdr:to>
      <xdr:col>111</xdr:col>
      <xdr:colOff>177800</xdr:colOff>
      <xdr:row>59</xdr:row>
      <xdr:rowOff>5931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209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5931</xdr:rowOff>
    </xdr:from>
    <xdr:to>
      <xdr:col>107</xdr:col>
      <xdr:colOff>50800</xdr:colOff>
      <xdr:row>59</xdr:row>
      <xdr:rowOff>6655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148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2540</xdr:rowOff>
    </xdr:from>
    <xdr:to>
      <xdr:col>102</xdr:col>
      <xdr:colOff>114300</xdr:colOff>
      <xdr:row>59</xdr:row>
      <xdr:rowOff>6655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1809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125590</xdr:rowOff>
    </xdr:from>
    <xdr:to>
      <xdr:col>116</xdr:col>
      <xdr:colOff>114300</xdr:colOff>
      <xdr:row>59</xdr:row>
      <xdr:rowOff>55740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40517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126009</xdr:rowOff>
    </xdr:from>
    <xdr:to>
      <xdr:col>112</xdr:col>
      <xdr:colOff>38100</xdr:colOff>
      <xdr:row>59</xdr:row>
      <xdr:rowOff>56159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47286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126581</xdr:rowOff>
    </xdr:from>
    <xdr:to>
      <xdr:col>107</xdr:col>
      <xdr:colOff>101600</xdr:colOff>
      <xdr:row>59</xdr:row>
      <xdr:rowOff>56731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47858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127305</xdr:rowOff>
    </xdr:from>
    <xdr:to>
      <xdr:col>102</xdr:col>
      <xdr:colOff>165100</xdr:colOff>
      <xdr:row>59</xdr:row>
      <xdr:rowOff>57455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48582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6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123190</xdr:rowOff>
    </xdr:from>
    <xdr:to>
      <xdr:col>98</xdr:col>
      <xdr:colOff>38100</xdr:colOff>
      <xdr:row>59</xdr:row>
      <xdr:rowOff>53340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44467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26848</xdr:rowOff>
    </xdr:from>
    <xdr:to>
      <xdr:col>116</xdr:col>
      <xdr:colOff>63500</xdr:colOff>
      <xdr:row>76</xdr:row>
      <xdr:rowOff>136404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371248"/>
          <a:ext cx="838200" cy="7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26848</xdr:rowOff>
    </xdr:from>
    <xdr:to>
      <xdr:col>111</xdr:col>
      <xdr:colOff>177800</xdr:colOff>
      <xdr:row>72</xdr:row>
      <xdr:rowOff>86131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371248"/>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86131</xdr:rowOff>
    </xdr:from>
    <xdr:to>
      <xdr:col>107</xdr:col>
      <xdr:colOff>50800</xdr:colOff>
      <xdr:row>72</xdr:row>
      <xdr:rowOff>154445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430531"/>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154445</xdr:rowOff>
    </xdr:from>
    <xdr:to>
      <xdr:col>102</xdr:col>
      <xdr:colOff>114300</xdr:colOff>
      <xdr:row>73</xdr:row>
      <xdr:rowOff>9398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498845"/>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85604</xdr:rowOff>
    </xdr:from>
    <xdr:to>
      <xdr:col>116</xdr:col>
      <xdr:colOff>114300</xdr:colOff>
      <xdr:row>77</xdr:row>
      <xdr:rowOff>15754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64031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147498</xdr:rowOff>
    </xdr:from>
    <xdr:to>
      <xdr:col>112</xdr:col>
      <xdr:colOff>38100</xdr:colOff>
      <xdr:row>72</xdr:row>
      <xdr:rowOff>77648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3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94175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09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35331</xdr:rowOff>
    </xdr:from>
    <xdr:to>
      <xdr:col>107</xdr:col>
      <xdr:colOff>101600</xdr:colOff>
      <xdr:row>72</xdr:row>
      <xdr:rowOff>136931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3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153458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1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103645</xdr:rowOff>
    </xdr:from>
    <xdr:to>
      <xdr:col>102</xdr:col>
      <xdr:colOff>165100</xdr:colOff>
      <xdr:row>73</xdr:row>
      <xdr:rowOff>33795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50322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2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130048</xdr:rowOff>
    </xdr:from>
    <xdr:to>
      <xdr:col>98</xdr:col>
      <xdr:colOff>38100</xdr:colOff>
      <xdr:row>73</xdr:row>
      <xdr:rowOff>60198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76725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554,204</a:t>
          </a:r>
          <a:r>
            <a:rPr kumimoji="1" lang="ja-JP" altLang="ja-JP" sz="1100">
              <a:solidFill>
                <a:schemeClr val="dk1"/>
              </a:solidFill>
              <a:effectLst/>
              <a:latin typeface="+mn-lt"/>
              <a:ea typeface="+mn-ea"/>
              <a:cs typeface="+mn-cs"/>
            </a:rPr>
            <a:t>円となっている。主な構成項目である物件費は、住民一人当たり</a:t>
          </a:r>
          <a:r>
            <a:rPr kumimoji="1" lang="en-US" altLang="ja-JP" sz="1100">
              <a:solidFill>
                <a:schemeClr val="dk1"/>
              </a:solidFill>
              <a:effectLst/>
              <a:latin typeface="+mn-lt"/>
              <a:ea typeface="+mn-ea"/>
              <a:cs typeface="+mn-cs"/>
            </a:rPr>
            <a:t>93,391</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増加し、全国平均・岐阜県平均ともに上回っている。これは燃料費や光熱費の高騰による公共施設の維持管理費が増加しており物件費全体の決算額を押し上げているのが要因となっている。今後も、一定の行政サービスを維持すべく、より一層効率的な財政運営を図るための行財政改革を進める必要がある。</a:t>
          </a:r>
          <a:endParaRPr lang="ja-JP" altLang="ja-JP" sz="1400">
            <a:effectLst/>
          </a:endParaRPr>
        </a:p>
        <a:p>
          <a:r>
            <a:rPr kumimoji="1" lang="ja-JP" altLang="ja-JP" sz="1100">
              <a:solidFill>
                <a:schemeClr val="dk1"/>
              </a:solidFill>
              <a:effectLst/>
              <a:latin typeface="+mn-lt"/>
              <a:ea typeface="+mn-ea"/>
              <a:cs typeface="+mn-cs"/>
            </a:rPr>
            <a:t>　普通建設事業費では住民一人当たり</a:t>
          </a:r>
          <a:r>
            <a:rPr kumimoji="1" lang="en-US" altLang="ja-JP" sz="1100">
              <a:solidFill>
                <a:schemeClr val="dk1"/>
              </a:solidFill>
              <a:effectLst/>
              <a:latin typeface="+mn-lt"/>
              <a:ea typeface="+mn-ea"/>
              <a:cs typeface="+mn-cs"/>
            </a:rPr>
            <a:t>45,657</a:t>
          </a:r>
          <a:r>
            <a:rPr kumimoji="1" lang="ja-JP" altLang="ja-JP" sz="1100">
              <a:solidFill>
                <a:schemeClr val="dk1"/>
              </a:solidFill>
              <a:effectLst/>
              <a:latin typeface="+mn-lt"/>
              <a:ea typeface="+mn-ea"/>
              <a:cs typeface="+mn-cs"/>
            </a:rPr>
            <a:t>円となっており、全国平均・岐阜県平均ともに</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が、今後大型事業を控えているため慎重に行う必要がある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また、介護事業や後期高齢者医療事業など他会計事業への繰出金は住民一人当たり</a:t>
          </a:r>
          <a:r>
            <a:rPr kumimoji="1" lang="en-US" altLang="ja-JP" sz="1100">
              <a:solidFill>
                <a:schemeClr val="dk1"/>
              </a:solidFill>
              <a:effectLst/>
              <a:latin typeface="+mn-lt"/>
              <a:ea typeface="+mn-ea"/>
              <a:cs typeface="+mn-cs"/>
            </a:rPr>
            <a:t>42,173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大幅に改善されたが、これは</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農業集落排水事業</a:t>
          </a:r>
          <a:r>
            <a:rPr kumimoji="1" lang="ja-JP" altLang="en-US" sz="1100">
              <a:solidFill>
                <a:schemeClr val="dk1"/>
              </a:solidFill>
              <a:effectLst/>
              <a:latin typeface="+mn-lt"/>
              <a:ea typeface="+mn-ea"/>
              <a:cs typeface="+mn-cs"/>
            </a:rPr>
            <a:t>の企業会計化によるものであり、一般会計からの拠出金が繰出金から補助費等に変更されたことにより、補助費等は住民一人当たり</a:t>
          </a:r>
          <a:r>
            <a:rPr kumimoji="1" lang="en-US" altLang="ja-JP" sz="1100">
              <a:solidFill>
                <a:schemeClr val="dk1"/>
              </a:solidFill>
              <a:effectLst/>
              <a:latin typeface="+mn-lt"/>
              <a:ea typeface="+mn-ea"/>
              <a:cs typeface="+mn-cs"/>
            </a:rPr>
            <a:t>117,587</a:t>
          </a:r>
          <a:r>
            <a:rPr kumimoji="1" lang="ja-JP" altLang="en-US" sz="1100">
              <a:solidFill>
                <a:schemeClr val="dk1"/>
              </a:solidFill>
              <a:effectLst/>
              <a:latin typeface="+mn-lt"/>
              <a:ea typeface="+mn-ea"/>
              <a:cs typeface="+mn-cs"/>
            </a:rPr>
            <a:t>円と大幅に増加している</a:t>
          </a:r>
          <a:r>
            <a:rPr kumimoji="1" lang="ja-JP" altLang="ja-JP" sz="1100">
              <a:solidFill>
                <a:schemeClr val="dk1"/>
              </a:solidFill>
              <a:effectLst/>
              <a:latin typeface="+mn-lt"/>
              <a:ea typeface="+mn-ea"/>
              <a:cs typeface="+mn-cs"/>
            </a:rPr>
            <a:t>。今後も、下水道に係る建設事業</a:t>
          </a:r>
          <a:r>
            <a:rPr kumimoji="1" lang="ja-JP" altLang="en-US" sz="1100">
              <a:solidFill>
                <a:schemeClr val="dk1"/>
              </a:solidFill>
              <a:effectLst/>
              <a:latin typeface="+mn-lt"/>
              <a:ea typeface="+mn-ea"/>
              <a:cs typeface="+mn-cs"/>
            </a:rPr>
            <a:t>などの企業会計への</a:t>
          </a:r>
          <a:r>
            <a:rPr kumimoji="1" lang="ja-JP" altLang="ja-JP" sz="1100">
              <a:solidFill>
                <a:schemeClr val="dk1"/>
              </a:solidFill>
              <a:effectLst/>
              <a:latin typeface="+mn-lt"/>
              <a:ea typeface="+mn-ea"/>
              <a:cs typeface="+mn-cs"/>
            </a:rPr>
            <a:t>多額の</a:t>
          </a:r>
          <a:r>
            <a:rPr kumimoji="1" lang="ja-JP" altLang="en-US" sz="1100">
              <a:solidFill>
                <a:schemeClr val="dk1"/>
              </a:solidFill>
              <a:effectLst/>
              <a:latin typeface="+mn-lt"/>
              <a:ea typeface="+mn-ea"/>
              <a:cs typeface="+mn-cs"/>
            </a:rPr>
            <a:t>補助金</a:t>
          </a:r>
          <a:r>
            <a:rPr kumimoji="1" lang="ja-JP" altLang="ja-JP" sz="1100">
              <a:solidFill>
                <a:schemeClr val="dk1"/>
              </a:solidFill>
              <a:effectLst/>
              <a:latin typeface="+mn-lt"/>
              <a:ea typeface="+mn-ea"/>
              <a:cs typeface="+mn-cs"/>
            </a:rPr>
            <a:t>が必要となる見込みである。よって、各事業会計の料金適正化や、経営の合理化、経営戦略に基づく経営努力により、</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金の抑制に努める必要がある。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19,279
18,657
117.01
11,116,257
10,684,510
306,364
6,091,635
6,745,809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156845</xdr:rowOff>
    </xdr:from>
    <xdr:to>
      <xdr:col>24</xdr:col>
      <xdr:colOff>63500</xdr:colOff>
      <xdr:row>33</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1469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9017</xdr:rowOff>
    </xdr:from>
    <xdr:to>
      <xdr:col>19</xdr:col>
      <xdr:colOff>177800</xdr:colOff>
      <xdr:row>33</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66867"/>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9017</xdr:rowOff>
    </xdr:from>
    <xdr:to>
      <xdr:col>15</xdr:col>
      <xdr:colOff>50800</xdr:colOff>
      <xdr:row>33</xdr:row>
      <xdr:rowOff>10541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686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126746</xdr:rowOff>
    </xdr:from>
    <xdr:to>
      <xdr:col>10</xdr:col>
      <xdr:colOff>114300</xdr:colOff>
      <xdr:row>33</xdr:row>
      <xdr:rowOff>10541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3146"/>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116332</xdr:rowOff>
    </xdr:from>
    <xdr:to>
      <xdr:col>24</xdr:col>
      <xdr:colOff>114300</xdr:colOff>
      <xdr:row>34</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139209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106045</xdr:rowOff>
    </xdr:from>
    <xdr:to>
      <xdr:col>20</xdr:col>
      <xdr:colOff>38100</xdr:colOff>
      <xdr:row>34</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52722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129667</xdr:rowOff>
    </xdr:from>
    <xdr:to>
      <xdr:col>15</xdr:col>
      <xdr:colOff>101600</xdr:colOff>
      <xdr:row>33</xdr:row>
      <xdr:rowOff>59817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76344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131191</xdr:rowOff>
    </xdr:from>
    <xdr:to>
      <xdr:col>10</xdr:col>
      <xdr:colOff>165100</xdr:colOff>
      <xdr:row>33</xdr:row>
      <xdr:rowOff>61341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77868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75946</xdr:rowOff>
    </xdr:from>
    <xdr:to>
      <xdr:col>6</xdr:col>
      <xdr:colOff>38100</xdr:colOff>
      <xdr:row>33</xdr:row>
      <xdr:rowOff>6096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22623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56048</xdr:rowOff>
    </xdr:from>
    <xdr:to>
      <xdr:col>24</xdr:col>
      <xdr:colOff>63500</xdr:colOff>
      <xdr:row>57</xdr:row>
      <xdr:rowOff>135105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8698"/>
          <a:ext cx="8382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91058</xdr:rowOff>
    </xdr:from>
    <xdr:to>
      <xdr:col>19</xdr:col>
      <xdr:colOff>177800</xdr:colOff>
      <xdr:row>57</xdr:row>
      <xdr:rowOff>135105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3708"/>
          <a:ext cx="889000" cy="4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128426</xdr:rowOff>
    </xdr:from>
    <xdr:to>
      <xdr:col>15</xdr:col>
      <xdr:colOff>50800</xdr:colOff>
      <xdr:row>57</xdr:row>
      <xdr:rowOff>91058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8176"/>
          <a:ext cx="889000" cy="3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128426</xdr:rowOff>
    </xdr:from>
    <xdr:to>
      <xdr:col>10</xdr:col>
      <xdr:colOff>114300</xdr:colOff>
      <xdr:row>57</xdr:row>
      <xdr:rowOff>135055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8176"/>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5248</xdr:rowOff>
    </xdr:from>
    <xdr:to>
      <xdr:col>24</xdr:col>
      <xdr:colOff>114300</xdr:colOff>
      <xdr:row>57</xdr:row>
      <xdr:rowOff>106848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155125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84305</xdr:rowOff>
    </xdr:from>
    <xdr:to>
      <xdr:col>20</xdr:col>
      <xdr:colOff>38100</xdr:colOff>
      <xdr:row>58</xdr:row>
      <xdr:rowOff>14455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40258</xdr:rowOff>
    </xdr:from>
    <xdr:to>
      <xdr:col>15</xdr:col>
      <xdr:colOff>101600</xdr:colOff>
      <xdr:row>57</xdr:row>
      <xdr:rowOff>141858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132985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77626</xdr:rowOff>
    </xdr:from>
    <xdr:to>
      <xdr:col>10</xdr:col>
      <xdr:colOff>165100</xdr:colOff>
      <xdr:row>56</xdr:row>
      <xdr:rowOff>7776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0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84255</xdr:rowOff>
    </xdr:from>
    <xdr:to>
      <xdr:col>6</xdr:col>
      <xdr:colOff>38100</xdr:colOff>
      <xdr:row>58</xdr:row>
      <xdr:rowOff>14405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3118</xdr:rowOff>
    </xdr:from>
    <xdr:to>
      <xdr:col>24</xdr:col>
      <xdr:colOff>63500</xdr:colOff>
      <xdr:row>76</xdr:row>
      <xdr:rowOff>162201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3318"/>
          <a:ext cx="838200" cy="1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161820</xdr:rowOff>
    </xdr:from>
    <xdr:to>
      <xdr:col>19</xdr:col>
      <xdr:colOff>177800</xdr:colOff>
      <xdr:row>76</xdr:row>
      <xdr:rowOff>162201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202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161820</xdr:rowOff>
    </xdr:from>
    <xdr:to>
      <xdr:col>15</xdr:col>
      <xdr:colOff>50800</xdr:colOff>
      <xdr:row>78</xdr:row>
      <xdr:rowOff>100425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2020"/>
          <a:ext cx="889000" cy="28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100425</xdr:rowOff>
    </xdr:from>
    <xdr:to>
      <xdr:col>10</xdr:col>
      <xdr:colOff>114300</xdr:colOff>
      <xdr:row>78</xdr:row>
      <xdr:rowOff>157194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3525"/>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123767</xdr:rowOff>
    </xdr:from>
    <xdr:to>
      <xdr:col>24</xdr:col>
      <xdr:colOff>114300</xdr:colOff>
      <xdr:row>76</xdr:row>
      <xdr:rowOff>53916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5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102194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111401</xdr:rowOff>
    </xdr:from>
    <xdr:to>
      <xdr:col>20</xdr:col>
      <xdr:colOff>38100</xdr:colOff>
      <xdr:row>77</xdr:row>
      <xdr:rowOff>41551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3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111020</xdr:rowOff>
    </xdr:from>
    <xdr:to>
      <xdr:col>15</xdr:col>
      <xdr:colOff>101600</xdr:colOff>
      <xdr:row>77</xdr:row>
      <xdr:rowOff>41170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32297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49625</xdr:rowOff>
    </xdr:from>
    <xdr:to>
      <xdr:col>10</xdr:col>
      <xdr:colOff>165100</xdr:colOff>
      <xdr:row>78</xdr:row>
      <xdr:rowOff>151225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142352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106394</xdr:rowOff>
    </xdr:from>
    <xdr:to>
      <xdr:col>6</xdr:col>
      <xdr:colOff>38100</xdr:colOff>
      <xdr:row>79</xdr:row>
      <xdr:rowOff>36544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27671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161874</xdr:rowOff>
    </xdr:from>
    <xdr:to>
      <xdr:col>24</xdr:col>
      <xdr:colOff>63500</xdr:colOff>
      <xdr:row>96</xdr:row>
      <xdr:rowOff>2578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49624"/>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149130</xdr:rowOff>
    </xdr:from>
    <xdr:to>
      <xdr:col>19</xdr:col>
      <xdr:colOff>177800</xdr:colOff>
      <xdr:row>95</xdr:row>
      <xdr:rowOff>161874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36880"/>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149130</xdr:rowOff>
    </xdr:from>
    <xdr:to>
      <xdr:col>15</xdr:col>
      <xdr:colOff>50800</xdr:colOff>
      <xdr:row>97</xdr:row>
      <xdr:rowOff>16694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36880"/>
          <a:ext cx="889000" cy="2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16694</xdr:rowOff>
    </xdr:from>
    <xdr:to>
      <xdr:col>10</xdr:col>
      <xdr:colOff>114300</xdr:colOff>
      <xdr:row>97</xdr:row>
      <xdr:rowOff>78835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47344"/>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123228</xdr:rowOff>
    </xdr:from>
    <xdr:to>
      <xdr:col>24</xdr:col>
      <xdr:colOff>114300</xdr:colOff>
      <xdr:row>96</xdr:row>
      <xdr:rowOff>53378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101655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111074</xdr:rowOff>
    </xdr:from>
    <xdr:to>
      <xdr:col>20</xdr:col>
      <xdr:colOff>38100</xdr:colOff>
      <xdr:row>96</xdr:row>
      <xdr:rowOff>41224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32351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98330</xdr:rowOff>
    </xdr:from>
    <xdr:to>
      <xdr:col>15</xdr:col>
      <xdr:colOff>101600</xdr:colOff>
      <xdr:row>96</xdr:row>
      <xdr:rowOff>28480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19607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137344</xdr:rowOff>
    </xdr:from>
    <xdr:to>
      <xdr:col>10</xdr:col>
      <xdr:colOff>165100</xdr:colOff>
      <xdr:row>97</xdr:row>
      <xdr:rowOff>67494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28035</xdr:rowOff>
    </xdr:from>
    <xdr:to>
      <xdr:col>6</xdr:col>
      <xdr:colOff>38100</xdr:colOff>
      <xdr:row>97</xdr:row>
      <xdr:rowOff>129635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120762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17889</xdr:rowOff>
    </xdr:from>
    <xdr:to>
      <xdr:col>55</xdr:col>
      <xdr:colOff>0</xdr:colOff>
      <xdr:row>38</xdr:row>
      <xdr:rowOff>23440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32989"/>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17889</xdr:rowOff>
    </xdr:from>
    <xdr:to>
      <xdr:col>50</xdr:col>
      <xdr:colOff>114300</xdr:colOff>
      <xdr:row>38</xdr:row>
      <xdr:rowOff>29972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3298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40749</xdr:rowOff>
    </xdr:from>
    <xdr:to>
      <xdr:col>45</xdr:col>
      <xdr:colOff>177800</xdr:colOff>
      <xdr:row>38</xdr:row>
      <xdr:rowOff>29972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12949"/>
          <a:ext cx="889000" cy="3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40749</xdr:rowOff>
    </xdr:from>
    <xdr:to>
      <xdr:col>41</xdr:col>
      <xdr:colOff>50800</xdr:colOff>
      <xdr:row>38</xdr:row>
      <xdr:rowOff>33565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12949"/>
          <a:ext cx="889000" cy="3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144090</xdr:rowOff>
    </xdr:from>
    <xdr:to>
      <xdr:col>55</xdr:col>
      <xdr:colOff>50800</xdr:colOff>
      <xdr:row>38</xdr:row>
      <xdr:rowOff>74240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122517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6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138539</xdr:rowOff>
    </xdr:from>
    <xdr:to>
      <xdr:col>50</xdr:col>
      <xdr:colOff>165100</xdr:colOff>
      <xdr:row>38</xdr:row>
      <xdr:rowOff>68689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59816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7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150622</xdr:rowOff>
    </xdr:from>
    <xdr:to>
      <xdr:col>46</xdr:col>
      <xdr:colOff>38100</xdr:colOff>
      <xdr:row>38</xdr:row>
      <xdr:rowOff>80772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71899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161399</xdr:rowOff>
    </xdr:from>
    <xdr:to>
      <xdr:col>41</xdr:col>
      <xdr:colOff>101600</xdr:colOff>
      <xdr:row>36</xdr:row>
      <xdr:rowOff>91549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108076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3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154214</xdr:rowOff>
    </xdr:from>
    <xdr:to>
      <xdr:col>36</xdr:col>
      <xdr:colOff>165100</xdr:colOff>
      <xdr:row>38</xdr:row>
      <xdr:rowOff>84364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75492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9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158807</xdr:rowOff>
    </xdr:from>
    <xdr:to>
      <xdr:col>55</xdr:col>
      <xdr:colOff>0</xdr:colOff>
      <xdr:row>57</xdr:row>
      <xdr:rowOff>47841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60007"/>
          <a:ext cx="8382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158807</xdr:rowOff>
    </xdr:from>
    <xdr:to>
      <xdr:col>50</xdr:col>
      <xdr:colOff>114300</xdr:colOff>
      <xdr:row>57</xdr:row>
      <xdr:rowOff>29325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0007"/>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29325</xdr:rowOff>
    </xdr:from>
    <xdr:to>
      <xdr:col>45</xdr:col>
      <xdr:colOff>177800</xdr:colOff>
      <xdr:row>57</xdr:row>
      <xdr:rowOff>34944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01975"/>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34944</xdr:rowOff>
    </xdr:from>
    <xdr:to>
      <xdr:col>41</xdr:col>
      <xdr:colOff>50800</xdr:colOff>
      <xdr:row>57</xdr:row>
      <xdr:rowOff>76226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07594"/>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168491</xdr:rowOff>
    </xdr:from>
    <xdr:to>
      <xdr:col>55</xdr:col>
      <xdr:colOff>50800</xdr:colOff>
      <xdr:row>57</xdr:row>
      <xdr:rowOff>98641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146918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108007</xdr:rowOff>
    </xdr:from>
    <xdr:to>
      <xdr:col>50</xdr:col>
      <xdr:colOff>165100</xdr:colOff>
      <xdr:row>57</xdr:row>
      <xdr:rowOff>38157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29284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149975</xdr:rowOff>
    </xdr:from>
    <xdr:to>
      <xdr:col>46</xdr:col>
      <xdr:colOff>38100</xdr:colOff>
      <xdr:row>57</xdr:row>
      <xdr:rowOff>80125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71252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155594</xdr:rowOff>
    </xdr:from>
    <xdr:to>
      <xdr:col>41</xdr:col>
      <xdr:colOff>101600</xdr:colOff>
      <xdr:row>57</xdr:row>
      <xdr:rowOff>85744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76871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25426</xdr:rowOff>
    </xdr:from>
    <xdr:to>
      <xdr:col>36</xdr:col>
      <xdr:colOff>165100</xdr:colOff>
      <xdr:row>57</xdr:row>
      <xdr:rowOff>127026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118153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86265</xdr:rowOff>
    </xdr:from>
    <xdr:to>
      <xdr:col>55</xdr:col>
      <xdr:colOff>0</xdr:colOff>
      <xdr:row>77</xdr:row>
      <xdr:rowOff>38012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16465"/>
          <a:ext cx="838200" cy="1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86265</xdr:rowOff>
    </xdr:from>
    <xdr:to>
      <xdr:col>50</xdr:col>
      <xdr:colOff>114300</xdr:colOff>
      <xdr:row>77</xdr:row>
      <xdr:rowOff>66948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16465"/>
          <a:ext cx="889000" cy="1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9131</xdr:rowOff>
    </xdr:from>
    <xdr:to>
      <xdr:col>45</xdr:col>
      <xdr:colOff>177800</xdr:colOff>
      <xdr:row>77</xdr:row>
      <xdr:rowOff>66948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10781"/>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165360</xdr:rowOff>
    </xdr:from>
    <xdr:to>
      <xdr:col>41</xdr:col>
      <xdr:colOff>50800</xdr:colOff>
      <xdr:row>77</xdr:row>
      <xdr:rowOff>9131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95560"/>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158662</xdr:rowOff>
    </xdr:from>
    <xdr:to>
      <xdr:col>55</xdr:col>
      <xdr:colOff>50800</xdr:colOff>
      <xdr:row>77</xdr:row>
      <xdr:rowOff>88812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137089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35465</xdr:rowOff>
    </xdr:from>
    <xdr:to>
      <xdr:col>50</xdr:col>
      <xdr:colOff>165100</xdr:colOff>
      <xdr:row>76</xdr:row>
      <xdr:rowOff>137065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153592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16148</xdr:rowOff>
    </xdr:from>
    <xdr:to>
      <xdr:col>46</xdr:col>
      <xdr:colOff>38100</xdr:colOff>
      <xdr:row>77</xdr:row>
      <xdr:rowOff>117748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108875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129781</xdr:rowOff>
    </xdr:from>
    <xdr:to>
      <xdr:col>41</xdr:col>
      <xdr:colOff>101600</xdr:colOff>
      <xdr:row>77</xdr:row>
      <xdr:rowOff>59931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51058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114560</xdr:rowOff>
    </xdr:from>
    <xdr:to>
      <xdr:col>36</xdr:col>
      <xdr:colOff>165100</xdr:colOff>
      <xdr:row>77</xdr:row>
      <xdr:rowOff>44710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61237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58382</xdr:rowOff>
    </xdr:from>
    <xdr:to>
      <xdr:col>55</xdr:col>
      <xdr:colOff>0</xdr:colOff>
      <xdr:row>96</xdr:row>
      <xdr:rowOff>30150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346132"/>
          <a:ext cx="8382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58382</xdr:rowOff>
    </xdr:from>
    <xdr:to>
      <xdr:col>50</xdr:col>
      <xdr:colOff>114300</xdr:colOff>
      <xdr:row>95</xdr:row>
      <xdr:rowOff>118275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4613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22733</xdr:rowOff>
    </xdr:from>
    <xdr:to>
      <xdr:col>45</xdr:col>
      <xdr:colOff>177800</xdr:colOff>
      <xdr:row>95</xdr:row>
      <xdr:rowOff>118275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624683"/>
          <a:ext cx="889000" cy="78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22733</xdr:rowOff>
    </xdr:from>
    <xdr:to>
      <xdr:col>41</xdr:col>
      <xdr:colOff>50800</xdr:colOff>
      <xdr:row>93</xdr:row>
      <xdr:rowOff>83820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624683"/>
          <a:ext cx="889000" cy="40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150800</xdr:rowOff>
    </xdr:from>
    <xdr:to>
      <xdr:col>55</xdr:col>
      <xdr:colOff>50800</xdr:colOff>
      <xdr:row>96</xdr:row>
      <xdr:rowOff>80950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2227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7582</xdr:rowOff>
    </xdr:from>
    <xdr:to>
      <xdr:col>50</xdr:col>
      <xdr:colOff>165100</xdr:colOff>
      <xdr:row>95</xdr:row>
      <xdr:rowOff>109182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125709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67475</xdr:rowOff>
    </xdr:from>
    <xdr:to>
      <xdr:col>46</xdr:col>
      <xdr:colOff>38100</xdr:colOff>
      <xdr:row>95</xdr:row>
      <xdr:rowOff>169075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143383</xdr:rowOff>
    </xdr:from>
    <xdr:to>
      <xdr:col>41</xdr:col>
      <xdr:colOff>101600</xdr:colOff>
      <xdr:row>91</xdr:row>
      <xdr:rowOff>73533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90060</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34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33020</xdr:rowOff>
    </xdr:from>
    <xdr:to>
      <xdr:col>36</xdr:col>
      <xdr:colOff>165100</xdr:colOff>
      <xdr:row>93</xdr:row>
      <xdr:rowOff>134620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9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151147</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75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36340</xdr:rowOff>
    </xdr:from>
    <xdr:to>
      <xdr:col>85</xdr:col>
      <xdr:colOff>127000</xdr:colOff>
      <xdr:row>38</xdr:row>
      <xdr:rowOff>39671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1440"/>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27958</xdr:rowOff>
    </xdr:from>
    <xdr:to>
      <xdr:col>81</xdr:col>
      <xdr:colOff>50800</xdr:colOff>
      <xdr:row>38</xdr:row>
      <xdr:rowOff>39671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43058"/>
          <a:ext cx="889000" cy="1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19413</xdr:rowOff>
    </xdr:from>
    <xdr:to>
      <xdr:col>76</xdr:col>
      <xdr:colOff>114300</xdr:colOff>
      <xdr:row>38</xdr:row>
      <xdr:rowOff>27958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34513"/>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19413</xdr:rowOff>
    </xdr:from>
    <xdr:to>
      <xdr:col>71</xdr:col>
      <xdr:colOff>177800</xdr:colOff>
      <xdr:row>38</xdr:row>
      <xdr:rowOff>41119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34513"/>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156990</xdr:rowOff>
    </xdr:from>
    <xdr:to>
      <xdr:col>85</xdr:col>
      <xdr:colOff>177800</xdr:colOff>
      <xdr:row>38</xdr:row>
      <xdr:rowOff>87140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160321</xdr:rowOff>
    </xdr:from>
    <xdr:to>
      <xdr:col>81</xdr:col>
      <xdr:colOff>101600</xdr:colOff>
      <xdr:row>38</xdr:row>
      <xdr:rowOff>90471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81598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148608</xdr:rowOff>
    </xdr:from>
    <xdr:to>
      <xdr:col>76</xdr:col>
      <xdr:colOff>165100</xdr:colOff>
      <xdr:row>38</xdr:row>
      <xdr:rowOff>78758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95285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140063</xdr:rowOff>
    </xdr:from>
    <xdr:to>
      <xdr:col>72</xdr:col>
      <xdr:colOff>38100</xdr:colOff>
      <xdr:row>38</xdr:row>
      <xdr:rowOff>70213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86740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5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161769</xdr:rowOff>
    </xdr:from>
    <xdr:to>
      <xdr:col>67</xdr:col>
      <xdr:colOff>101600</xdr:colOff>
      <xdr:row>38</xdr:row>
      <xdr:rowOff>91919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108446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94285</xdr:rowOff>
    </xdr:from>
    <xdr:to>
      <xdr:col>85</xdr:col>
      <xdr:colOff>127000</xdr:colOff>
      <xdr:row>57</xdr:row>
      <xdr:rowOff>73537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524035"/>
          <a:ext cx="838200" cy="3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94285</xdr:rowOff>
    </xdr:from>
    <xdr:to>
      <xdr:col>81</xdr:col>
      <xdr:colOff>50800</xdr:colOff>
      <xdr:row>56</xdr:row>
      <xdr:rowOff>152186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24035"/>
          <a:ext cx="889000" cy="2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152186</xdr:rowOff>
    </xdr:from>
    <xdr:to>
      <xdr:col>76</xdr:col>
      <xdr:colOff>114300</xdr:colOff>
      <xdr:row>57</xdr:row>
      <xdr:rowOff>52451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53386"/>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52451</xdr:rowOff>
    </xdr:from>
    <xdr:to>
      <xdr:col>71</xdr:col>
      <xdr:colOff>177800</xdr:colOff>
      <xdr:row>58</xdr:row>
      <xdr:rowOff>30168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25101"/>
          <a:ext cx="889000" cy="14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22737</xdr:rowOff>
    </xdr:from>
    <xdr:to>
      <xdr:col>85</xdr:col>
      <xdr:colOff>177800</xdr:colOff>
      <xdr:row>57</xdr:row>
      <xdr:rowOff>124337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45614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43485</xdr:rowOff>
    </xdr:from>
    <xdr:to>
      <xdr:col>81</xdr:col>
      <xdr:colOff>101600</xdr:colOff>
      <xdr:row>55</xdr:row>
      <xdr:rowOff>145085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161612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101386</xdr:rowOff>
    </xdr:from>
    <xdr:to>
      <xdr:col>76</xdr:col>
      <xdr:colOff>165100</xdr:colOff>
      <xdr:row>57</xdr:row>
      <xdr:rowOff>31536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48063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7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1651</xdr:rowOff>
    </xdr:from>
    <xdr:to>
      <xdr:col>72</xdr:col>
      <xdr:colOff>38100</xdr:colOff>
      <xdr:row>57</xdr:row>
      <xdr:rowOff>103251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119778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4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150818</xdr:rowOff>
    </xdr:from>
    <xdr:to>
      <xdr:col>67</xdr:col>
      <xdr:colOff>101600</xdr:colOff>
      <xdr:row>58</xdr:row>
      <xdr:rowOff>80968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72095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57328</xdr:rowOff>
    </xdr:from>
    <xdr:to>
      <xdr:col>85</xdr:col>
      <xdr:colOff>127000</xdr:colOff>
      <xdr:row>79</xdr:row>
      <xdr:rowOff>42469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258978"/>
          <a:ext cx="838200" cy="3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42469</xdr:rowOff>
    </xdr:from>
    <xdr:to>
      <xdr:col>81</xdr:col>
      <xdr:colOff>50800</xdr:colOff>
      <xdr:row>79</xdr:row>
      <xdr:rowOff>43726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701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30314</xdr:rowOff>
    </xdr:from>
    <xdr:to>
      <xdr:col>76</xdr:col>
      <xdr:colOff>114300</xdr:colOff>
      <xdr:row>79</xdr:row>
      <xdr:rowOff>43726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4864"/>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7035</xdr:rowOff>
    </xdr:from>
    <xdr:to>
      <xdr:col>71</xdr:col>
      <xdr:colOff>177800</xdr:colOff>
      <xdr:row>79</xdr:row>
      <xdr:rowOff>30314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51585"/>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6528</xdr:rowOff>
    </xdr:from>
    <xdr:to>
      <xdr:col>85</xdr:col>
      <xdr:colOff>177800</xdr:colOff>
      <xdr:row>77</xdr:row>
      <xdr:rowOff>108128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29405</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163119</xdr:rowOff>
    </xdr:from>
    <xdr:to>
      <xdr:col>81</xdr:col>
      <xdr:colOff>101600</xdr:colOff>
      <xdr:row>79</xdr:row>
      <xdr:rowOff>93269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84396</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164376</xdr:rowOff>
    </xdr:from>
    <xdr:to>
      <xdr:col>76</xdr:col>
      <xdr:colOff>165100</xdr:colOff>
      <xdr:row>79</xdr:row>
      <xdr:rowOff>94526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85653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150964</xdr:rowOff>
    </xdr:from>
    <xdr:to>
      <xdr:col>72</xdr:col>
      <xdr:colOff>38100</xdr:colOff>
      <xdr:row>79</xdr:row>
      <xdr:rowOff>81114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72241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1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127685</xdr:rowOff>
    </xdr:from>
    <xdr:to>
      <xdr:col>67</xdr:col>
      <xdr:colOff>101600</xdr:colOff>
      <xdr:row>79</xdr:row>
      <xdr:rowOff>57835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48962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59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125743</xdr:rowOff>
    </xdr:from>
    <xdr:to>
      <xdr:col>85</xdr:col>
      <xdr:colOff>127000</xdr:colOff>
      <xdr:row>96</xdr:row>
      <xdr:rowOff>134620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84943"/>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134620</xdr:rowOff>
    </xdr:from>
    <xdr:to>
      <xdr:col>81</xdr:col>
      <xdr:colOff>50800</xdr:colOff>
      <xdr:row>96</xdr:row>
      <xdr:rowOff>137897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93820"/>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137897</xdr:rowOff>
    </xdr:from>
    <xdr:to>
      <xdr:col>76</xdr:col>
      <xdr:colOff>114300</xdr:colOff>
      <xdr:row>96</xdr:row>
      <xdr:rowOff>142939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97097"/>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142939</xdr:rowOff>
    </xdr:from>
    <xdr:to>
      <xdr:col>71</xdr:col>
      <xdr:colOff>177800</xdr:colOff>
      <xdr:row>97</xdr:row>
      <xdr:rowOff>10973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02139"/>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74943</xdr:rowOff>
    </xdr:from>
    <xdr:to>
      <xdr:col>85</xdr:col>
      <xdr:colOff>177800</xdr:colOff>
      <xdr:row>97</xdr:row>
      <xdr:rowOff>5093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53370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83820</xdr:rowOff>
    </xdr:from>
    <xdr:to>
      <xdr:col>81</xdr:col>
      <xdr:colOff>101600</xdr:colOff>
      <xdr:row>97</xdr:row>
      <xdr:rowOff>13970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87097</xdr:rowOff>
    </xdr:from>
    <xdr:to>
      <xdr:col>76</xdr:col>
      <xdr:colOff>165100</xdr:colOff>
      <xdr:row>97</xdr:row>
      <xdr:rowOff>17247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92139</xdr:rowOff>
    </xdr:from>
    <xdr:to>
      <xdr:col>72</xdr:col>
      <xdr:colOff>38100</xdr:colOff>
      <xdr:row>97</xdr:row>
      <xdr:rowOff>22289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13416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131623</xdr:rowOff>
    </xdr:from>
    <xdr:to>
      <xdr:col>67</xdr:col>
      <xdr:colOff>101600</xdr:colOff>
      <xdr:row>97</xdr:row>
      <xdr:rowOff>61773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52900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8,662</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165.6</a:t>
          </a:r>
          <a:r>
            <a:rPr kumimoji="1" lang="ja-JP" altLang="ja-JP" sz="1100">
              <a:solidFill>
                <a:schemeClr val="dk1"/>
              </a:solidFill>
              <a:effectLst/>
              <a:latin typeface="+mn-lt"/>
              <a:ea typeface="+mn-ea"/>
              <a:cs typeface="+mn-cs"/>
            </a:rPr>
            <a:t>％増加しているが、これはに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月の豪雨に</a:t>
          </a:r>
          <a:r>
            <a:rPr kumimoji="1" lang="ja-JP" altLang="ja-JP" sz="1100">
              <a:solidFill>
                <a:schemeClr val="dk1"/>
              </a:solidFill>
              <a:effectLst/>
              <a:latin typeface="+mn-lt"/>
              <a:ea typeface="+mn-ea"/>
              <a:cs typeface="+mn-cs"/>
            </a:rPr>
            <a:t>よる</a:t>
          </a:r>
          <a:r>
            <a:rPr kumimoji="1" lang="ja-JP" altLang="en-US" sz="1100">
              <a:solidFill>
                <a:schemeClr val="dk1"/>
              </a:solidFill>
              <a:effectLst/>
              <a:latin typeface="+mn-lt"/>
              <a:ea typeface="+mn-ea"/>
              <a:cs typeface="+mn-cs"/>
            </a:rPr>
            <a:t>被災箇所の災害復旧工事が大幅に増加した</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公債費については、住民一人当たり</a:t>
          </a:r>
          <a:r>
            <a:rPr kumimoji="1" lang="en-US" altLang="ja-JP" sz="1100">
              <a:solidFill>
                <a:schemeClr val="dk1"/>
              </a:solidFill>
              <a:effectLst/>
              <a:latin typeface="+mn-lt"/>
              <a:ea typeface="+mn-ea"/>
              <a:cs typeface="+mn-cs"/>
            </a:rPr>
            <a:t>34,099</a:t>
          </a:r>
          <a:r>
            <a:rPr kumimoji="1" lang="ja-JP" altLang="ja-JP" sz="1100">
              <a:solidFill>
                <a:schemeClr val="dk1"/>
              </a:solidFill>
              <a:effectLst/>
              <a:latin typeface="+mn-lt"/>
              <a:ea typeface="+mn-ea"/>
              <a:cs typeface="+mn-cs"/>
            </a:rPr>
            <a:t>円となっており、類似団体平均・全国平均・岐阜県平均ともに下回っている。地方債現在高については建設地方債発行抑制により平成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年度以降は減少しているが、平成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年度以降は増加に転じ</a:t>
          </a:r>
          <a:r>
            <a:rPr kumimoji="1" lang="ja-JP" altLang="en-US" sz="1100">
              <a:solidFill>
                <a:schemeClr val="dk1"/>
              </a:solidFill>
              <a:effectLst/>
              <a:latin typeface="+mn-lt"/>
              <a:ea typeface="+mn-ea"/>
              <a:cs typeface="+mn-cs"/>
            </a:rPr>
            <a:t>、それ以降横ばいとなっている</a:t>
          </a:r>
          <a:r>
            <a:rPr kumimoji="1" lang="ja-JP" altLang="ja-JP" sz="1100">
              <a:solidFill>
                <a:schemeClr val="dk1"/>
              </a:solidFill>
              <a:effectLst/>
              <a:latin typeface="+mn-lt"/>
              <a:ea typeface="+mn-ea"/>
              <a:cs typeface="+mn-cs"/>
            </a:rPr>
            <a:t>。今後も老朽化による大規模な施設の更新が見込まれるため、交付税措置のない地方債発行の抑制、借入条件の見直しも含め、徹底した行財政改革を推進し、公債費の抑制に努める。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財政調整基金については、残高の標準財政規模比が</a:t>
          </a:r>
          <a:r>
            <a:rPr kumimoji="1" lang="en-US" altLang="ja-JP" sz="1000">
              <a:solidFill>
                <a:schemeClr val="dk1"/>
              </a:solidFill>
              <a:effectLst/>
              <a:latin typeface="+mn-lt"/>
              <a:ea typeface="+mn-ea"/>
              <a:cs typeface="+mn-cs"/>
            </a:rPr>
            <a:t>40.05</a:t>
          </a:r>
          <a:r>
            <a:rPr kumimoji="1" lang="ja-JP" altLang="ja-JP" sz="1000">
              <a:solidFill>
                <a:schemeClr val="dk1"/>
              </a:solidFill>
              <a:effectLst/>
              <a:latin typeface="+mn-lt"/>
              <a:ea typeface="+mn-ea"/>
              <a:cs typeface="+mn-cs"/>
            </a:rPr>
            <a:t>％となり、昨年度と比較して</a:t>
          </a:r>
          <a:r>
            <a:rPr kumimoji="1" lang="ja-JP" altLang="en-US" sz="1000">
              <a:solidFill>
                <a:schemeClr val="dk1"/>
              </a:solidFill>
              <a:effectLst/>
              <a:latin typeface="+mn-lt"/>
              <a:ea typeface="+mn-ea"/>
              <a:cs typeface="+mn-cs"/>
            </a:rPr>
            <a:t>ほぼ横ばいである</a:t>
          </a:r>
          <a:r>
            <a:rPr kumimoji="1" lang="ja-JP" altLang="ja-JP" sz="1000">
              <a:solidFill>
                <a:schemeClr val="dk1"/>
              </a:solidFill>
              <a:effectLst/>
              <a:latin typeface="+mn-lt"/>
              <a:ea typeface="+mn-ea"/>
              <a:cs typeface="+mn-cs"/>
            </a:rPr>
            <a:t>。これは、</a:t>
          </a:r>
          <a:r>
            <a:rPr kumimoji="1" lang="ja-JP" altLang="en-US" sz="1000">
              <a:solidFill>
                <a:schemeClr val="dk1"/>
              </a:solidFill>
              <a:effectLst/>
              <a:latin typeface="+mn-lt"/>
              <a:ea typeface="+mn-ea"/>
              <a:cs typeface="+mn-cs"/>
            </a:rPr>
            <a:t>予期せぬ災害への対応や、</a:t>
          </a:r>
          <a:r>
            <a:rPr kumimoji="1" lang="ja-JP" altLang="ja-JP" sz="1000">
              <a:solidFill>
                <a:schemeClr val="dk1"/>
              </a:solidFill>
              <a:effectLst/>
              <a:latin typeface="+mn-lt"/>
              <a:ea typeface="+mn-ea"/>
              <a:cs typeface="+mn-cs"/>
            </a:rPr>
            <a:t>公共施設の老朽化による大規模な施設の更新や長寿命化に備えるため、財政運営に基づき積立てたためである。また、実質単年度収支については昨年度と比較して減少している。これは、</a:t>
          </a:r>
          <a:r>
            <a:rPr kumimoji="1" lang="ja-JP" altLang="en-US" sz="1000">
              <a:solidFill>
                <a:schemeClr val="dk1"/>
              </a:solidFill>
              <a:effectLst/>
              <a:latin typeface="+mn-lt"/>
              <a:ea typeface="+mn-ea"/>
              <a:cs typeface="+mn-cs"/>
            </a:rPr>
            <a:t>物価高騰対策としての積極的な各支援施策を展開したことと、行政機能維持に不可欠な諸経費も物価高騰の影響を強く受けたためである</a:t>
          </a:r>
          <a:r>
            <a:rPr kumimoji="1" lang="ja-JP" altLang="ja-JP" sz="1000">
              <a:solidFill>
                <a:schemeClr val="dk1"/>
              </a:solidFill>
              <a:effectLst/>
              <a:latin typeface="+mn-lt"/>
              <a:ea typeface="+mn-ea"/>
              <a:cs typeface="+mn-cs"/>
            </a:rPr>
            <a:t>。今後も、景気の低迷による自主財源の減少が見込まれ、歳入一般財源の低迷と実質収支の悪化が財政調整基金の減少に繋がる恐れもある。よって今後も財政調整基金の残高に留意しつつ健全な財政運営を継続して行う必要があ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において赤字額は算出されておらず、概ね実質黒字額は同水準で推移しているが、歳入の内、経常的な収入をもって充てることができないため一般会計からの基準内繰出しに依存している公営企業会計について、歳入面では料金収入や負担金を見直し、歳出面では経常的な経費を含めた必要経費の見直しを進め、健全な事業経営を推進す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30" sqref="L30:P30"/>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11116257</v>
      </c>
      <c r="BO4" s="449"/>
      <c r="BP4" s="449"/>
      <c r="BQ4" s="449"/>
      <c r="BR4" s="449"/>
      <c r="BS4" s="449"/>
      <c r="BT4" s="449"/>
      <c r="BU4" s="450"/>
      <c r="BV4" s="448">
        <v>11460252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10684510</v>
      </c>
      <c r="BO5" s="420"/>
      <c r="BP5" s="420"/>
      <c r="BQ5" s="420"/>
      <c r="BR5" s="420"/>
      <c r="BS5" s="420"/>
      <c r="BT5" s="420"/>
      <c r="BU5" s="421"/>
      <c r="BV5" s="419">
        <v>10924849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92.2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431747</v>
      </c>
      <c r="BO6" s="420"/>
      <c r="BP6" s="420"/>
      <c r="BQ6" s="420"/>
      <c r="BR6" s="420"/>
      <c r="BS6" s="420"/>
      <c r="BT6" s="420"/>
      <c r="BU6" s="421"/>
      <c r="BV6" s="419">
        <v>535403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91.5</v>
      </c>
      <c r="CU6" s="563"/>
      <c r="CV6" s="563"/>
      <c r="CW6" s="563"/>
      <c r="CX6" s="563"/>
      <c r="CY6" s="563"/>
      <c r="CZ6" s="563"/>
      <c r="DA6" s="564"/>
      <c r="DB6" s="562">
        <v>93.8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125383</v>
      </c>
      <c r="BO7" s="420"/>
      <c r="BP7" s="420"/>
      <c r="BQ7" s="420"/>
      <c r="BR7" s="420"/>
      <c r="BS7" s="420"/>
      <c r="BT7" s="420"/>
      <c r="BU7" s="421"/>
      <c r="BV7" s="419">
        <v>55844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6091635</v>
      </c>
      <c r="CU7" s="420"/>
      <c r="CV7" s="420"/>
      <c r="CW7" s="420"/>
      <c r="CX7" s="420"/>
      <c r="CY7" s="420"/>
      <c r="CZ7" s="420"/>
      <c r="DA7" s="421"/>
      <c r="DB7" s="419">
        <v>6003454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306364</v>
      </c>
      <c r="BO8" s="420"/>
      <c r="BP8" s="420"/>
      <c r="BQ8" s="420"/>
      <c r="BR8" s="420"/>
      <c r="BS8" s="420"/>
      <c r="BT8" s="420"/>
      <c r="BU8" s="421"/>
      <c r="BV8" s="419">
        <v>479559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19247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-173195</v>
      </c>
      <c r="BO9" s="420"/>
      <c r="BP9" s="420"/>
      <c r="BQ9" s="420"/>
      <c r="BR9" s="420"/>
      <c r="BS9" s="420"/>
      <c r="BT9" s="420"/>
      <c r="BU9" s="421"/>
      <c r="BV9" s="419">
        <v>-144306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8.1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20760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6320</v>
      </c>
      <c r="BO10" s="420"/>
      <c r="BP10" s="420"/>
      <c r="BQ10" s="420"/>
      <c r="BR10" s="420"/>
      <c r="BS10" s="420"/>
      <c r="BT10" s="420"/>
      <c r="BU10" s="421"/>
      <c r="BV10" s="419">
        <v>8070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19279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18657</v>
      </c>
      <c r="S13" s="507"/>
      <c r="T13" s="507"/>
      <c r="U13" s="507"/>
      <c r="V13" s="508"/>
      <c r="W13" s="509" t="s">
        <v>131</v>
      </c>
      <c r="X13" s="405"/>
      <c r="Y13" s="405"/>
      <c r="Z13" s="405"/>
      <c r="AA13" s="405"/>
      <c r="AB13" s="406"/>
      <c r="AC13" s="372">
        <v>219</v>
      </c>
      <c r="AD13" s="373"/>
      <c r="AE13" s="373"/>
      <c r="AF13" s="373"/>
      <c r="AG13" s="374"/>
      <c r="AH13" s="372">
        <v>215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-236875</v>
      </c>
      <c r="BO13" s="420"/>
      <c r="BP13" s="420"/>
      <c r="BQ13" s="420"/>
      <c r="BR13" s="420"/>
      <c r="BS13" s="420"/>
      <c r="BT13" s="420"/>
      <c r="BU13" s="421"/>
      <c r="BV13" s="419">
        <v>-136236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9.5</v>
      </c>
      <c r="CU13" s="417"/>
      <c r="CV13" s="417"/>
      <c r="CW13" s="417"/>
      <c r="CX13" s="417"/>
      <c r="CY13" s="417"/>
      <c r="CZ13" s="417"/>
      <c r="DA13" s="418"/>
      <c r="DB13" s="416">
        <v>9.6999999999999993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19494</v>
      </c>
      <c r="S14" s="507"/>
      <c r="T14" s="507"/>
      <c r="U14" s="507"/>
      <c r="V14" s="508"/>
      <c r="W14" s="510"/>
      <c r="X14" s="408"/>
      <c r="Y14" s="408"/>
      <c r="Z14" s="408"/>
      <c r="AA14" s="408"/>
      <c r="AB14" s="409"/>
      <c r="AC14" s="499">
        <v>2.2000000000000002</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6.3</v>
      </c>
      <c r="CU14" s="517"/>
      <c r="CV14" s="517"/>
      <c r="CW14" s="517"/>
      <c r="CX14" s="517"/>
      <c r="CY14" s="517"/>
      <c r="CZ14" s="517"/>
      <c r="DA14" s="518"/>
      <c r="DB14" s="516">
        <v>24.1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18956</v>
      </c>
      <c r="S15" s="507"/>
      <c r="T15" s="507"/>
      <c r="U15" s="507"/>
      <c r="V15" s="508"/>
      <c r="W15" s="509" t="s">
        <v>137</v>
      </c>
      <c r="X15" s="405"/>
      <c r="Y15" s="405"/>
      <c r="Z15" s="405"/>
      <c r="AA15" s="405"/>
      <c r="AB15" s="406"/>
      <c r="AC15" s="372">
        <v>4595</v>
      </c>
      <c r="AD15" s="373"/>
      <c r="AE15" s="373"/>
      <c r="AF15" s="373"/>
      <c r="AG15" s="374"/>
      <c r="AH15" s="372">
        <v>5167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2826870</v>
      </c>
      <c r="BO15" s="449"/>
      <c r="BP15" s="449"/>
      <c r="BQ15" s="449"/>
      <c r="BR15" s="449"/>
      <c r="BS15" s="449"/>
      <c r="BT15" s="449"/>
      <c r="BU15" s="450"/>
      <c r="BV15" s="448">
        <v>2746122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46.9</v>
      </c>
      <c r="AD16" s="500"/>
      <c r="AE16" s="500"/>
      <c r="AF16" s="500"/>
      <c r="AG16" s="501"/>
      <c r="AH16" s="499">
        <v>48.4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5292072</v>
      </c>
      <c r="BO16" s="420"/>
      <c r="BP16" s="420"/>
      <c r="BQ16" s="420"/>
      <c r="BR16" s="420"/>
      <c r="BS16" s="420"/>
      <c r="BT16" s="420"/>
      <c r="BU16" s="421"/>
      <c r="BV16" s="419">
        <v>5177067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4975</v>
      </c>
      <c r="AD17" s="373"/>
      <c r="AE17" s="373"/>
      <c r="AF17" s="373"/>
      <c r="AG17" s="374"/>
      <c r="AH17" s="372">
        <v>5301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3578687</v>
      </c>
      <c r="BO17" s="420"/>
      <c r="BP17" s="420"/>
      <c r="BQ17" s="420"/>
      <c r="BR17" s="420"/>
      <c r="BS17" s="420"/>
      <c r="BT17" s="420"/>
      <c r="BU17" s="421"/>
      <c r="BV17" s="419">
        <v>3471483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117.01</v>
      </c>
      <c r="M18" s="472"/>
      <c r="N18" s="472"/>
      <c r="O18" s="472"/>
      <c r="P18" s="472"/>
      <c r="Q18" s="472"/>
      <c r="R18" s="473"/>
      <c r="S18" s="473"/>
      <c r="T18" s="473"/>
      <c r="U18" s="473"/>
      <c r="V18" s="474"/>
      <c r="W18" s="490"/>
      <c r="X18" s="491"/>
      <c r="Y18" s="491"/>
      <c r="Z18" s="491"/>
      <c r="AA18" s="491"/>
      <c r="AB18" s="515"/>
      <c r="AC18" s="389">
        <v>50.8</v>
      </c>
      <c r="AD18" s="390"/>
      <c r="AE18" s="390"/>
      <c r="AF18" s="390"/>
      <c r="AG18" s="475"/>
      <c r="AH18" s="389">
        <v>49.6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5731500</v>
      </c>
      <c r="BO18" s="420"/>
      <c r="BP18" s="420"/>
      <c r="BQ18" s="420"/>
      <c r="BR18" s="420"/>
      <c r="BS18" s="420"/>
      <c r="BT18" s="420"/>
      <c r="BU18" s="421"/>
      <c r="BV18" s="419">
        <v>5789573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164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8097728</v>
      </c>
      <c r="BO19" s="420"/>
      <c r="BP19" s="420"/>
      <c r="BQ19" s="420"/>
      <c r="BR19" s="420"/>
      <c r="BS19" s="420"/>
      <c r="BT19" s="420"/>
      <c r="BU19" s="421"/>
      <c r="BV19" s="419">
        <v>7878364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7452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6745809</v>
      </c>
      <c r="BO22" s="449"/>
      <c r="BP22" s="449"/>
      <c r="BQ22" s="449"/>
      <c r="BR22" s="449"/>
      <c r="BS22" s="449"/>
      <c r="BT22" s="449"/>
      <c r="BU22" s="450"/>
      <c r="BV22" s="448">
        <v>7056179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6286193</v>
      </c>
      <c r="BO23" s="420"/>
      <c r="BP23" s="420"/>
      <c r="BQ23" s="420"/>
      <c r="BR23" s="420"/>
      <c r="BS23" s="420"/>
      <c r="BT23" s="420"/>
      <c r="BU23" s="421"/>
      <c r="BV23" s="419">
        <v>6512813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8000</v>
      </c>
      <c r="R24" s="373"/>
      <c r="S24" s="373"/>
      <c r="T24" s="373"/>
      <c r="U24" s="373"/>
      <c r="V24" s="374"/>
      <c r="W24" s="462"/>
      <c r="X24" s="399"/>
      <c r="Y24" s="400"/>
      <c r="Z24" s="375" t="s">
        <v>162</v>
      </c>
      <c r="AA24" s="376"/>
      <c r="AB24" s="376"/>
      <c r="AC24" s="376"/>
      <c r="AD24" s="376"/>
      <c r="AE24" s="376"/>
      <c r="AF24" s="376"/>
      <c r="AG24" s="377"/>
      <c r="AH24" s="372">
        <v>148</v>
      </c>
      <c r="AI24" s="373"/>
      <c r="AJ24" s="373"/>
      <c r="AK24" s="373"/>
      <c r="AL24" s="374"/>
      <c r="AM24" s="372">
        <v>425500</v>
      </c>
      <c r="AN24" s="373"/>
      <c r="AO24" s="373"/>
      <c r="AP24" s="373"/>
      <c r="AQ24" s="373"/>
      <c r="AR24" s="374"/>
      <c r="AS24" s="372">
        <v>2875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2923262</v>
      </c>
      <c r="BO24" s="420"/>
      <c r="BP24" s="420"/>
      <c r="BQ24" s="420"/>
      <c r="BR24" s="420"/>
      <c r="BS24" s="420"/>
      <c r="BT24" s="420"/>
      <c r="BU24" s="421"/>
      <c r="BV24" s="419">
        <v>2891899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6650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1114114</v>
      </c>
      <c r="BO25" s="449"/>
      <c r="BP25" s="449"/>
      <c r="BQ25" s="449"/>
      <c r="BR25" s="449"/>
      <c r="BS25" s="449"/>
      <c r="BT25" s="449"/>
      <c r="BU25" s="450"/>
      <c r="BV25" s="448">
        <v>1165179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5750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29161</v>
      </c>
      <c r="AN26" s="373"/>
      <c r="AO26" s="373"/>
      <c r="AP26" s="373"/>
      <c r="AQ26" s="373"/>
      <c r="AR26" s="374"/>
      <c r="AS26" s="372">
        <v>2651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3650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12837</v>
      </c>
      <c r="AN27" s="373"/>
      <c r="AO27" s="373"/>
      <c r="AP27" s="373"/>
      <c r="AQ27" s="373"/>
      <c r="AR27" s="374"/>
      <c r="AS27" s="372">
        <v>4279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358000</v>
      </c>
      <c r="BO27" s="454"/>
      <c r="BP27" s="454"/>
      <c r="BQ27" s="454"/>
      <c r="BR27" s="454"/>
      <c r="BS27" s="454"/>
      <c r="BT27" s="454"/>
      <c r="BU27" s="455"/>
      <c r="BV27" s="453">
        <v>358000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3250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2439900</v>
      </c>
      <c r="BO28" s="449"/>
      <c r="BP28" s="449"/>
      <c r="BQ28" s="449"/>
      <c r="BR28" s="449"/>
      <c r="BS28" s="449"/>
      <c r="BT28" s="449"/>
      <c r="BU28" s="450"/>
      <c r="BV28" s="448">
        <v>2403580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11</v>
      </c>
      <c r="M29" s="373"/>
      <c r="N29" s="373"/>
      <c r="O29" s="373"/>
      <c r="P29" s="374"/>
      <c r="Q29" s="372">
        <v>3000</v>
      </c>
      <c r="R29" s="373"/>
      <c r="S29" s="373"/>
      <c r="T29" s="373"/>
      <c r="U29" s="373"/>
      <c r="V29" s="374"/>
      <c r="W29" s="463"/>
      <c r="X29" s="464"/>
      <c r="Y29" s="465"/>
      <c r="Z29" s="375" t="s">
        <v>177</v>
      </c>
      <c r="AA29" s="376"/>
      <c r="AB29" s="376"/>
      <c r="AC29" s="376"/>
      <c r="AD29" s="376"/>
      <c r="AE29" s="376"/>
      <c r="AF29" s="376"/>
      <c r="AG29" s="377"/>
      <c r="AH29" s="372">
        <v>151</v>
      </c>
      <c r="AI29" s="373"/>
      <c r="AJ29" s="373"/>
      <c r="AK29" s="373"/>
      <c r="AL29" s="374"/>
      <c r="AM29" s="372">
        <v>438337</v>
      </c>
      <c r="AN29" s="373"/>
      <c r="AO29" s="373"/>
      <c r="AP29" s="373"/>
      <c r="AQ29" s="373"/>
      <c r="AR29" s="374"/>
      <c r="AS29" s="372">
        <v>2903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369197</v>
      </c>
      <c r="BO29" s="420"/>
      <c r="BP29" s="420"/>
      <c r="BQ29" s="420"/>
      <c r="BR29" s="420"/>
      <c r="BS29" s="420"/>
      <c r="BT29" s="420"/>
      <c r="BU29" s="421"/>
      <c r="BV29" s="419">
        <v>339900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1584912</v>
      </c>
      <c r="BO30" s="454"/>
      <c r="BP30" s="454"/>
      <c r="BQ30" s="454"/>
      <c r="BR30" s="454"/>
      <c r="BS30" s="454"/>
      <c r="BT30" s="454"/>
      <c r="BU30" s="455"/>
      <c r="BV30" s="453">
        <v>1245315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中濃地域広域行政事務組合（一般会計）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美濃市土地開発公社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上水道事業会計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中濃地域広域行政事務組合（介護保険事業特別会計）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株式会社美濃にわか茶屋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中濃地域広域行政事務組合（造林事業特別会計）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長良川鉄道株式会社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中濃地域広域行政事務組合（障害者総合支援事業特別会計）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中濃消防組合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岐阜県市町村職員退職手当組合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岐阜県市町村会館組合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岐阜県後期高齢者医療広域連合（一般会計）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岐阜県後期高齢者医療広域連合（特別会計）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SMKjske6buuDLM8186S4AGZcuf4sCyNv7FB1eFuBPSCcwkOeuZX/swiRwYqG3/6nNKjtyk3MvUzCqmFRybQvg==" saltValue="1GyyVOtVzRGUJhToMYAq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47.62</v>
      </c>
      <c r="G34" s="33">
        <v>46.13</v>
      </c>
      <c r="H34" s="33">
        <v>44.25</v>
      </c>
      <c r="I34" s="33">
        <v>46.07</v>
      </c>
      <c r="J34" s="34">
        <v>43.99</v>
      </c>
      <c r="K34" s="22"/>
      <c r="L34" s="22"/>
      <c r="M34" s="22"/>
      <c r="N34" s="22"/>
      <c r="O34" s="22"/>
      <c r="P34" s="22"/>
    </row>
    <row r="35" spans="1:16" ht="39" customHeight="1" x14ac:dyDescent="0.2">
      <c r="A35" s="22"/>
      <c r="B35" s="35"/>
      <c r="C35" s="1145" t="s">
        <v>533</v>
      </c>
      <c r="D35" s="1146"/>
      <c r="E35" s="1147"/>
      <c r="F35" s="36">
        <v>6.71</v>
      </c>
      <c r="G35" s="37">
        <v>7.46</v>
      </c>
      <c r="H35" s="37">
        <v>6.81</v>
      </c>
      <c r="I35" s="37">
        <v>7.74</v>
      </c>
      <c r="J35" s="38">
        <v>8.69</v>
      </c>
      <c r="K35" s="22"/>
      <c r="L35" s="22"/>
      <c r="M35" s="22"/>
      <c r="N35" s="22"/>
      <c r="O35" s="22"/>
      <c r="P35" s="22"/>
    </row>
    <row r="36" spans="1:16" ht="39" customHeight="1" x14ac:dyDescent="0.2">
      <c r="A36" s="22"/>
      <c r="B36" s="35"/>
      <c r="C36" s="1145" t="s">
        <v>534</v>
      </c>
      <c r="D36" s="1146"/>
      <c r="E36" s="1147"/>
      <c r="F36" s="36">
        <v>6.33</v>
      </c>
      <c r="G36" s="37">
        <v>5.99</v>
      </c>
      <c r="H36" s="37">
        <v>10.06</v>
      </c>
      <c r="I36" s="37">
        <v>7.98</v>
      </c>
      <c r="J36" s="38">
        <v>5.0199999999999996</v>
      </c>
      <c r="K36" s="22"/>
      <c r="L36" s="22"/>
      <c r="M36" s="22"/>
      <c r="N36" s="22"/>
      <c r="O36" s="22"/>
      <c r="P36" s="22"/>
    </row>
    <row r="37" spans="1:16" ht="39" customHeight="1" x14ac:dyDescent="0.2">
      <c r="A37" s="22"/>
      <c r="B37" s="35"/>
      <c r="C37" s="1145" t="s">
        <v>535</v>
      </c>
      <c r="D37" s="1146"/>
      <c r="E37" s="1147"/>
      <c r="F37" s="36" t="s">
        <v>487</v>
      </c>
      <c r="G37" s="37" t="s">
        <v>487</v>
      </c>
      <c r="H37" s="37" t="s">
        <v>487</v>
      </c>
      <c r="I37" s="37" t="s">
        <v>487</v>
      </c>
      <c r="J37" s="38">
        <v>2.94</v>
      </c>
      <c r="K37" s="22"/>
      <c r="L37" s="22"/>
      <c r="M37" s="22"/>
      <c r="N37" s="22"/>
      <c r="O37" s="22"/>
      <c r="P37" s="22"/>
    </row>
    <row r="38" spans="1:16" ht="39" customHeight="1" x14ac:dyDescent="0.2">
      <c r="A38" s="22"/>
      <c r="B38" s="35"/>
      <c r="C38" s="1145" t="s">
        <v>536</v>
      </c>
      <c r="D38" s="1146"/>
      <c r="E38" s="1147"/>
      <c r="F38" s="36">
        <v>1.08</v>
      </c>
      <c r="G38" s="37">
        <v>1.0900000000000001</v>
      </c>
      <c r="H38" s="37">
        <v>1.07</v>
      </c>
      <c r="I38" s="37">
        <v>0.51</v>
      </c>
      <c r="J38" s="38">
        <v>0.69</v>
      </c>
      <c r="K38" s="22"/>
      <c r="L38" s="22"/>
      <c r="M38" s="22"/>
      <c r="N38" s="22"/>
      <c r="O38" s="22"/>
      <c r="P38" s="22"/>
    </row>
    <row r="39" spans="1:16" ht="39" customHeight="1" x14ac:dyDescent="0.2">
      <c r="A39" s="22"/>
      <c r="B39" s="35"/>
      <c r="C39" s="1145" t="s">
        <v>537</v>
      </c>
      <c r="D39" s="1146"/>
      <c r="E39" s="1147"/>
      <c r="F39" s="36">
        <v>0.24</v>
      </c>
      <c r="G39" s="37">
        <v>1.03</v>
      </c>
      <c r="H39" s="37">
        <v>0.89</v>
      </c>
      <c r="I39" s="37">
        <v>0.28999999999999998</v>
      </c>
      <c r="J39" s="38">
        <v>0.42</v>
      </c>
      <c r="K39" s="22"/>
      <c r="L39" s="22"/>
      <c r="M39" s="22"/>
      <c r="N39" s="22"/>
      <c r="O39" s="22"/>
      <c r="P39" s="22"/>
    </row>
    <row r="40" spans="1:16" ht="39" customHeight="1" x14ac:dyDescent="0.2">
      <c r="A40" s="22"/>
      <c r="B40" s="35"/>
      <c r="C40" s="1145" t="s">
        <v>538</v>
      </c>
      <c r="D40" s="1146"/>
      <c r="E40" s="1147"/>
      <c r="F40" s="36">
        <v>0.05</v>
      </c>
      <c r="G40" s="37">
        <v>0.06</v>
      </c>
      <c r="H40" s="37">
        <v>0.06</v>
      </c>
      <c r="I40" s="37">
        <v>0.05</v>
      </c>
      <c r="J40" s="38">
        <v>0.05</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v>
      </c>
      <c r="G43" s="42">
        <v>0</v>
      </c>
      <c r="H43" s="42">
        <v>0</v>
      </c>
      <c r="I43" s="42">
        <v>2.4900000000000002</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RT1tgMM83WtNtF2iFgkW5Oc5QqjB1/MqfIVPFKQXW/CSAopEfgmIxYKgZp8/eGNAKyz/te3aONoYCX052iwEw==" saltValue="rFt6QzfdVcAIqpb+bZLT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4"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607</v>
      </c>
      <c r="L45" s="60">
        <v>661</v>
      </c>
      <c r="M45" s="60">
        <v>657</v>
      </c>
      <c r="N45" s="60">
        <v>651</v>
      </c>
      <c r="O45" s="61">
        <v>657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892</v>
      </c>
      <c r="L48" s="64">
        <v>891</v>
      </c>
      <c r="M48" s="64">
        <v>912</v>
      </c>
      <c r="N48" s="64">
        <v>908</v>
      </c>
      <c r="O48" s="65">
        <v>849</v>
      </c>
      <c r="P48" s="48"/>
      <c r="Q48" s="48"/>
      <c r="R48" s="48"/>
      <c r="S48" s="48"/>
      <c r="T48" s="48"/>
      <c r="U48" s="48"/>
    </row>
    <row r="49" spans="1:21" ht="30.75" customHeight="1" x14ac:dyDescent="0.2">
      <c r="A49" s="48"/>
      <c r="B49" s="1178"/>
      <c r="C49" s="1179"/>
      <c r="D49" s="62"/>
      <c r="E49" s="1155" t="s">
        <v>14</v>
      </c>
      <c r="F49" s="1155"/>
      <c r="G49" s="1155"/>
      <c r="H49" s="1155"/>
      <c r="I49" s="1155"/>
      <c r="J49" s="1156"/>
      <c r="K49" s="63">
        <v>26</v>
      </c>
      <c r="L49" s="64">
        <v>27</v>
      </c>
      <c r="M49" s="64">
        <v>26</v>
      </c>
      <c r="N49" s="64">
        <v>34</v>
      </c>
      <c r="O49" s="65">
        <v>31</v>
      </c>
      <c r="P49" s="48"/>
      <c r="Q49" s="48"/>
      <c r="R49" s="48"/>
      <c r="S49" s="48"/>
      <c r="T49" s="48"/>
      <c r="U49" s="48"/>
    </row>
    <row r="50" spans="1:21" ht="30.75" customHeight="1" x14ac:dyDescent="0.2">
      <c r="A50" s="48"/>
      <c r="B50" s="1178"/>
      <c r="C50" s="1179"/>
      <c r="D50" s="62"/>
      <c r="E50" s="1155" t="s">
        <v>15</v>
      </c>
      <c r="F50" s="1155"/>
      <c r="G50" s="1155"/>
      <c r="H50" s="1155"/>
      <c r="I50" s="1155"/>
      <c r="J50" s="1156"/>
      <c r="K50" s="63">
        <v>11</v>
      </c>
      <c r="L50" s="64">
        <v>10</v>
      </c>
      <c r="M50" s="64">
        <v>12</v>
      </c>
      <c r="N50" s="64">
        <v>12</v>
      </c>
      <c r="O50" s="65">
        <v>13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1106</v>
      </c>
      <c r="L52" s="64">
        <v>1104</v>
      </c>
      <c r="M52" s="64">
        <v>1103</v>
      </c>
      <c r="N52" s="64">
        <v>1093</v>
      </c>
      <c r="O52" s="65">
        <v>1086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430</v>
      </c>
      <c r="L53" s="69">
        <v>485</v>
      </c>
      <c r="M53" s="69">
        <v>504</v>
      </c>
      <c r="N53" s="69">
        <v>512</v>
      </c>
      <c r="O53" s="70">
        <v>464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566</v>
      </c>
      <c r="L58" s="84" t="s">
        <v>566</v>
      </c>
      <c r="M58" s="84" t="s">
        <v>566</v>
      </c>
      <c r="N58" s="84" t="s">
        <v>566</v>
      </c>
      <c r="O58" s="85" t="s">
        <v>566</v>
      </c>
    </row>
    <row r="59" spans="1:21" ht="31.5" customHeight="1" x14ac:dyDescent="0.2">
      <c r="B59" s="1163"/>
      <c r="C59" s="1164"/>
      <c r="D59" s="1170" t="s">
        <v>26</v>
      </c>
      <c r="E59" s="1171"/>
      <c r="F59" s="1171"/>
      <c r="G59" s="1171"/>
      <c r="H59" s="1171"/>
      <c r="I59" s="1171"/>
      <c r="J59" s="1172"/>
      <c r="K59" s="86" t="s">
        <v>566</v>
      </c>
      <c r="L59" s="87" t="s">
        <v>566</v>
      </c>
      <c r="M59" s="87" t="s">
        <v>566</v>
      </c>
      <c r="N59" s="87" t="s">
        <v>566</v>
      </c>
      <c r="O59" s="88" t="s">
        <v>566</v>
      </c>
    </row>
    <row r="60" spans="1:21" ht="31.5" customHeight="1" thickBot="1" x14ac:dyDescent="0.25">
      <c r="B60" s="1165"/>
      <c r="C60" s="1166"/>
      <c r="D60" s="1173" t="s">
        <v>27</v>
      </c>
      <c r="E60" s="1174"/>
      <c r="F60" s="1174"/>
      <c r="G60" s="1174"/>
      <c r="H60" s="1174"/>
      <c r="I60" s="1174"/>
      <c r="J60" s="1175"/>
      <c r="K60" s="89" t="s">
        <v>566</v>
      </c>
      <c r="L60" s="90" t="s">
        <v>566</v>
      </c>
      <c r="M60" s="90" t="s">
        <v>566</v>
      </c>
      <c r="N60" s="90" t="s">
        <v>566</v>
      </c>
      <c r="O60" s="91" t="s">
        <v>566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pT5NTEw6ynZm/EmPnFIYceczJfjaFrZTecccqENkpzC5KXxL6o9h4yqnhlhTV8YaGbCsymxf3K9Zo/SvT6Pfw==" saltValue="REHtk3l1QPprfwZWb091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1"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6846</v>
      </c>
      <c r="J41" s="356">
        <v>7110</v>
      </c>
      <c r="K41" s="356">
        <v>7045</v>
      </c>
      <c r="L41" s="356">
        <v>7056</v>
      </c>
      <c r="M41" s="357">
        <v>6746</v>
      </c>
    </row>
    <row r="42" spans="2:13" ht="27.75" customHeight="1" x14ac:dyDescent="0.2">
      <c r="B42" s="1186"/>
      <c r="C42" s="1187"/>
      <c r="D42" s="106"/>
      <c r="E42" s="1190" t="s">
        <v>32</v>
      </c>
      <c r="F42" s="1190"/>
      <c r="G42" s="1190"/>
      <c r="H42" s="1191"/>
      <c r="I42" s="358">
        <v>341</v>
      </c>
      <c r="J42" s="359">
        <v>332</v>
      </c>
      <c r="K42" s="359">
        <v>323</v>
      </c>
      <c r="L42" s="359">
        <v>314</v>
      </c>
      <c r="M42" s="360">
        <v>305</v>
      </c>
    </row>
    <row r="43" spans="2:13" ht="27.75" customHeight="1" x14ac:dyDescent="0.2">
      <c r="B43" s="1186"/>
      <c r="C43" s="1187"/>
      <c r="D43" s="106"/>
      <c r="E43" s="1190" t="s">
        <v>33</v>
      </c>
      <c r="F43" s="1190"/>
      <c r="G43" s="1190"/>
      <c r="H43" s="1191"/>
      <c r="I43" s="358">
        <v>8864</v>
      </c>
      <c r="J43" s="359">
        <v>8137</v>
      </c>
      <c r="K43" s="359">
        <v>7457</v>
      </c>
      <c r="L43" s="359">
        <v>6740</v>
      </c>
      <c r="M43" s="360">
        <v>5952</v>
      </c>
    </row>
    <row r="44" spans="2:13" ht="27.75" customHeight="1" x14ac:dyDescent="0.2">
      <c r="B44" s="1186"/>
      <c r="C44" s="1187"/>
      <c r="D44" s="106"/>
      <c r="E44" s="1190" t="s">
        <v>34</v>
      </c>
      <c r="F44" s="1190"/>
      <c r="G44" s="1190"/>
      <c r="H44" s="1191"/>
      <c r="I44" s="358">
        <v>180</v>
      </c>
      <c r="J44" s="359">
        <v>149</v>
      </c>
      <c r="K44" s="359">
        <v>141</v>
      </c>
      <c r="L44" s="359">
        <v>139</v>
      </c>
      <c r="M44" s="360">
        <v>121</v>
      </c>
    </row>
    <row r="45" spans="2:13" ht="27.75" customHeight="1" x14ac:dyDescent="0.2">
      <c r="B45" s="1186"/>
      <c r="C45" s="1187"/>
      <c r="D45" s="106"/>
      <c r="E45" s="1190" t="s">
        <v>35</v>
      </c>
      <c r="F45" s="1190"/>
      <c r="G45" s="1190"/>
      <c r="H45" s="1191"/>
      <c r="I45" s="358">
        <v>1968</v>
      </c>
      <c r="J45" s="359">
        <v>1934</v>
      </c>
      <c r="K45" s="359">
        <v>1886</v>
      </c>
      <c r="L45" s="359">
        <v>1869</v>
      </c>
      <c r="M45" s="360">
        <v>1845</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5376</v>
      </c>
      <c r="J50" s="359">
        <v>4320</v>
      </c>
      <c r="K50" s="359">
        <v>4715</v>
      </c>
      <c r="L50" s="359">
        <v>4984</v>
      </c>
      <c r="M50" s="360">
        <v>5398</v>
      </c>
    </row>
    <row r="51" spans="2:13" ht="27.75" customHeight="1" x14ac:dyDescent="0.2">
      <c r="B51" s="1186"/>
      <c r="C51" s="1187"/>
      <c r="D51" s="106"/>
      <c r="E51" s="1190" t="s">
        <v>42</v>
      </c>
      <c r="F51" s="1190"/>
      <c r="G51" s="1190"/>
      <c r="H51" s="1191"/>
      <c r="I51" s="358">
        <v>1579</v>
      </c>
      <c r="J51" s="359">
        <v>1423</v>
      </c>
      <c r="K51" s="359">
        <v>1273</v>
      </c>
      <c r="L51" s="359">
        <v>1117</v>
      </c>
      <c r="M51" s="360">
        <v>1010</v>
      </c>
    </row>
    <row r="52" spans="2:13" ht="27.75" customHeight="1" x14ac:dyDescent="0.2">
      <c r="B52" s="1188"/>
      <c r="C52" s="1189"/>
      <c r="D52" s="106"/>
      <c r="E52" s="1190" t="s">
        <v>43</v>
      </c>
      <c r="F52" s="1190"/>
      <c r="G52" s="1190"/>
      <c r="H52" s="1191"/>
      <c r="I52" s="358">
        <v>10099</v>
      </c>
      <c r="J52" s="359">
        <v>9838</v>
      </c>
      <c r="K52" s="359">
        <v>9454</v>
      </c>
      <c r="L52" s="359">
        <v>8789</v>
      </c>
      <c r="M52" s="360">
        <v>8233</v>
      </c>
    </row>
    <row r="53" spans="2:13" ht="27.75" customHeight="1" thickBot="1" x14ac:dyDescent="0.25">
      <c r="B53" s="1192" t="s">
        <v>19</v>
      </c>
      <c r="C53" s="1193"/>
      <c r="D53" s="110"/>
      <c r="E53" s="1194" t="s">
        <v>44</v>
      </c>
      <c r="F53" s="1194"/>
      <c r="G53" s="1194"/>
      <c r="H53" s="1195"/>
      <c r="I53" s="361">
        <v>1146</v>
      </c>
      <c r="J53" s="362">
        <v>2082</v>
      </c>
      <c r="K53" s="362">
        <v>1410</v>
      </c>
      <c r="L53" s="362">
        <v>1228</v>
      </c>
      <c r="M53" s="363">
        <v>328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4CnY3R24AdAqqxrh58hf3DZeGGcTY6yE8D9scJD7WzsIyvJ4pIFN9uxSnSHmof7cbD8sFWxOxHyyaZZrbtbvrQ==" saltValue="QAz3Oi5HLKgDaZyl3o9z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2196</v>
      </c>
      <c r="G55" s="122">
        <v>2404</v>
      </c>
      <c r="H55" s="123">
        <v>2440</v>
      </c>
    </row>
    <row r="56" spans="2:8" ht="52.5" customHeight="1" x14ac:dyDescent="0.2">
      <c r="B56" s="124"/>
      <c r="C56" s="1213" t="s">
        <v>47</v>
      </c>
      <c r="D56" s="1213"/>
      <c r="E56" s="1214"/>
      <c r="F56" s="125">
        <v>339</v>
      </c>
      <c r="G56" s="125">
        <v>340</v>
      </c>
      <c r="H56" s="126">
        <v>369</v>
      </c>
    </row>
    <row r="57" spans="2:8" ht="53.25" customHeight="1" x14ac:dyDescent="0.2">
      <c r="B57" s="124"/>
      <c r="C57" s="1215" t="s">
        <v>48</v>
      </c>
      <c r="D57" s="1215"/>
      <c r="E57" s="1216"/>
      <c r="F57" s="127">
        <v>1172</v>
      </c>
      <c r="G57" s="127">
        <v>1245</v>
      </c>
      <c r="H57" s="128">
        <v>1585</v>
      </c>
    </row>
    <row r="58" spans="2:8" ht="45.75" customHeight="1" x14ac:dyDescent="0.2">
      <c r="B58" s="129"/>
      <c r="C58" s="1203" t="s">
        <v>561</v>
      </c>
      <c r="D58" s="1204"/>
      <c r="E58" s="1205"/>
      <c r="F58" s="130">
        <v>431</v>
      </c>
      <c r="G58" s="130">
        <v>520</v>
      </c>
      <c r="H58" s="131">
        <v>821</v>
      </c>
    </row>
    <row r="59" spans="2:8" ht="45.75" customHeight="1" x14ac:dyDescent="0.2">
      <c r="B59" s="129"/>
      <c r="C59" s="1203" t="s">
        <v>562</v>
      </c>
      <c r="D59" s="1204"/>
      <c r="E59" s="1205"/>
      <c r="F59" s="130">
        <v>175</v>
      </c>
      <c r="G59" s="130">
        <v>175</v>
      </c>
      <c r="H59" s="131">
        <v>176</v>
      </c>
    </row>
    <row r="60" spans="2:8" ht="45.75" customHeight="1" x14ac:dyDescent="0.2">
      <c r="B60" s="129"/>
      <c r="C60" s="1203" t="s">
        <v>563</v>
      </c>
      <c r="D60" s="1204"/>
      <c r="E60" s="1205"/>
      <c r="F60" s="130" t="s">
        <v>557</v>
      </c>
      <c r="G60" s="130" t="s">
        <v>557</v>
      </c>
      <c r="H60" s="131">
        <v>133</v>
      </c>
    </row>
    <row r="61" spans="2:8" ht="45.75" customHeight="1" x14ac:dyDescent="0.2">
      <c r="B61" s="129"/>
      <c r="C61" s="1203" t="s">
        <v>564</v>
      </c>
      <c r="D61" s="1204"/>
      <c r="E61" s="1205"/>
      <c r="F61" s="130">
        <v>78</v>
      </c>
      <c r="G61" s="130">
        <v>79</v>
      </c>
      <c r="H61" s="131">
        <v>79</v>
      </c>
    </row>
    <row r="62" spans="2:8" ht="45.75" customHeight="1" thickBot="1" x14ac:dyDescent="0.25">
      <c r="B62" s="132"/>
      <c r="C62" s="1206" t="s">
        <v>565</v>
      </c>
      <c r="D62" s="1207"/>
      <c r="E62" s="1208"/>
      <c r="F62" s="133">
        <v>84</v>
      </c>
      <c r="G62" s="133">
        <v>69</v>
      </c>
      <c r="H62" s="134">
        <v>67</v>
      </c>
    </row>
    <row r="63" spans="2:8" ht="52.5" customHeight="1" thickBot="1" x14ac:dyDescent="0.25">
      <c r="B63" s="135"/>
      <c r="C63" s="1209" t="s">
        <v>49</v>
      </c>
      <c r="D63" s="1209"/>
      <c r="E63" s="1210"/>
      <c r="F63" s="136">
        <v>3706</v>
      </c>
      <c r="G63" s="136">
        <v>3989</v>
      </c>
      <c r="H63" s="137">
        <v>4394</v>
      </c>
    </row>
    <row r="64" spans="2:8" ht="13.2" x14ac:dyDescent="0.2"/>
  </sheetData>
  <sheetProtection algorithmName="SHA-512" hashValue="CrQKelq4ORyCMKjVTuex6s/2XB8t6KkGT3MS30ow4nKUXK7/A/ydAcz9cOaBmAsB+HH5NEbVCMelEGw3nTWkWA==" saltValue="DVFj/MFMQ+1Pd6Khhzfo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B88FF-B707-4B71-B5F9-7F963E2BCCA5}">
  <sheetPr>
    <pageSetUpPr fitToPage="1"/>
  </sheetPr>
  <dimension ref="A1:DE85"/>
  <sheetViews>
    <sheetView showGridLines="0" topLeftCell="A55" zoomScaleNormal="100" zoomScaleSheetLayoutView="55" workbookViewId="0">
      <selection activeCell="AN65" sqref="AN65:DC69"/>
    </sheetView>
  </sheetViews>
  <sheetFormatPr defaultColWidth="0" defaultRowHeight="0" customHeight="1" zeroHeight="1" x14ac:dyDescent="0.2"/>
  <cols>
    <col min="1" max="1" width="6.44140625" style="1217" customWidth="1"/>
    <col min="2" max="107" width="2.44140625" style="1217" customWidth="1"/>
    <col min="108" max="108" width="6.109375" style="1219" customWidth="1"/>
    <col min="109" max="109" width="5.88671875" style="1218" customWidth="1"/>
    <col min="110" max="16384" width="8.554687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399999999999999"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399999999999999"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578</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65" customHeight="1" x14ac:dyDescent="0.2">
      <c r="B43" s="1218"/>
      <c r="AN43" s="1252" t="s">
        <v>577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572</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65" customHeight="1" x14ac:dyDescent="0.2">
      <c r="B51" s="1218"/>
      <c r="G51" s="1233"/>
      <c r="H51" s="1233"/>
      <c r="I51" s="1266"/>
      <c r="J51" s="1266"/>
      <c r="K51" s="1232"/>
      <c r="L51" s="1232"/>
      <c r="M51" s="1232"/>
      <c r="N51" s="1232"/>
      <c r="AM51" s="1231"/>
      <c r="AN51" s="1225" t="s">
        <v>571</v>
      </c>
      <c r="AO51" s="1225"/>
      <c r="AP51" s="1225"/>
      <c r="AQ51" s="1225"/>
      <c r="AR51" s="1225"/>
      <c r="AS51" s="1225"/>
      <c r="AT51" s="1225"/>
      <c r="AU51" s="1225"/>
      <c r="AV51" s="1225"/>
      <c r="AW51" s="1225"/>
      <c r="AX51" s="1225"/>
      <c r="AY51" s="1225"/>
      <c r="AZ51" s="1225"/>
      <c r="BA51" s="1225"/>
      <c r="BB51" s="1225" t="s">
        <v>569</v>
      </c>
      <c r="BC51" s="1225"/>
      <c r="BD51" s="1225"/>
      <c r="BE51" s="1225"/>
      <c r="BF51" s="1225"/>
      <c r="BG51" s="1225"/>
      <c r="BH51" s="1225"/>
      <c r="BI51" s="1225"/>
      <c r="BJ51" s="1225"/>
      <c r="BK51" s="1225"/>
      <c r="BL51" s="1225"/>
      <c r="BM51" s="1225"/>
      <c r="BN51" s="1225"/>
      <c r="BO51" s="1225"/>
      <c r="BP51" s="1224">
        <v>23.7</v>
      </c>
      <c r="BQ51" s="1224"/>
      <c r="BR51" s="1224"/>
      <c r="BS51" s="1224"/>
      <c r="BT51" s="1224"/>
      <c r="BU51" s="1224"/>
      <c r="BV51" s="1224"/>
      <c r="BW51" s="1224"/>
      <c r="BX51" s="1224">
        <v>41</v>
      </c>
      <c r="BY51" s="1224"/>
      <c r="BZ51" s="1224"/>
      <c r="CA51" s="1224"/>
      <c r="CB51" s="1224"/>
      <c r="CC51" s="1224"/>
      <c r="CD51" s="1224"/>
      <c r="CE51" s="1224"/>
      <c r="CF51" s="1224">
        <v>26.7</v>
      </c>
      <c r="CG51" s="1224"/>
      <c r="CH51" s="1224"/>
      <c r="CI51" s="1224"/>
      <c r="CJ51" s="1224"/>
      <c r="CK51" s="1224"/>
      <c r="CL51" s="1224"/>
      <c r="CM51" s="1224"/>
      <c r="CN51" s="1224">
        <v>24.1</v>
      </c>
      <c r="CO51" s="1224"/>
      <c r="CP51" s="1224"/>
      <c r="CQ51" s="1224"/>
      <c r="CR51" s="1224"/>
      <c r="CS51" s="1224"/>
      <c r="CT51" s="1224"/>
      <c r="CU51" s="1224"/>
      <c r="CV51" s="1224">
        <v>6.3</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576</v>
      </c>
      <c r="BC53" s="1225"/>
      <c r="BD53" s="1225"/>
      <c r="BE53" s="1225"/>
      <c r="BF53" s="1225"/>
      <c r="BG53" s="1225"/>
      <c r="BH53" s="1225"/>
      <c r="BI53" s="1225"/>
      <c r="BJ53" s="1225"/>
      <c r="BK53" s="1225"/>
      <c r="BL53" s="1225"/>
      <c r="BM53" s="1225"/>
      <c r="BN53" s="1225"/>
      <c r="BO53" s="1225"/>
      <c r="BP53" s="1224">
        <v>47.3</v>
      </c>
      <c r="BQ53" s="1224"/>
      <c r="BR53" s="1224"/>
      <c r="BS53" s="1224"/>
      <c r="BT53" s="1224"/>
      <c r="BU53" s="1224"/>
      <c r="BV53" s="1224"/>
      <c r="BW53" s="1224"/>
      <c r="BX53" s="1224">
        <v>57.3</v>
      </c>
      <c r="BY53" s="1224"/>
      <c r="BZ53" s="1224"/>
      <c r="CA53" s="1224"/>
      <c r="CB53" s="1224"/>
      <c r="CC53" s="1224"/>
      <c r="CD53" s="1224"/>
      <c r="CE53" s="1224"/>
      <c r="CF53" s="1224">
        <v>47.1</v>
      </c>
      <c r="CG53" s="1224"/>
      <c r="CH53" s="1224"/>
      <c r="CI53" s="1224"/>
      <c r="CJ53" s="1224"/>
      <c r="CK53" s="1224"/>
      <c r="CL53" s="1224"/>
      <c r="CM53" s="1224"/>
      <c r="CN53" s="1224">
        <v>58.7</v>
      </c>
      <c r="CO53" s="1224"/>
      <c r="CP53" s="1224"/>
      <c r="CQ53" s="1224"/>
      <c r="CR53" s="1224"/>
      <c r="CS53" s="1224"/>
      <c r="CT53" s="1224"/>
      <c r="CU53" s="1224"/>
      <c r="CV53" s="1224">
        <v>59.9</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570</v>
      </c>
      <c r="AO55" s="1226"/>
      <c r="AP55" s="1226"/>
      <c r="AQ55" s="1226"/>
      <c r="AR55" s="1226"/>
      <c r="AS55" s="1226"/>
      <c r="AT55" s="1226"/>
      <c r="AU55" s="1226"/>
      <c r="AV55" s="1226"/>
      <c r="AW55" s="1226"/>
      <c r="AX55" s="1226"/>
      <c r="AY55" s="1226"/>
      <c r="AZ55" s="1226"/>
      <c r="BA55" s="1226"/>
      <c r="BB55" s="1225" t="s">
        <v>569</v>
      </c>
      <c r="BC55" s="1225"/>
      <c r="BD55" s="1225"/>
      <c r="BE55" s="1225"/>
      <c r="BF55" s="1225"/>
      <c r="BG55" s="1225"/>
      <c r="BH55" s="1225"/>
      <c r="BI55" s="1225"/>
      <c r="BJ55" s="1225"/>
      <c r="BK55" s="1225"/>
      <c r="BL55" s="1225"/>
      <c r="BM55" s="1225"/>
      <c r="BN55" s="1225"/>
      <c r="BO55" s="1225"/>
      <c r="BP55" s="1224">
        <v>49.7</v>
      </c>
      <c r="BQ55" s="1224"/>
      <c r="BR55" s="1224"/>
      <c r="BS55" s="1224"/>
      <c r="BT55" s="1224"/>
      <c r="BU55" s="1224"/>
      <c r="BV55" s="1224"/>
      <c r="BW55" s="1224"/>
      <c r="BX55" s="1224">
        <v>37.299999999999997</v>
      </c>
      <c r="BY55" s="1224"/>
      <c r="BZ55" s="1224"/>
      <c r="CA55" s="1224"/>
      <c r="CB55" s="1224"/>
      <c r="CC55" s="1224"/>
      <c r="CD55" s="1224"/>
      <c r="CE55" s="1224"/>
      <c r="CF55" s="1224">
        <v>25.4</v>
      </c>
      <c r="CG55" s="1224"/>
      <c r="CH55" s="1224"/>
      <c r="CI55" s="1224"/>
      <c r="CJ55" s="1224"/>
      <c r="CK55" s="1224"/>
      <c r="CL55" s="1224"/>
      <c r="CM55" s="1224"/>
      <c r="CN55" s="1224">
        <v>17.600000000000001</v>
      </c>
      <c r="CO55" s="1224"/>
      <c r="CP55" s="1224"/>
      <c r="CQ55" s="1224"/>
      <c r="CR55" s="1224"/>
      <c r="CS55" s="1224"/>
      <c r="CT55" s="1224"/>
      <c r="CU55" s="1224"/>
      <c r="CV55" s="1224">
        <v>17.2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576</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62</v>
      </c>
      <c r="BY57" s="1224"/>
      <c r="BZ57" s="1224"/>
      <c r="CA57" s="1224"/>
      <c r="CB57" s="1224"/>
      <c r="CC57" s="1224"/>
      <c r="CD57" s="1224"/>
      <c r="CE57" s="1224"/>
      <c r="CF57" s="1224">
        <v>63.2</v>
      </c>
      <c r="CG57" s="1224"/>
      <c r="CH57" s="1224"/>
      <c r="CI57" s="1224"/>
      <c r="CJ57" s="1224"/>
      <c r="CK57" s="1224"/>
      <c r="CL57" s="1224"/>
      <c r="CM57" s="1224"/>
      <c r="CN57" s="1224">
        <v>65.3</v>
      </c>
      <c r="CO57" s="1224"/>
      <c r="CP57" s="1224"/>
      <c r="CQ57" s="1224"/>
      <c r="CR57" s="1224"/>
      <c r="CS57" s="1224"/>
      <c r="CT57" s="1224"/>
      <c r="CU57" s="1224"/>
      <c r="CV57" s="1224">
        <v>66.900000000000006</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575</v>
      </c>
    </row>
    <row r="64" spans="1:109" ht="13.2" x14ac:dyDescent="0.2">
      <c r="B64" s="1218"/>
      <c r="G64" s="1254"/>
      <c r="I64" s="1256"/>
      <c r="J64" s="1256"/>
      <c r="K64" s="1256"/>
      <c r="L64" s="1256"/>
      <c r="M64" s="1256"/>
      <c r="N64" s="1255"/>
      <c r="AM64" s="1254"/>
      <c r="AN64" s="1254" t="s">
        <v>574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573</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572</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571</v>
      </c>
      <c r="AO73" s="1225"/>
      <c r="AP73" s="1225"/>
      <c r="AQ73" s="1225"/>
      <c r="AR73" s="1225"/>
      <c r="AS73" s="1225"/>
      <c r="AT73" s="1225"/>
      <c r="AU73" s="1225"/>
      <c r="AV73" s="1225"/>
      <c r="AW73" s="1225"/>
      <c r="AX73" s="1225"/>
      <c r="AY73" s="1225"/>
      <c r="AZ73" s="1225"/>
      <c r="BA73" s="1225"/>
      <c r="BB73" s="1225" t="s">
        <v>569</v>
      </c>
      <c r="BC73" s="1225"/>
      <c r="BD73" s="1225"/>
      <c r="BE73" s="1225"/>
      <c r="BF73" s="1225"/>
      <c r="BG73" s="1225"/>
      <c r="BH73" s="1225"/>
      <c r="BI73" s="1225"/>
      <c r="BJ73" s="1225"/>
      <c r="BK73" s="1225"/>
      <c r="BL73" s="1225"/>
      <c r="BM73" s="1225"/>
      <c r="BN73" s="1225"/>
      <c r="BO73" s="1225"/>
      <c r="BP73" s="1224">
        <v>23.7</v>
      </c>
      <c r="BQ73" s="1224"/>
      <c r="BR73" s="1224"/>
      <c r="BS73" s="1224"/>
      <c r="BT73" s="1224"/>
      <c r="BU73" s="1224"/>
      <c r="BV73" s="1224"/>
      <c r="BW73" s="1224"/>
      <c r="BX73" s="1224">
        <v>41</v>
      </c>
      <c r="BY73" s="1224"/>
      <c r="BZ73" s="1224"/>
      <c r="CA73" s="1224"/>
      <c r="CB73" s="1224"/>
      <c r="CC73" s="1224"/>
      <c r="CD73" s="1224"/>
      <c r="CE73" s="1224"/>
      <c r="CF73" s="1224">
        <v>26.7</v>
      </c>
      <c r="CG73" s="1224"/>
      <c r="CH73" s="1224"/>
      <c r="CI73" s="1224"/>
      <c r="CJ73" s="1224"/>
      <c r="CK73" s="1224"/>
      <c r="CL73" s="1224"/>
      <c r="CM73" s="1224"/>
      <c r="CN73" s="1224">
        <v>24.1</v>
      </c>
      <c r="CO73" s="1224"/>
      <c r="CP73" s="1224"/>
      <c r="CQ73" s="1224"/>
      <c r="CR73" s="1224"/>
      <c r="CS73" s="1224"/>
      <c r="CT73" s="1224"/>
      <c r="CU73" s="1224"/>
      <c r="CV73" s="1224">
        <v>6.3</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568</v>
      </c>
      <c r="BC75" s="1225"/>
      <c r="BD75" s="1225"/>
      <c r="BE75" s="1225"/>
      <c r="BF75" s="1225"/>
      <c r="BG75" s="1225"/>
      <c r="BH75" s="1225"/>
      <c r="BI75" s="1225"/>
      <c r="BJ75" s="1225"/>
      <c r="BK75" s="1225"/>
      <c r="BL75" s="1225"/>
      <c r="BM75" s="1225"/>
      <c r="BN75" s="1225"/>
      <c r="BO75" s="1225"/>
      <c r="BP75" s="1224">
        <v>9.9</v>
      </c>
      <c r="BQ75" s="1224"/>
      <c r="BR75" s="1224"/>
      <c r="BS75" s="1224"/>
      <c r="BT75" s="1224"/>
      <c r="BU75" s="1224"/>
      <c r="BV75" s="1224"/>
      <c r="BW75" s="1224"/>
      <c r="BX75" s="1224">
        <v>9.3000000000000007</v>
      </c>
      <c r="BY75" s="1224"/>
      <c r="BZ75" s="1224"/>
      <c r="CA75" s="1224"/>
      <c r="CB75" s="1224"/>
      <c r="CC75" s="1224"/>
      <c r="CD75" s="1224"/>
      <c r="CE75" s="1224"/>
      <c r="CF75" s="1224">
        <v>9.3000000000000007</v>
      </c>
      <c r="CG75" s="1224"/>
      <c r="CH75" s="1224"/>
      <c r="CI75" s="1224"/>
      <c r="CJ75" s="1224"/>
      <c r="CK75" s="1224"/>
      <c r="CL75" s="1224"/>
      <c r="CM75" s="1224"/>
      <c r="CN75" s="1224">
        <v>9.6999999999999993</v>
      </c>
      <c r="CO75" s="1224"/>
      <c r="CP75" s="1224"/>
      <c r="CQ75" s="1224"/>
      <c r="CR75" s="1224"/>
      <c r="CS75" s="1224"/>
      <c r="CT75" s="1224"/>
      <c r="CU75" s="1224"/>
      <c r="CV75" s="1224">
        <v>9.5</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570</v>
      </c>
      <c r="AO77" s="1226"/>
      <c r="AP77" s="1226"/>
      <c r="AQ77" s="1226"/>
      <c r="AR77" s="1226"/>
      <c r="AS77" s="1226"/>
      <c r="AT77" s="1226"/>
      <c r="AU77" s="1226"/>
      <c r="AV77" s="1226"/>
      <c r="AW77" s="1226"/>
      <c r="AX77" s="1226"/>
      <c r="AY77" s="1226"/>
      <c r="AZ77" s="1226"/>
      <c r="BA77" s="1226"/>
      <c r="BB77" s="1225" t="s">
        <v>569</v>
      </c>
      <c r="BC77" s="1225"/>
      <c r="BD77" s="1225"/>
      <c r="BE77" s="1225"/>
      <c r="BF77" s="1225"/>
      <c r="BG77" s="1225"/>
      <c r="BH77" s="1225"/>
      <c r="BI77" s="1225"/>
      <c r="BJ77" s="1225"/>
      <c r="BK77" s="1225"/>
      <c r="BL77" s="1225"/>
      <c r="BM77" s="1225"/>
      <c r="BN77" s="1225"/>
      <c r="BO77" s="1225"/>
      <c r="BP77" s="1224">
        <v>49.7</v>
      </c>
      <c r="BQ77" s="1224"/>
      <c r="BR77" s="1224"/>
      <c r="BS77" s="1224"/>
      <c r="BT77" s="1224"/>
      <c r="BU77" s="1224"/>
      <c r="BV77" s="1224"/>
      <c r="BW77" s="1224"/>
      <c r="BX77" s="1224">
        <v>37.299999999999997</v>
      </c>
      <c r="BY77" s="1224"/>
      <c r="BZ77" s="1224"/>
      <c r="CA77" s="1224"/>
      <c r="CB77" s="1224"/>
      <c r="CC77" s="1224"/>
      <c r="CD77" s="1224"/>
      <c r="CE77" s="1224"/>
      <c r="CF77" s="1224">
        <v>25.4</v>
      </c>
      <c r="CG77" s="1224"/>
      <c r="CH77" s="1224"/>
      <c r="CI77" s="1224"/>
      <c r="CJ77" s="1224"/>
      <c r="CK77" s="1224"/>
      <c r="CL77" s="1224"/>
      <c r="CM77" s="1224"/>
      <c r="CN77" s="1224">
        <v>17.600000000000001</v>
      </c>
      <c r="CO77" s="1224"/>
      <c r="CP77" s="1224"/>
      <c r="CQ77" s="1224"/>
      <c r="CR77" s="1224"/>
      <c r="CS77" s="1224"/>
      <c r="CT77" s="1224"/>
      <c r="CU77" s="1224"/>
      <c r="CV77" s="1224">
        <v>17.2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568</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8.3000000000000007</v>
      </c>
      <c r="CG79" s="1224"/>
      <c r="CH79" s="1224"/>
      <c r="CI79" s="1224"/>
      <c r="CJ79" s="1224"/>
      <c r="CK79" s="1224"/>
      <c r="CL79" s="1224"/>
      <c r="CM79" s="1224"/>
      <c r="CN79" s="1224">
        <v>8.4</v>
      </c>
      <c r="CO79" s="1224"/>
      <c r="CP79" s="1224"/>
      <c r="CQ79" s="1224"/>
      <c r="CR79" s="1224"/>
      <c r="CS79" s="1224"/>
      <c r="CT79" s="1224"/>
      <c r="CU79" s="1224"/>
      <c r="CV79" s="1224">
        <v>8.6</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1mqfEZS7VGPcfEraGtnWcFwNrPvY05YlLOfAe6ZrD0z7hzeteHg0/Fm5+Jm6EIK4+ZSruvq/mzMdIaIDlQf9RQ==" saltValue="o9hQPRV4j8dF5rZAPO2Al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57E71-894A-4A82-84AC-CCCEF151E09F}">
  <sheetPr>
    <pageSetUpPr fitToPage="1"/>
  </sheetPr>
  <dimension ref="A1:DR125"/>
  <sheetViews>
    <sheetView showGridLines="0" view="pageBreakPreview" zoomScale="70" zoomScaleNormal="100" zoomScaleSheetLayoutView="70" workbookViewId="0">
      <selection activeCell="AN65" sqref="AN65:DC69"/>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475</v>
      </c>
    </row>
  </sheetData>
  <sheetProtection algorithmName="SHA-512" hashValue="skg16DVBJxy8CdyRXVXl8E+M769xGvlLOHsR97NhlP+zwkVjT5JNh2Q6Ii8vNyoPMZ1E8+KbQkAirVgMtnWEOw==" saltValue="4pj5NGhxfdU3EI32nw3f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9B6E1-B376-4486-88CE-23F2ED711683}">
  <sheetPr>
    <pageSetUpPr fitToPage="1"/>
  </sheetPr>
  <dimension ref="A1:DR125"/>
  <sheetViews>
    <sheetView showGridLines="0" tabSelected="1" topLeftCell="A103" zoomScaleNormal="100" zoomScaleSheetLayoutView="55" workbookViewId="0">
      <selection activeCell="AN65" sqref="AN65:DC69"/>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475</v>
      </c>
    </row>
  </sheetData>
  <sheetProtection algorithmName="SHA-512" hashValue="JroLoh9w0kOmU0fw/s2i4gcgKpYtS1ThPnvj86Qh9S1p5Czzy75KosuncHbLOyw7iuenOFevU2A8O3juX6A14A==" saltValue="dl+iEQL7NlIoX23lM6fS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82779</v>
      </c>
      <c r="E3" s="156"/>
      <c r="F3" s="157">
        <v>74581</v>
      </c>
      <c r="G3" s="158"/>
      <c r="H3" s="159"/>
    </row>
    <row r="4" spans="1:8" x14ac:dyDescent="0.2">
      <c r="A4" s="160"/>
      <c r="B4" s="161"/>
      <c r="C4" s="162"/>
      <c r="D4" s="163">
        <v>52571</v>
      </c>
      <c r="E4" s="164"/>
      <c r="F4" s="165">
        <v>41563</v>
      </c>
      <c r="G4" s="166"/>
      <c r="H4" s="167"/>
    </row>
    <row r="5" spans="1:8" x14ac:dyDescent="0.2">
      <c r="A5" s="148" t="s">
        <v>519</v>
      </c>
      <c r="B5" s="153"/>
      <c r="C5" s="154"/>
      <c r="D5" s="155">
        <v>116970</v>
      </c>
      <c r="E5" s="156"/>
      <c r="F5" s="157">
        <v>76347</v>
      </c>
      <c r="G5" s="158"/>
      <c r="H5" s="159"/>
    </row>
    <row r="6" spans="1:8" x14ac:dyDescent="0.2">
      <c r="A6" s="160"/>
      <c r="B6" s="161"/>
      <c r="C6" s="162"/>
      <c r="D6" s="163">
        <v>82215</v>
      </c>
      <c r="E6" s="164"/>
      <c r="F6" s="165">
        <v>41762</v>
      </c>
      <c r="G6" s="166"/>
      <c r="H6" s="167"/>
    </row>
    <row r="7" spans="1:8" x14ac:dyDescent="0.2">
      <c r="A7" s="148" t="s">
        <v>520</v>
      </c>
      <c r="B7" s="153"/>
      <c r="C7" s="154"/>
      <c r="D7" s="155">
        <v>66521</v>
      </c>
      <c r="E7" s="156"/>
      <c r="F7" s="157">
        <v>69604</v>
      </c>
      <c r="G7" s="158"/>
      <c r="H7" s="159"/>
    </row>
    <row r="8" spans="1:8" x14ac:dyDescent="0.2">
      <c r="A8" s="160"/>
      <c r="B8" s="161"/>
      <c r="C8" s="162"/>
      <c r="D8" s="163">
        <v>38290</v>
      </c>
      <c r="E8" s="164"/>
      <c r="F8" s="165">
        <v>36247</v>
      </c>
      <c r="G8" s="166"/>
      <c r="H8" s="167"/>
    </row>
    <row r="9" spans="1:8" x14ac:dyDescent="0.2">
      <c r="A9" s="148" t="s">
        <v>521</v>
      </c>
      <c r="B9" s="153"/>
      <c r="C9" s="154"/>
      <c r="D9" s="155">
        <v>86637</v>
      </c>
      <c r="E9" s="156"/>
      <c r="F9" s="157">
        <v>68410</v>
      </c>
      <c r="G9" s="158"/>
      <c r="H9" s="159"/>
    </row>
    <row r="10" spans="1:8" x14ac:dyDescent="0.2">
      <c r="A10" s="160"/>
      <c r="B10" s="161"/>
      <c r="C10" s="162"/>
      <c r="D10" s="163">
        <v>53518</v>
      </c>
      <c r="E10" s="164"/>
      <c r="F10" s="165">
        <v>35086</v>
      </c>
      <c r="G10" s="166"/>
      <c r="H10" s="167"/>
    </row>
    <row r="11" spans="1:8" x14ac:dyDescent="0.2">
      <c r="A11" s="148" t="s">
        <v>522</v>
      </c>
      <c r="B11" s="153"/>
      <c r="C11" s="154"/>
      <c r="D11" s="155">
        <v>45657</v>
      </c>
      <c r="E11" s="156"/>
      <c r="F11" s="157">
        <v>73019</v>
      </c>
      <c r="G11" s="158"/>
      <c r="H11" s="159"/>
    </row>
    <row r="12" spans="1:8" x14ac:dyDescent="0.2">
      <c r="A12" s="160"/>
      <c r="B12" s="161"/>
      <c r="C12" s="168"/>
      <c r="D12" s="163">
        <v>21728</v>
      </c>
      <c r="E12" s="164"/>
      <c r="F12" s="165">
        <v>39427</v>
      </c>
      <c r="G12" s="166"/>
      <c r="H12" s="167"/>
    </row>
    <row r="13" spans="1:8" x14ac:dyDescent="0.2">
      <c r="A13" s="148"/>
      <c r="B13" s="153"/>
      <c r="C13" s="169"/>
      <c r="D13" s="170">
        <v>79713</v>
      </c>
      <c r="E13" s="171"/>
      <c r="F13" s="172">
        <v>72392</v>
      </c>
      <c r="G13" s="173"/>
      <c r="H13" s="159"/>
    </row>
    <row r="14" spans="1:8" x14ac:dyDescent="0.2">
      <c r="A14" s="160"/>
      <c r="B14" s="161"/>
      <c r="C14" s="162"/>
      <c r="D14" s="163">
        <v>49664</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6.34</v>
      </c>
      <c r="C19" s="174">
        <f>ROUND(VALUE(SUBSTITUTE(実質収支比率等に係る経年分析!G$48,"▲","-")),2)</f>
        <v>6</v>
      </c>
      <c r="D19" s="174">
        <f>ROUND(VALUE(SUBSTITUTE(実質収支比率等に係る経年分析!H$48,"▲","-")),2)</f>
        <v>10.07</v>
      </c>
      <c r="E19" s="174">
        <f>ROUND(VALUE(SUBSTITUTE(実質収支比率等に係る経年分析!I$48,"▲","-")),2)</f>
        <v>7.99</v>
      </c>
      <c r="F19" s="174">
        <f>ROUND(VALUE(SUBSTITUTE(実質収支比率等に係る経年分析!J$48,"▲","-")),2)</f>
        <v>5.03</v>
      </c>
    </row>
    <row r="20" spans="1:11" x14ac:dyDescent="0.2">
      <c r="A20" s="174" t="s">
        <v>53</v>
      </c>
      <c r="B20" s="174">
        <f>ROUND(VALUE(SUBSTITUTE(実質収支比率等に係る経年分析!F$47,"▲","-")),2)</f>
        <v>37.880000000000003</v>
      </c>
      <c r="C20" s="174">
        <f>ROUND(VALUE(SUBSTITUTE(実質収支比率等に係る経年分析!G$47,"▲","-")),2)</f>
        <v>36.520000000000003</v>
      </c>
      <c r="D20" s="174">
        <f>ROUND(VALUE(SUBSTITUTE(実質収支比率等に係る経年分析!H$47,"▲","-")),2)</f>
        <v>35.42</v>
      </c>
      <c r="E20" s="174">
        <f>ROUND(VALUE(SUBSTITUTE(実質収支比率等に係る経年分析!I$47,"▲","-")),2)</f>
        <v>40.04</v>
      </c>
      <c r="F20" s="174">
        <f>ROUND(VALUE(SUBSTITUTE(実質収支比率等に係る経年分析!J$47,"▲","-")),2)</f>
        <v>40.049999999999997</v>
      </c>
    </row>
    <row r="21" spans="1:11" x14ac:dyDescent="0.2">
      <c r="A21" s="174" t="s">
        <v>54</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0.16</v>
      </c>
      <c r="D21" s="174">
        <f>IF(ISNUMBER(VALUE(SUBSTITUTE(実質収支比率等に係る経年分析!H$49,"▲","-"))),ROUND(VALUE(SUBSTITUTE(実質収支比率等に係る経年分析!H$49,"▲","-")),2),NA())</f>
        <v>4.37</v>
      </c>
      <c r="E21" s="174">
        <f>IF(ISNUMBER(VALUE(SUBSTITUTE(実質収支比率等に係る経年分析!I$49,"▲","-"))),ROUND(VALUE(SUBSTITUTE(実質収支比率等に係る経年分析!I$49,"▲","-")),2),NA())</f>
        <v>-2.27</v>
      </c>
      <c r="F21" s="174">
        <f>IF(ISNUMBER(VALUE(SUBSTITUTE(実質収支比率等に係る経年分析!J$49,"▲","-"))),ROUND(VALUE(SUBSTITUTE(実質収支比率等に係る経年分析!J$49,"▲","-")),2),NA())</f>
        <v>-3.89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2.4900000000000002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1.0900000000000001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5.0199999999999996</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8.69</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46.07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43.99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1106</v>
      </c>
      <c r="E42" s="176"/>
      <c r="F42" s="176"/>
      <c r="G42" s="176">
        <f>'実質公債費比率（分子）の構造'!L$52</f>
        <v>1104</v>
      </c>
      <c r="H42" s="176"/>
      <c r="I42" s="176"/>
      <c r="J42" s="176">
        <f>'実質公債費比率（分子）の構造'!M$52</f>
        <v>1103</v>
      </c>
      <c r="K42" s="176"/>
      <c r="L42" s="176"/>
      <c r="M42" s="176">
        <f>'実質公債費比率（分子）の構造'!N$52</f>
        <v>1093</v>
      </c>
      <c r="N42" s="176"/>
      <c r="O42" s="176"/>
      <c r="P42" s="176">
        <f>'実質公債費比率（分子）の構造'!O$52</f>
        <v>1086</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11</v>
      </c>
      <c r="C44" s="176"/>
      <c r="D44" s="176"/>
      <c r="E44" s="176">
        <f>'実質公債費比率（分子）の構造'!L$50</f>
        <v>10</v>
      </c>
      <c r="F44" s="176"/>
      <c r="G44" s="176"/>
      <c r="H44" s="176">
        <f>'実質公債費比率（分子）の構造'!M$50</f>
        <v>12</v>
      </c>
      <c r="I44" s="176"/>
      <c r="J44" s="176"/>
      <c r="K44" s="176">
        <f>'実質公債費比率（分子）の構造'!N$50</f>
        <v>12</v>
      </c>
      <c r="L44" s="176"/>
      <c r="M44" s="176"/>
      <c r="N44" s="176">
        <f>'実質公債費比率（分子）の構造'!O$50</f>
        <v>13</v>
      </c>
      <c r="O44" s="176"/>
      <c r="P44" s="176"/>
    </row>
    <row r="45" spans="1:16" x14ac:dyDescent="0.2">
      <c r="A45" s="176" t="s">
        <v>63</v>
      </c>
      <c r="B45" s="176">
        <f>'実質公債費比率（分子）の構造'!K$49</f>
        <v>26</v>
      </c>
      <c r="C45" s="176"/>
      <c r="D45" s="176"/>
      <c r="E45" s="176">
        <f>'実質公債費比率（分子）の構造'!L$49</f>
        <v>27</v>
      </c>
      <c r="F45" s="176"/>
      <c r="G45" s="176"/>
      <c r="H45" s="176">
        <f>'実質公債費比率（分子）の構造'!M$49</f>
        <v>26</v>
      </c>
      <c r="I45" s="176"/>
      <c r="J45" s="176"/>
      <c r="K45" s="176">
        <f>'実質公債費比率（分子）の構造'!N$49</f>
        <v>34</v>
      </c>
      <c r="L45" s="176"/>
      <c r="M45" s="176"/>
      <c r="N45" s="176">
        <f>'実質公債費比率（分子）の構造'!O$49</f>
        <v>31</v>
      </c>
      <c r="O45" s="176"/>
      <c r="P45" s="176"/>
    </row>
    <row r="46" spans="1:16" x14ac:dyDescent="0.2">
      <c r="A46" s="176" t="s">
        <v>64</v>
      </c>
      <c r="B46" s="176">
        <f>'実質公債費比率（分子）の構造'!K$48</f>
        <v>892</v>
      </c>
      <c r="C46" s="176"/>
      <c r="D46" s="176"/>
      <c r="E46" s="176">
        <f>'実質公債費比率（分子）の構造'!L$48</f>
        <v>891</v>
      </c>
      <c r="F46" s="176"/>
      <c r="G46" s="176"/>
      <c r="H46" s="176">
        <f>'実質公債費比率（分子）の構造'!M$48</f>
        <v>912</v>
      </c>
      <c r="I46" s="176"/>
      <c r="J46" s="176"/>
      <c r="K46" s="176">
        <f>'実質公債費比率（分子）の構造'!N$48</f>
        <v>908</v>
      </c>
      <c r="L46" s="176"/>
      <c r="M46" s="176"/>
      <c r="N46" s="176">
        <f>'実質公債費比率（分子）の構造'!O$48</f>
        <v>849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607</v>
      </c>
      <c r="C49" s="176"/>
      <c r="D49" s="176"/>
      <c r="E49" s="176">
        <f>'実質公債費比率（分子）の構造'!L$45</f>
        <v>661</v>
      </c>
      <c r="F49" s="176"/>
      <c r="G49" s="176"/>
      <c r="H49" s="176">
        <f>'実質公債費比率（分子）の構造'!M$45</f>
        <v>657</v>
      </c>
      <c r="I49" s="176"/>
      <c r="J49" s="176"/>
      <c r="K49" s="176">
        <f>'実質公債費比率（分子）の構造'!N$45</f>
        <v>651</v>
      </c>
      <c r="L49" s="176"/>
      <c r="M49" s="176"/>
      <c r="N49" s="176">
        <f>'実質公債費比率（分子）の構造'!O$45</f>
        <v>657</v>
      </c>
      <c r="O49" s="176"/>
      <c r="P49" s="176"/>
    </row>
    <row r="50" spans="1:16" x14ac:dyDescent="0.2">
      <c r="A50" s="176" t="s">
        <v>67</v>
      </c>
      <c r="B50" s="176" t="e">
        <f>NA()</f>
        <v>#N/A</v>
      </c>
      <c r="C50" s="176">
        <f>IF(ISNUMBER('実質公債費比率（分子）の構造'!K$53),'実質公債費比率（分子）の構造'!K$53,NA())</f>
        <v>430</v>
      </c>
      <c r="D50" s="176" t="e">
        <f>NA()</f>
        <v>#N/A</v>
      </c>
      <c r="E50" s="176" t="e">
        <f>NA()</f>
        <v>#N/A</v>
      </c>
      <c r="F50" s="176">
        <f>IF(ISNUMBER('実質公債費比率（分子）の構造'!L$53),'実質公債費比率（分子）の構造'!L$53,NA())</f>
        <v>485</v>
      </c>
      <c r="G50" s="176" t="e">
        <f>NA()</f>
        <v>#N/A</v>
      </c>
      <c r="H50" s="176" t="e">
        <f>NA()</f>
        <v>#N/A</v>
      </c>
      <c r="I50" s="176">
        <f>IF(ISNUMBER('実質公債費比率（分子）の構造'!M$53),'実質公債費比率（分子）の構造'!M$53,NA())</f>
        <v>504</v>
      </c>
      <c r="J50" s="176" t="e">
        <f>NA()</f>
        <v>#N/A</v>
      </c>
      <c r="K50" s="176" t="e">
        <f>NA()</f>
        <v>#N/A</v>
      </c>
      <c r="L50" s="176">
        <f>IF(ISNUMBER('実質公債費比率（分子）の構造'!N$53),'実質公債費比率（分子）の構造'!N$53,NA())</f>
        <v>512</v>
      </c>
      <c r="M50" s="176" t="e">
        <f>NA()</f>
        <v>#N/A</v>
      </c>
      <c r="N50" s="176" t="e">
        <f>NA()</f>
        <v>#N/A</v>
      </c>
      <c r="O50" s="176">
        <f>IF(ISNUMBER('実質公債費比率（分子）の構造'!O$53),'実質公債費比率（分子）の構造'!O$53,NA())</f>
        <v>464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10099</v>
      </c>
      <c r="E56" s="175"/>
      <c r="F56" s="175"/>
      <c r="G56" s="175">
        <f>'将来負担比率（分子）の構造'!J$52</f>
        <v>9838</v>
      </c>
      <c r="H56" s="175"/>
      <c r="I56" s="175"/>
      <c r="J56" s="175">
        <f>'将来負担比率（分子）の構造'!K$52</f>
        <v>9454</v>
      </c>
      <c r="K56" s="175"/>
      <c r="L56" s="175"/>
      <c r="M56" s="175">
        <f>'将来負担比率（分子）の構造'!L$52</f>
        <v>8789</v>
      </c>
      <c r="N56" s="175"/>
      <c r="O56" s="175"/>
      <c r="P56" s="175">
        <f>'将来負担比率（分子）の構造'!M$52</f>
        <v>8233</v>
      </c>
    </row>
    <row r="57" spans="1:16" x14ac:dyDescent="0.2">
      <c r="A57" s="175" t="s">
        <v>42</v>
      </c>
      <c r="B57" s="175"/>
      <c r="C57" s="175"/>
      <c r="D57" s="175">
        <f>'将来負担比率（分子）の構造'!I$51</f>
        <v>1579</v>
      </c>
      <c r="E57" s="175"/>
      <c r="F57" s="175"/>
      <c r="G57" s="175">
        <f>'将来負担比率（分子）の構造'!J$51</f>
        <v>1423</v>
      </c>
      <c r="H57" s="175"/>
      <c r="I57" s="175"/>
      <c r="J57" s="175">
        <f>'将来負担比率（分子）の構造'!K$51</f>
        <v>1273</v>
      </c>
      <c r="K57" s="175"/>
      <c r="L57" s="175"/>
      <c r="M57" s="175">
        <f>'将来負担比率（分子）の構造'!L$51</f>
        <v>1117</v>
      </c>
      <c r="N57" s="175"/>
      <c r="O57" s="175"/>
      <c r="P57" s="175">
        <f>'将来負担比率（分子）の構造'!M$51</f>
        <v>1010</v>
      </c>
    </row>
    <row r="58" spans="1:16" x14ac:dyDescent="0.2">
      <c r="A58" s="175" t="s">
        <v>41</v>
      </c>
      <c r="B58" s="175"/>
      <c r="C58" s="175"/>
      <c r="D58" s="175">
        <f>'将来負担比率（分子）の構造'!I$50</f>
        <v>5376</v>
      </c>
      <c r="E58" s="175"/>
      <c r="F58" s="175"/>
      <c r="G58" s="175">
        <f>'将来負担比率（分子）の構造'!J$50</f>
        <v>4320</v>
      </c>
      <c r="H58" s="175"/>
      <c r="I58" s="175"/>
      <c r="J58" s="175">
        <f>'将来負担比率（分子）の構造'!K$50</f>
        <v>4715</v>
      </c>
      <c r="K58" s="175"/>
      <c r="L58" s="175"/>
      <c r="M58" s="175">
        <f>'将来負担比率（分子）の構造'!L$50</f>
        <v>4984</v>
      </c>
      <c r="N58" s="175"/>
      <c r="O58" s="175"/>
      <c r="P58" s="175">
        <f>'将来負担比率（分子）の構造'!M$50</f>
        <v>5398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1968</v>
      </c>
      <c r="C62" s="175"/>
      <c r="D62" s="175"/>
      <c r="E62" s="175">
        <f>'将来負担比率（分子）の構造'!J$45</f>
        <v>1934</v>
      </c>
      <c r="F62" s="175"/>
      <c r="G62" s="175"/>
      <c r="H62" s="175">
        <f>'将来負担比率（分子）の構造'!K$45</f>
        <v>1886</v>
      </c>
      <c r="I62" s="175"/>
      <c r="J62" s="175"/>
      <c r="K62" s="175">
        <f>'将来負担比率（分子）の構造'!L$45</f>
        <v>1869</v>
      </c>
      <c r="L62" s="175"/>
      <c r="M62" s="175"/>
      <c r="N62" s="175">
        <f>'将来負担比率（分子）の構造'!M$45</f>
        <v>1845</v>
      </c>
      <c r="O62" s="175"/>
      <c r="P62" s="175"/>
    </row>
    <row r="63" spans="1:16" x14ac:dyDescent="0.2">
      <c r="A63" s="175" t="s">
        <v>34</v>
      </c>
      <c r="B63" s="175">
        <f>'将来負担比率（分子）の構造'!I$44</f>
        <v>180</v>
      </c>
      <c r="C63" s="175"/>
      <c r="D63" s="175"/>
      <c r="E63" s="175">
        <f>'将来負担比率（分子）の構造'!J$44</f>
        <v>149</v>
      </c>
      <c r="F63" s="175"/>
      <c r="G63" s="175"/>
      <c r="H63" s="175">
        <f>'将来負担比率（分子）の構造'!K$44</f>
        <v>141</v>
      </c>
      <c r="I63" s="175"/>
      <c r="J63" s="175"/>
      <c r="K63" s="175">
        <f>'将来負担比率（分子）の構造'!L$44</f>
        <v>139</v>
      </c>
      <c r="L63" s="175"/>
      <c r="M63" s="175"/>
      <c r="N63" s="175">
        <f>'将来負担比率（分子）の構造'!M$44</f>
        <v>121</v>
      </c>
      <c r="O63" s="175"/>
      <c r="P63" s="175"/>
    </row>
    <row r="64" spans="1:16" x14ac:dyDescent="0.2">
      <c r="A64" s="175" t="s">
        <v>33</v>
      </c>
      <c r="B64" s="175">
        <f>'将来負担比率（分子）の構造'!I$43</f>
        <v>8864</v>
      </c>
      <c r="C64" s="175"/>
      <c r="D64" s="175"/>
      <c r="E64" s="175">
        <f>'将来負担比率（分子）の構造'!J$43</f>
        <v>8137</v>
      </c>
      <c r="F64" s="175"/>
      <c r="G64" s="175"/>
      <c r="H64" s="175">
        <f>'将来負担比率（分子）の構造'!K$43</f>
        <v>7457</v>
      </c>
      <c r="I64" s="175"/>
      <c r="J64" s="175"/>
      <c r="K64" s="175">
        <f>'将来負担比率（分子）の構造'!L$43</f>
        <v>6740</v>
      </c>
      <c r="L64" s="175"/>
      <c r="M64" s="175"/>
      <c r="N64" s="175">
        <f>'将来負担比率（分子）の構造'!M$43</f>
        <v>5952</v>
      </c>
      <c r="O64" s="175"/>
      <c r="P64" s="175"/>
    </row>
    <row r="65" spans="1:16" x14ac:dyDescent="0.2">
      <c r="A65" s="175" t="s">
        <v>32</v>
      </c>
      <c r="B65" s="175">
        <f>'将来負担比率（分子）の構造'!I$42</f>
        <v>341</v>
      </c>
      <c r="C65" s="175"/>
      <c r="D65" s="175"/>
      <c r="E65" s="175">
        <f>'将来負担比率（分子）の構造'!J$42</f>
        <v>332</v>
      </c>
      <c r="F65" s="175"/>
      <c r="G65" s="175"/>
      <c r="H65" s="175">
        <f>'将来負担比率（分子）の構造'!K$42</f>
        <v>323</v>
      </c>
      <c r="I65" s="175"/>
      <c r="J65" s="175"/>
      <c r="K65" s="175">
        <f>'将来負担比率（分子）の構造'!L$42</f>
        <v>314</v>
      </c>
      <c r="L65" s="175"/>
      <c r="M65" s="175"/>
      <c r="N65" s="175">
        <f>'将来負担比率（分子）の構造'!M$42</f>
        <v>305</v>
      </c>
      <c r="O65" s="175"/>
      <c r="P65" s="175"/>
    </row>
    <row r="66" spans="1:16" x14ac:dyDescent="0.2">
      <c r="A66" s="175" t="s">
        <v>31</v>
      </c>
      <c r="B66" s="175">
        <f>'将来負担比率（分子）の構造'!I$41</f>
        <v>6846</v>
      </c>
      <c r="C66" s="175"/>
      <c r="D66" s="175"/>
      <c r="E66" s="175">
        <f>'将来負担比率（分子）の構造'!J$41</f>
        <v>7110</v>
      </c>
      <c r="F66" s="175"/>
      <c r="G66" s="175"/>
      <c r="H66" s="175">
        <f>'将来負担比率（分子）の構造'!K$41</f>
        <v>7045</v>
      </c>
      <c r="I66" s="175"/>
      <c r="J66" s="175"/>
      <c r="K66" s="175">
        <f>'将来負担比率（分子）の構造'!L$41</f>
        <v>7056</v>
      </c>
      <c r="L66" s="175"/>
      <c r="M66" s="175"/>
      <c r="N66" s="175">
        <f>'将来負担比率（分子）の構造'!M$41</f>
        <v>6746</v>
      </c>
      <c r="O66" s="175"/>
      <c r="P66" s="175"/>
    </row>
    <row r="67" spans="1:16" x14ac:dyDescent="0.2">
      <c r="A67" s="175" t="s">
        <v>71</v>
      </c>
      <c r="B67" s="175" t="e">
        <f>NA()</f>
        <v>#N/A</v>
      </c>
      <c r="C67" s="175">
        <f>IF(ISNUMBER('将来負担比率（分子）の構造'!I$53), IF('将来負担比率（分子）の構造'!I$53 &lt; 0, 0, '将来負担比率（分子）の構造'!I$53), NA())</f>
        <v>1146</v>
      </c>
      <c r="D67" s="175" t="e">
        <f>NA()</f>
        <v>#N/A</v>
      </c>
      <c r="E67" s="175" t="e">
        <f>NA()</f>
        <v>#N/A</v>
      </c>
      <c r="F67" s="175">
        <f>IF(ISNUMBER('将来負担比率（分子）の構造'!J$53), IF('将来負担比率（分子）の構造'!J$53 &lt; 0, 0, '将来負担比率（分子）の構造'!J$53), NA())</f>
        <v>2082</v>
      </c>
      <c r="G67" s="175" t="e">
        <f>NA()</f>
        <v>#N/A</v>
      </c>
      <c r="H67" s="175" t="e">
        <f>NA()</f>
        <v>#N/A</v>
      </c>
      <c r="I67" s="175">
        <f>IF(ISNUMBER('将来負担比率（分子）の構造'!K$53), IF('将来負担比率（分子）の構造'!K$53 &lt; 0, 0, '将来負担比率（分子）の構造'!K$53), NA())</f>
        <v>1410</v>
      </c>
      <c r="J67" s="175" t="e">
        <f>NA()</f>
        <v>#N/A</v>
      </c>
      <c r="K67" s="175" t="e">
        <f>NA()</f>
        <v>#N/A</v>
      </c>
      <c r="L67" s="175">
        <f>IF(ISNUMBER('将来負担比率（分子）の構造'!L$53), IF('将来負担比率（分子）の構造'!L$53 &lt; 0, 0, '将来負担比率（分子）の構造'!L$53), NA())</f>
        <v>1228</v>
      </c>
      <c r="M67" s="175" t="e">
        <f>NA()</f>
        <v>#N/A</v>
      </c>
      <c r="N67" s="175" t="e">
        <f>NA()</f>
        <v>#N/A</v>
      </c>
      <c r="O67" s="175">
        <f>IF(ISNUMBER('将来負担比率（分子）の構造'!M$53), IF('将来負担比率（分子）の構造'!M$53 &lt; 0, 0, '将来負担比率（分子）の構造'!M$53), NA())</f>
        <v>328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2196</v>
      </c>
      <c r="C72" s="179">
        <f>基金残高に係る経年分析!G55</f>
        <v>2404</v>
      </c>
      <c r="D72" s="179">
        <f>基金残高に係る経年分析!H55</f>
        <v>2440</v>
      </c>
    </row>
    <row r="73" spans="1:16" x14ac:dyDescent="0.2">
      <c r="A73" s="178" t="s">
        <v>74</v>
      </c>
      <c r="B73" s="179">
        <f>基金残高に係る経年分析!F56</f>
        <v>339</v>
      </c>
      <c r="C73" s="179">
        <f>基金残高に係る経年分析!G56</f>
        <v>340</v>
      </c>
      <c r="D73" s="179">
        <f>基金残高に係る経年分析!H56</f>
        <v>369</v>
      </c>
    </row>
    <row r="74" spans="1:16" x14ac:dyDescent="0.2">
      <c r="A74" s="178" t="s">
        <v>75</v>
      </c>
      <c r="B74" s="179">
        <f>基金残高に係る経年分析!F57</f>
        <v>1172</v>
      </c>
      <c r="C74" s="179">
        <f>基金残高に係る経年分析!G57</f>
        <v>1245</v>
      </c>
      <c r="D74" s="179">
        <f>基金残高に係る経年分析!H57</f>
        <v>1585</v>
      </c>
    </row>
  </sheetData>
  <sheetProtection algorithmName="SHA-512" hashValue="kYjnQD3cPVIp/Q9dmaIZMfq2zl48eUIMxHlQKVtomn86yZiFFYjdAJxjeYw8aQuVjSMYchacXigEizUMDZB8/g==" saltValue="rJ9dl5FIu/TnMwfXgYfsW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3146687</v>
      </c>
      <c r="S5" s="677"/>
      <c r="T5" s="677"/>
      <c r="U5" s="677"/>
      <c r="V5" s="677"/>
      <c r="W5" s="677"/>
      <c r="X5" s="677"/>
      <c r="Y5" s="702"/>
      <c r="Z5" s="715">
        <v>28.3</v>
      </c>
      <c r="AA5" s="715"/>
      <c r="AB5" s="715"/>
      <c r="AC5" s="715"/>
      <c r="AD5" s="716">
        <v>2988965</v>
      </c>
      <c r="AE5" s="716"/>
      <c r="AF5" s="716"/>
      <c r="AG5" s="716"/>
      <c r="AH5" s="716"/>
      <c r="AI5" s="716"/>
      <c r="AJ5" s="716"/>
      <c r="AK5" s="716"/>
      <c r="AL5" s="703">
        <v>47.7</v>
      </c>
      <c r="AM5" s="685"/>
      <c r="AN5" s="685"/>
      <c r="AO5" s="704"/>
      <c r="AP5" s="679" t="s">
        <v>216</v>
      </c>
      <c r="AQ5" s="680"/>
      <c r="AR5" s="680"/>
      <c r="AS5" s="680"/>
      <c r="AT5" s="680"/>
      <c r="AU5" s="680"/>
      <c r="AV5" s="680"/>
      <c r="AW5" s="680"/>
      <c r="AX5" s="680"/>
      <c r="AY5" s="680"/>
      <c r="AZ5" s="680"/>
      <c r="BA5" s="680"/>
      <c r="BB5" s="680"/>
      <c r="BC5" s="680"/>
      <c r="BD5" s="680"/>
      <c r="BE5" s="680"/>
      <c r="BF5" s="681"/>
      <c r="BG5" s="621">
        <v>2988965</v>
      </c>
      <c r="BH5" s="622"/>
      <c r="BI5" s="622"/>
      <c r="BJ5" s="622"/>
      <c r="BK5" s="622"/>
      <c r="BL5" s="622"/>
      <c r="BM5" s="622"/>
      <c r="BN5" s="623"/>
      <c r="BO5" s="659">
        <v>95</v>
      </c>
      <c r="BP5" s="659"/>
      <c r="BQ5" s="659"/>
      <c r="BR5" s="659"/>
      <c r="BS5" s="660">
        <v>87193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111044</v>
      </c>
      <c r="S6" s="622"/>
      <c r="T6" s="622"/>
      <c r="U6" s="622"/>
      <c r="V6" s="622"/>
      <c r="W6" s="622"/>
      <c r="X6" s="622"/>
      <c r="Y6" s="623"/>
      <c r="Z6" s="659">
        <v>1</v>
      </c>
      <c r="AA6" s="659"/>
      <c r="AB6" s="659"/>
      <c r="AC6" s="659"/>
      <c r="AD6" s="660">
        <v>111044</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2988965</v>
      </c>
      <c r="BH6" s="622"/>
      <c r="BI6" s="622"/>
      <c r="BJ6" s="622"/>
      <c r="BK6" s="622"/>
      <c r="BL6" s="622"/>
      <c r="BM6" s="622"/>
      <c r="BN6" s="623"/>
      <c r="BO6" s="659">
        <v>95</v>
      </c>
      <c r="BP6" s="659"/>
      <c r="BQ6" s="659"/>
      <c r="BR6" s="659"/>
      <c r="BS6" s="660">
        <v>87193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103676</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103676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883</v>
      </c>
      <c r="S7" s="622"/>
      <c r="T7" s="622"/>
      <c r="U7" s="622"/>
      <c r="V7" s="622"/>
      <c r="W7" s="622"/>
      <c r="X7" s="622"/>
      <c r="Y7" s="623"/>
      <c r="Z7" s="659">
        <v>0</v>
      </c>
      <c r="AA7" s="659"/>
      <c r="AB7" s="659"/>
      <c r="AC7" s="659"/>
      <c r="AD7" s="660">
        <v>883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1335482</v>
      </c>
      <c r="BH7" s="622"/>
      <c r="BI7" s="622"/>
      <c r="BJ7" s="622"/>
      <c r="BK7" s="622"/>
      <c r="BL7" s="622"/>
      <c r="BM7" s="622"/>
      <c r="BN7" s="623"/>
      <c r="BO7" s="659">
        <v>42.4</v>
      </c>
      <c r="BP7" s="659"/>
      <c r="BQ7" s="659"/>
      <c r="BR7" s="659"/>
      <c r="BS7" s="660">
        <v>87193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1676422</v>
      </c>
      <c r="CS7" s="622"/>
      <c r="CT7" s="622"/>
      <c r="CU7" s="622"/>
      <c r="CV7" s="622"/>
      <c r="CW7" s="622"/>
      <c r="CX7" s="622"/>
      <c r="CY7" s="623"/>
      <c r="CZ7" s="659">
        <v>15.7</v>
      </c>
      <c r="DA7" s="659"/>
      <c r="DB7" s="659"/>
      <c r="DC7" s="659"/>
      <c r="DD7" s="627">
        <v>30973</v>
      </c>
      <c r="DE7" s="622"/>
      <c r="DF7" s="622"/>
      <c r="DG7" s="622"/>
      <c r="DH7" s="622"/>
      <c r="DI7" s="622"/>
      <c r="DJ7" s="622"/>
      <c r="DK7" s="622"/>
      <c r="DL7" s="622"/>
      <c r="DM7" s="622"/>
      <c r="DN7" s="622"/>
      <c r="DO7" s="622"/>
      <c r="DP7" s="623"/>
      <c r="DQ7" s="627">
        <v>1353839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17125</v>
      </c>
      <c r="S8" s="622"/>
      <c r="T8" s="622"/>
      <c r="U8" s="622"/>
      <c r="V8" s="622"/>
      <c r="W8" s="622"/>
      <c r="X8" s="622"/>
      <c r="Y8" s="623"/>
      <c r="Z8" s="659">
        <v>0.2</v>
      </c>
      <c r="AA8" s="659"/>
      <c r="AB8" s="659"/>
      <c r="AC8" s="659"/>
      <c r="AD8" s="660">
        <v>17125</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35761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3394016</v>
      </c>
      <c r="CS8" s="622"/>
      <c r="CT8" s="622"/>
      <c r="CU8" s="622"/>
      <c r="CV8" s="622"/>
      <c r="CW8" s="622"/>
      <c r="CX8" s="622"/>
      <c r="CY8" s="623"/>
      <c r="CZ8" s="659">
        <v>31.8</v>
      </c>
      <c r="DA8" s="659"/>
      <c r="DB8" s="659"/>
      <c r="DC8" s="659"/>
      <c r="DD8" s="627">
        <v>200632</v>
      </c>
      <c r="DE8" s="622"/>
      <c r="DF8" s="622"/>
      <c r="DG8" s="622"/>
      <c r="DH8" s="622"/>
      <c r="DI8" s="622"/>
      <c r="DJ8" s="622"/>
      <c r="DK8" s="622"/>
      <c r="DL8" s="622"/>
      <c r="DM8" s="622"/>
      <c r="DN8" s="622"/>
      <c r="DO8" s="622"/>
      <c r="DP8" s="623"/>
      <c r="DQ8" s="627">
        <v>1820776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19195</v>
      </c>
      <c r="S9" s="622"/>
      <c r="T9" s="622"/>
      <c r="U9" s="622"/>
      <c r="V9" s="622"/>
      <c r="W9" s="622"/>
      <c r="X9" s="622"/>
      <c r="Y9" s="623"/>
      <c r="Z9" s="659">
        <v>0.2</v>
      </c>
      <c r="AA9" s="659"/>
      <c r="AB9" s="659"/>
      <c r="AC9" s="659"/>
      <c r="AD9" s="660">
        <v>19195</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931480</v>
      </c>
      <c r="BH9" s="622"/>
      <c r="BI9" s="622"/>
      <c r="BJ9" s="622"/>
      <c r="BK9" s="622"/>
      <c r="BL9" s="622"/>
      <c r="BM9" s="622"/>
      <c r="BN9" s="623"/>
      <c r="BO9" s="659">
        <v>29.6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948482</v>
      </c>
      <c r="CS9" s="622"/>
      <c r="CT9" s="622"/>
      <c r="CU9" s="622"/>
      <c r="CV9" s="622"/>
      <c r="CW9" s="622"/>
      <c r="CX9" s="622"/>
      <c r="CY9" s="623"/>
      <c r="CZ9" s="659">
        <v>8.9</v>
      </c>
      <c r="DA9" s="659"/>
      <c r="DB9" s="659"/>
      <c r="DC9" s="659"/>
      <c r="DD9" s="627">
        <v>39687</v>
      </c>
      <c r="DE9" s="622"/>
      <c r="DF9" s="622"/>
      <c r="DG9" s="622"/>
      <c r="DH9" s="622"/>
      <c r="DI9" s="622"/>
      <c r="DJ9" s="622"/>
      <c r="DK9" s="622"/>
      <c r="DL9" s="622"/>
      <c r="DM9" s="622"/>
      <c r="DN9" s="622"/>
      <c r="DO9" s="622"/>
      <c r="DP9" s="623"/>
      <c r="DQ9" s="627">
        <v>843443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64412</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14570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10570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510447</v>
      </c>
      <c r="S11" s="622"/>
      <c r="T11" s="622"/>
      <c r="U11" s="622"/>
      <c r="V11" s="622"/>
      <c r="W11" s="622"/>
      <c r="X11" s="622"/>
      <c r="Y11" s="623"/>
      <c r="Z11" s="624">
        <v>4.5999999999999996</v>
      </c>
      <c r="AA11" s="625"/>
      <c r="AB11" s="625"/>
      <c r="AC11" s="626"/>
      <c r="AD11" s="627">
        <v>510447</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303829</v>
      </c>
      <c r="BH11" s="622"/>
      <c r="BI11" s="622"/>
      <c r="BJ11" s="622"/>
      <c r="BK11" s="622"/>
      <c r="BL11" s="622"/>
      <c r="BM11" s="622"/>
      <c r="BN11" s="623"/>
      <c r="BO11" s="659">
        <v>9.6999999999999993</v>
      </c>
      <c r="BP11" s="659"/>
      <c r="BQ11" s="659"/>
      <c r="BR11" s="659"/>
      <c r="BS11" s="660">
        <v>87193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343591</v>
      </c>
      <c r="CS11" s="622"/>
      <c r="CT11" s="622"/>
      <c r="CU11" s="622"/>
      <c r="CV11" s="622"/>
      <c r="CW11" s="622"/>
      <c r="CX11" s="622"/>
      <c r="CY11" s="623"/>
      <c r="CZ11" s="659">
        <v>3.2</v>
      </c>
      <c r="DA11" s="659"/>
      <c r="DB11" s="659"/>
      <c r="DC11" s="659"/>
      <c r="DD11" s="627">
        <v>30553</v>
      </c>
      <c r="DE11" s="622"/>
      <c r="DF11" s="622"/>
      <c r="DG11" s="622"/>
      <c r="DH11" s="622"/>
      <c r="DI11" s="622"/>
      <c r="DJ11" s="622"/>
      <c r="DK11" s="622"/>
      <c r="DL11" s="622"/>
      <c r="DM11" s="622"/>
      <c r="DN11" s="622"/>
      <c r="DO11" s="622"/>
      <c r="DP11" s="623"/>
      <c r="DQ11" s="627">
        <v>298643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18174</v>
      </c>
      <c r="S12" s="622"/>
      <c r="T12" s="622"/>
      <c r="U12" s="622"/>
      <c r="V12" s="622"/>
      <c r="W12" s="622"/>
      <c r="X12" s="622"/>
      <c r="Y12" s="623"/>
      <c r="Z12" s="659">
        <v>0.2</v>
      </c>
      <c r="AA12" s="659"/>
      <c r="AB12" s="659"/>
      <c r="AC12" s="659"/>
      <c r="AD12" s="660">
        <v>18174</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1451815</v>
      </c>
      <c r="BH12" s="622"/>
      <c r="BI12" s="622"/>
      <c r="BJ12" s="622"/>
      <c r="BK12" s="622"/>
      <c r="BL12" s="622"/>
      <c r="BM12" s="622"/>
      <c r="BN12" s="623"/>
      <c r="BO12" s="659">
        <v>46.1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353532</v>
      </c>
      <c r="CS12" s="622"/>
      <c r="CT12" s="622"/>
      <c r="CU12" s="622"/>
      <c r="CV12" s="622"/>
      <c r="CW12" s="622"/>
      <c r="CX12" s="622"/>
      <c r="CY12" s="623"/>
      <c r="CZ12" s="659">
        <v>3.3</v>
      </c>
      <c r="DA12" s="659"/>
      <c r="DB12" s="659"/>
      <c r="DC12" s="659"/>
      <c r="DD12" s="627">
        <v>27102</v>
      </c>
      <c r="DE12" s="622"/>
      <c r="DF12" s="622"/>
      <c r="DG12" s="622"/>
      <c r="DH12" s="622"/>
      <c r="DI12" s="622"/>
      <c r="DJ12" s="622"/>
      <c r="DK12" s="622"/>
      <c r="DL12" s="622"/>
      <c r="DM12" s="622"/>
      <c r="DN12" s="622"/>
      <c r="DO12" s="622"/>
      <c r="DP12" s="623"/>
      <c r="DQ12" s="627">
        <v>257426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1451058</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1380879</v>
      </c>
      <c r="CS13" s="622"/>
      <c r="CT13" s="622"/>
      <c r="CU13" s="622"/>
      <c r="CV13" s="622"/>
      <c r="CW13" s="622"/>
      <c r="CX13" s="622"/>
      <c r="CY13" s="623"/>
      <c r="CZ13" s="659">
        <v>12.9</v>
      </c>
      <c r="DA13" s="659"/>
      <c r="DB13" s="659"/>
      <c r="DC13" s="659"/>
      <c r="DD13" s="627">
        <v>477198</v>
      </c>
      <c r="DE13" s="622"/>
      <c r="DF13" s="622"/>
      <c r="DG13" s="622"/>
      <c r="DH13" s="622"/>
      <c r="DI13" s="622"/>
      <c r="DJ13" s="622"/>
      <c r="DK13" s="622"/>
      <c r="DL13" s="622"/>
      <c r="DM13" s="622"/>
      <c r="DN13" s="622"/>
      <c r="DO13" s="622"/>
      <c r="DP13" s="623"/>
      <c r="DQ13" s="627">
        <v>987299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96</v>
      </c>
      <c r="S14" s="622"/>
      <c r="T14" s="622"/>
      <c r="U14" s="622"/>
      <c r="V14" s="622"/>
      <c r="W14" s="622"/>
      <c r="X14" s="622"/>
      <c r="Y14" s="623"/>
      <c r="Z14" s="659">
        <v>0</v>
      </c>
      <c r="AA14" s="659"/>
      <c r="AB14" s="659"/>
      <c r="AC14" s="659"/>
      <c r="AD14" s="660">
        <v>96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71119</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414404</v>
      </c>
      <c r="CS14" s="622"/>
      <c r="CT14" s="622"/>
      <c r="CU14" s="622"/>
      <c r="CV14" s="622"/>
      <c r="CW14" s="622"/>
      <c r="CX14" s="622"/>
      <c r="CY14" s="623"/>
      <c r="CZ14" s="659">
        <v>3.9</v>
      </c>
      <c r="DA14" s="659"/>
      <c r="DB14" s="659"/>
      <c r="DC14" s="659"/>
      <c r="DD14" s="627">
        <v>5578</v>
      </c>
      <c r="DE14" s="622"/>
      <c r="DF14" s="622"/>
      <c r="DG14" s="622"/>
      <c r="DH14" s="622"/>
      <c r="DI14" s="622"/>
      <c r="DJ14" s="622"/>
      <c r="DK14" s="622"/>
      <c r="DL14" s="622"/>
      <c r="DM14" s="622"/>
      <c r="DN14" s="622"/>
      <c r="DO14" s="622"/>
      <c r="DP14" s="623"/>
      <c r="DQ14" s="627">
        <v>404881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130549</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1230547</v>
      </c>
      <c r="CS15" s="622"/>
      <c r="CT15" s="622"/>
      <c r="CU15" s="622"/>
      <c r="CV15" s="622"/>
      <c r="CW15" s="622"/>
      <c r="CX15" s="622"/>
      <c r="CY15" s="623"/>
      <c r="CZ15" s="659">
        <v>11.5</v>
      </c>
      <c r="DA15" s="659"/>
      <c r="DB15" s="659"/>
      <c r="DC15" s="659"/>
      <c r="DD15" s="627">
        <v>68501</v>
      </c>
      <c r="DE15" s="622"/>
      <c r="DF15" s="622"/>
      <c r="DG15" s="622"/>
      <c r="DH15" s="622"/>
      <c r="DI15" s="622"/>
      <c r="DJ15" s="622"/>
      <c r="DK15" s="622"/>
      <c r="DL15" s="622"/>
      <c r="DM15" s="622"/>
      <c r="DN15" s="622"/>
      <c r="DO15" s="622"/>
      <c r="DP15" s="623"/>
      <c r="DQ15" s="627">
        <v>918117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11459</v>
      </c>
      <c r="S16" s="622"/>
      <c r="T16" s="622"/>
      <c r="U16" s="622"/>
      <c r="V16" s="622"/>
      <c r="W16" s="622"/>
      <c r="X16" s="622"/>
      <c r="Y16" s="623"/>
      <c r="Z16" s="659">
        <v>0.1</v>
      </c>
      <c r="AA16" s="659"/>
      <c r="AB16" s="659"/>
      <c r="AC16" s="659"/>
      <c r="AD16" s="660">
        <v>11459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166995</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29657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51599</v>
      </c>
      <c r="S17" s="622"/>
      <c r="T17" s="622"/>
      <c r="U17" s="622"/>
      <c r="V17" s="622"/>
      <c r="W17" s="622"/>
      <c r="X17" s="622"/>
      <c r="Y17" s="623"/>
      <c r="Z17" s="659">
        <v>0.5</v>
      </c>
      <c r="AA17" s="659"/>
      <c r="AB17" s="659"/>
      <c r="AC17" s="659"/>
      <c r="AD17" s="660">
        <v>51599</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657396</v>
      </c>
      <c r="CS17" s="622"/>
      <c r="CT17" s="622"/>
      <c r="CU17" s="622"/>
      <c r="CV17" s="622"/>
      <c r="CW17" s="622"/>
      <c r="CX17" s="622"/>
      <c r="CY17" s="623"/>
      <c r="CZ17" s="659">
        <v>6.2</v>
      </c>
      <c r="DA17" s="659"/>
      <c r="DB17" s="659"/>
      <c r="DC17" s="659"/>
      <c r="DD17" s="627" t="s">
        <v>122</v>
      </c>
      <c r="DE17" s="622"/>
      <c r="DF17" s="622"/>
      <c r="DG17" s="622"/>
      <c r="DH17" s="622"/>
      <c r="DI17" s="622"/>
      <c r="DJ17" s="622"/>
      <c r="DK17" s="622"/>
      <c r="DL17" s="622"/>
      <c r="DM17" s="622"/>
      <c r="DN17" s="622"/>
      <c r="DO17" s="622"/>
      <c r="DP17" s="623"/>
      <c r="DQ17" s="627">
        <v>637654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29080</v>
      </c>
      <c r="S18" s="622"/>
      <c r="T18" s="622"/>
      <c r="U18" s="622"/>
      <c r="V18" s="622"/>
      <c r="W18" s="622"/>
      <c r="X18" s="622"/>
      <c r="Y18" s="623"/>
      <c r="Z18" s="659">
        <v>0.3</v>
      </c>
      <c r="AA18" s="659"/>
      <c r="AB18" s="659"/>
      <c r="AC18" s="659"/>
      <c r="AD18" s="660">
        <v>29080</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15055</v>
      </c>
      <c r="S19" s="622"/>
      <c r="T19" s="622"/>
      <c r="U19" s="622"/>
      <c r="V19" s="622"/>
      <c r="W19" s="622"/>
      <c r="X19" s="622"/>
      <c r="Y19" s="623"/>
      <c r="Z19" s="659">
        <v>0.1</v>
      </c>
      <c r="AA19" s="659"/>
      <c r="AB19" s="659"/>
      <c r="AC19" s="659"/>
      <c r="AD19" s="660">
        <v>15055</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157722</v>
      </c>
      <c r="BH19" s="622"/>
      <c r="BI19" s="622"/>
      <c r="BJ19" s="622"/>
      <c r="BK19" s="622"/>
      <c r="BL19" s="622"/>
      <c r="BM19" s="622"/>
      <c r="BN19" s="623"/>
      <c r="BO19" s="659">
        <v>5</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14025</v>
      </c>
      <c r="S20" s="622"/>
      <c r="T20" s="622"/>
      <c r="U20" s="622"/>
      <c r="V20" s="622"/>
      <c r="W20" s="622"/>
      <c r="X20" s="622"/>
      <c r="Y20" s="623"/>
      <c r="Z20" s="659">
        <v>0.1</v>
      </c>
      <c r="AA20" s="659"/>
      <c r="AB20" s="659"/>
      <c r="AC20" s="659"/>
      <c r="AD20" s="660">
        <v>14025</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157722</v>
      </c>
      <c r="BH20" s="622"/>
      <c r="BI20" s="622"/>
      <c r="BJ20" s="622"/>
      <c r="BK20" s="622"/>
      <c r="BL20" s="622"/>
      <c r="BM20" s="622"/>
      <c r="BN20" s="623"/>
      <c r="BO20" s="659">
        <v>5</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10684510</v>
      </c>
      <c r="CS20" s="622"/>
      <c r="CT20" s="622"/>
      <c r="CU20" s="622"/>
      <c r="CV20" s="622"/>
      <c r="CW20" s="622"/>
      <c r="CX20" s="622"/>
      <c r="CY20" s="623"/>
      <c r="CZ20" s="659">
        <v>100</v>
      </c>
      <c r="DA20" s="659"/>
      <c r="DB20" s="659"/>
      <c r="DC20" s="659"/>
      <c r="DD20" s="627">
        <v>880224</v>
      </c>
      <c r="DE20" s="622"/>
      <c r="DF20" s="622"/>
      <c r="DG20" s="622"/>
      <c r="DH20" s="622"/>
      <c r="DI20" s="622"/>
      <c r="DJ20" s="622"/>
      <c r="DK20" s="622"/>
      <c r="DL20" s="622"/>
      <c r="DM20" s="622"/>
      <c r="DN20" s="622"/>
      <c r="DO20" s="622"/>
      <c r="DP20" s="623"/>
      <c r="DQ20" s="627">
        <v>7665981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3109607</v>
      </c>
      <c r="S21" s="622"/>
      <c r="T21" s="622"/>
      <c r="U21" s="622"/>
      <c r="V21" s="622"/>
      <c r="W21" s="622"/>
      <c r="X21" s="622"/>
      <c r="Y21" s="623"/>
      <c r="Z21" s="659">
        <v>28</v>
      </c>
      <c r="AA21" s="659"/>
      <c r="AB21" s="659"/>
      <c r="AC21" s="659"/>
      <c r="AD21" s="660">
        <v>2467743</v>
      </c>
      <c r="AE21" s="660"/>
      <c r="AF21" s="660"/>
      <c r="AG21" s="660"/>
      <c r="AH21" s="660"/>
      <c r="AI21" s="660"/>
      <c r="AJ21" s="660"/>
      <c r="AK21" s="660"/>
      <c r="AL21" s="624">
        <v>39.4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2467743</v>
      </c>
      <c r="S22" s="622"/>
      <c r="T22" s="622"/>
      <c r="U22" s="622"/>
      <c r="V22" s="622"/>
      <c r="W22" s="622"/>
      <c r="X22" s="622"/>
      <c r="Y22" s="623"/>
      <c r="Z22" s="659">
        <v>22.2</v>
      </c>
      <c r="AA22" s="659"/>
      <c r="AB22" s="659"/>
      <c r="AC22" s="659"/>
      <c r="AD22" s="660">
        <v>2467743</v>
      </c>
      <c r="AE22" s="660"/>
      <c r="AF22" s="660"/>
      <c r="AG22" s="660"/>
      <c r="AH22" s="660"/>
      <c r="AI22" s="660"/>
      <c r="AJ22" s="660"/>
      <c r="AK22" s="660"/>
      <c r="AL22" s="624">
        <v>39.4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641864</v>
      </c>
      <c r="S23" s="622"/>
      <c r="T23" s="622"/>
      <c r="U23" s="622"/>
      <c r="V23" s="622"/>
      <c r="W23" s="622"/>
      <c r="X23" s="622"/>
      <c r="Y23" s="623"/>
      <c r="Z23" s="659">
        <v>5.8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157722</v>
      </c>
      <c r="BH23" s="622"/>
      <c r="BI23" s="622"/>
      <c r="BJ23" s="622"/>
      <c r="BK23" s="622"/>
      <c r="BL23" s="622"/>
      <c r="BM23" s="622"/>
      <c r="BN23" s="623"/>
      <c r="BO23" s="659">
        <v>5</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4130718</v>
      </c>
      <c r="CS24" s="677"/>
      <c r="CT24" s="677"/>
      <c r="CU24" s="677"/>
      <c r="CV24" s="677"/>
      <c r="CW24" s="677"/>
      <c r="CX24" s="677"/>
      <c r="CY24" s="702"/>
      <c r="CZ24" s="703">
        <v>38.700000000000003</v>
      </c>
      <c r="DA24" s="685"/>
      <c r="DB24" s="685"/>
      <c r="DC24" s="705"/>
      <c r="DD24" s="701">
        <v>2702007</v>
      </c>
      <c r="DE24" s="677"/>
      <c r="DF24" s="677"/>
      <c r="DG24" s="677"/>
      <c r="DH24" s="677"/>
      <c r="DI24" s="677"/>
      <c r="DJ24" s="677"/>
      <c r="DK24" s="702"/>
      <c r="DL24" s="701">
        <v>2479362</v>
      </c>
      <c r="DM24" s="677"/>
      <c r="DN24" s="677"/>
      <c r="DO24" s="677"/>
      <c r="DP24" s="677"/>
      <c r="DQ24" s="677"/>
      <c r="DR24" s="677"/>
      <c r="DS24" s="677"/>
      <c r="DT24" s="677"/>
      <c r="DU24" s="677"/>
      <c r="DV24" s="702"/>
      <c r="DW24" s="703">
        <v>39.299999999999997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7025396</v>
      </c>
      <c r="S25" s="622"/>
      <c r="T25" s="622"/>
      <c r="U25" s="622"/>
      <c r="V25" s="622"/>
      <c r="W25" s="622"/>
      <c r="X25" s="622"/>
      <c r="Y25" s="623"/>
      <c r="Z25" s="659">
        <v>63.2</v>
      </c>
      <c r="AA25" s="659"/>
      <c r="AB25" s="659"/>
      <c r="AC25" s="659"/>
      <c r="AD25" s="660">
        <v>6225810</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1490251</v>
      </c>
      <c r="CS25" s="634"/>
      <c r="CT25" s="634"/>
      <c r="CU25" s="634"/>
      <c r="CV25" s="634"/>
      <c r="CW25" s="634"/>
      <c r="CX25" s="634"/>
      <c r="CY25" s="635"/>
      <c r="CZ25" s="624">
        <v>13.9</v>
      </c>
      <c r="DA25" s="636"/>
      <c r="DB25" s="636"/>
      <c r="DC25" s="637"/>
      <c r="DD25" s="627">
        <v>1377964</v>
      </c>
      <c r="DE25" s="634"/>
      <c r="DF25" s="634"/>
      <c r="DG25" s="634"/>
      <c r="DH25" s="634"/>
      <c r="DI25" s="634"/>
      <c r="DJ25" s="634"/>
      <c r="DK25" s="635"/>
      <c r="DL25" s="627">
        <v>1369352</v>
      </c>
      <c r="DM25" s="634"/>
      <c r="DN25" s="634"/>
      <c r="DO25" s="634"/>
      <c r="DP25" s="634"/>
      <c r="DQ25" s="634"/>
      <c r="DR25" s="634"/>
      <c r="DS25" s="634"/>
      <c r="DT25" s="634"/>
      <c r="DU25" s="634"/>
      <c r="DV25" s="635"/>
      <c r="DW25" s="624">
        <v>21.7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1432</v>
      </c>
      <c r="S26" s="622"/>
      <c r="T26" s="622"/>
      <c r="U26" s="622"/>
      <c r="V26" s="622"/>
      <c r="W26" s="622"/>
      <c r="X26" s="622"/>
      <c r="Y26" s="623"/>
      <c r="Z26" s="659">
        <v>0</v>
      </c>
      <c r="AA26" s="659"/>
      <c r="AB26" s="659"/>
      <c r="AC26" s="659"/>
      <c r="AD26" s="660">
        <v>1432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823625</v>
      </c>
      <c r="CS26" s="622"/>
      <c r="CT26" s="622"/>
      <c r="CU26" s="622"/>
      <c r="CV26" s="622"/>
      <c r="CW26" s="622"/>
      <c r="CX26" s="622"/>
      <c r="CY26" s="623"/>
      <c r="CZ26" s="624">
        <v>7.7</v>
      </c>
      <c r="DA26" s="636"/>
      <c r="DB26" s="636"/>
      <c r="DC26" s="637"/>
      <c r="DD26" s="627">
        <v>756214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27167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3146687</v>
      </c>
      <c r="BH27" s="622"/>
      <c r="BI27" s="622"/>
      <c r="BJ27" s="622"/>
      <c r="BK27" s="622"/>
      <c r="BL27" s="622"/>
      <c r="BM27" s="622"/>
      <c r="BN27" s="623"/>
      <c r="BO27" s="659">
        <v>100</v>
      </c>
      <c r="BP27" s="659"/>
      <c r="BQ27" s="659"/>
      <c r="BR27" s="659"/>
      <c r="BS27" s="660">
        <v>87193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1983071</v>
      </c>
      <c r="CS27" s="634"/>
      <c r="CT27" s="634"/>
      <c r="CU27" s="634"/>
      <c r="CV27" s="634"/>
      <c r="CW27" s="634"/>
      <c r="CX27" s="634"/>
      <c r="CY27" s="635"/>
      <c r="CZ27" s="624">
        <v>18.600000000000001</v>
      </c>
      <c r="DA27" s="636"/>
      <c r="DB27" s="636"/>
      <c r="DC27" s="637"/>
      <c r="DD27" s="627">
        <v>686389</v>
      </c>
      <c r="DE27" s="634"/>
      <c r="DF27" s="634"/>
      <c r="DG27" s="634"/>
      <c r="DH27" s="634"/>
      <c r="DI27" s="634"/>
      <c r="DJ27" s="634"/>
      <c r="DK27" s="635"/>
      <c r="DL27" s="627">
        <v>472356</v>
      </c>
      <c r="DM27" s="634"/>
      <c r="DN27" s="634"/>
      <c r="DO27" s="634"/>
      <c r="DP27" s="634"/>
      <c r="DQ27" s="634"/>
      <c r="DR27" s="634"/>
      <c r="DS27" s="634"/>
      <c r="DT27" s="634"/>
      <c r="DU27" s="634"/>
      <c r="DV27" s="635"/>
      <c r="DW27" s="624">
        <v>7.5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99311</v>
      </c>
      <c r="S28" s="622"/>
      <c r="T28" s="622"/>
      <c r="U28" s="622"/>
      <c r="V28" s="622"/>
      <c r="W28" s="622"/>
      <c r="X28" s="622"/>
      <c r="Y28" s="623"/>
      <c r="Z28" s="659">
        <v>0.9</v>
      </c>
      <c r="AA28" s="659"/>
      <c r="AB28" s="659"/>
      <c r="AC28" s="659"/>
      <c r="AD28" s="660">
        <v>22613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657396</v>
      </c>
      <c r="CS28" s="622"/>
      <c r="CT28" s="622"/>
      <c r="CU28" s="622"/>
      <c r="CV28" s="622"/>
      <c r="CW28" s="622"/>
      <c r="CX28" s="622"/>
      <c r="CY28" s="623"/>
      <c r="CZ28" s="624">
        <v>6.2</v>
      </c>
      <c r="DA28" s="636"/>
      <c r="DB28" s="636"/>
      <c r="DC28" s="637"/>
      <c r="DD28" s="627">
        <v>637654</v>
      </c>
      <c r="DE28" s="622"/>
      <c r="DF28" s="622"/>
      <c r="DG28" s="622"/>
      <c r="DH28" s="622"/>
      <c r="DI28" s="622"/>
      <c r="DJ28" s="622"/>
      <c r="DK28" s="623"/>
      <c r="DL28" s="627">
        <v>637654</v>
      </c>
      <c r="DM28" s="622"/>
      <c r="DN28" s="622"/>
      <c r="DO28" s="622"/>
      <c r="DP28" s="622"/>
      <c r="DQ28" s="622"/>
      <c r="DR28" s="622"/>
      <c r="DS28" s="622"/>
      <c r="DT28" s="622"/>
      <c r="DU28" s="622"/>
      <c r="DV28" s="623"/>
      <c r="DW28" s="624">
        <v>10.1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61042</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657396</v>
      </c>
      <c r="CS29" s="634"/>
      <c r="CT29" s="634"/>
      <c r="CU29" s="634"/>
      <c r="CV29" s="634"/>
      <c r="CW29" s="634"/>
      <c r="CX29" s="634"/>
      <c r="CY29" s="635"/>
      <c r="CZ29" s="624">
        <v>6.2</v>
      </c>
      <c r="DA29" s="636"/>
      <c r="DB29" s="636"/>
      <c r="DC29" s="637"/>
      <c r="DD29" s="627">
        <v>637654</v>
      </c>
      <c r="DE29" s="634"/>
      <c r="DF29" s="634"/>
      <c r="DG29" s="634"/>
      <c r="DH29" s="634"/>
      <c r="DI29" s="634"/>
      <c r="DJ29" s="634"/>
      <c r="DK29" s="635"/>
      <c r="DL29" s="627">
        <v>637654</v>
      </c>
      <c r="DM29" s="634"/>
      <c r="DN29" s="634"/>
      <c r="DO29" s="634"/>
      <c r="DP29" s="634"/>
      <c r="DQ29" s="634"/>
      <c r="DR29" s="634"/>
      <c r="DS29" s="634"/>
      <c r="DT29" s="634"/>
      <c r="DU29" s="634"/>
      <c r="DV29" s="635"/>
      <c r="DW29" s="624">
        <v>10.1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1716553</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633975</v>
      </c>
      <c r="CS30" s="622"/>
      <c r="CT30" s="622"/>
      <c r="CU30" s="622"/>
      <c r="CV30" s="622"/>
      <c r="CW30" s="622"/>
      <c r="CX30" s="622"/>
      <c r="CY30" s="623"/>
      <c r="CZ30" s="624">
        <v>5.9</v>
      </c>
      <c r="DA30" s="636"/>
      <c r="DB30" s="636"/>
      <c r="DC30" s="637"/>
      <c r="DD30" s="627">
        <v>615051</v>
      </c>
      <c r="DE30" s="622"/>
      <c r="DF30" s="622"/>
      <c r="DG30" s="622"/>
      <c r="DH30" s="622"/>
      <c r="DI30" s="622"/>
      <c r="DJ30" s="622"/>
      <c r="DK30" s="623"/>
      <c r="DL30" s="627">
        <v>615051</v>
      </c>
      <c r="DM30" s="622"/>
      <c r="DN30" s="622"/>
      <c r="DO30" s="622"/>
      <c r="DP30" s="622"/>
      <c r="DQ30" s="622"/>
      <c r="DR30" s="622"/>
      <c r="DS30" s="622"/>
      <c r="DT30" s="622"/>
      <c r="DU30" s="622"/>
      <c r="DV30" s="623"/>
      <c r="DW30" s="624">
        <v>9.6999999999999993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96.3</v>
      </c>
      <c r="BN31" s="684"/>
      <c r="BO31" s="684"/>
      <c r="BP31" s="684"/>
      <c r="BQ31" s="686"/>
      <c r="BR31" s="683">
        <v>99</v>
      </c>
      <c r="BS31" s="684"/>
      <c r="BT31" s="684"/>
      <c r="BU31" s="684"/>
      <c r="BV31" s="684"/>
      <c r="BW31" s="684"/>
      <c r="BX31" s="685">
        <v>96.3</v>
      </c>
      <c r="BY31" s="684"/>
      <c r="BZ31" s="684"/>
      <c r="CA31" s="684"/>
      <c r="CB31" s="686"/>
      <c r="CD31" s="642"/>
      <c r="CE31" s="643"/>
      <c r="CF31" s="618" t="s">
        <v>300</v>
      </c>
      <c r="CG31" s="619"/>
      <c r="CH31" s="619"/>
      <c r="CI31" s="619"/>
      <c r="CJ31" s="619"/>
      <c r="CK31" s="619"/>
      <c r="CL31" s="619"/>
      <c r="CM31" s="619"/>
      <c r="CN31" s="619"/>
      <c r="CO31" s="619"/>
      <c r="CP31" s="619"/>
      <c r="CQ31" s="620"/>
      <c r="CR31" s="621">
        <v>23421</v>
      </c>
      <c r="CS31" s="634"/>
      <c r="CT31" s="634"/>
      <c r="CU31" s="634"/>
      <c r="CV31" s="634"/>
      <c r="CW31" s="634"/>
      <c r="CX31" s="634"/>
      <c r="CY31" s="635"/>
      <c r="CZ31" s="624">
        <v>0.2</v>
      </c>
      <c r="DA31" s="636"/>
      <c r="DB31" s="636"/>
      <c r="DC31" s="637"/>
      <c r="DD31" s="627">
        <v>22603</v>
      </c>
      <c r="DE31" s="634"/>
      <c r="DF31" s="634"/>
      <c r="DG31" s="634"/>
      <c r="DH31" s="634"/>
      <c r="DI31" s="634"/>
      <c r="DJ31" s="634"/>
      <c r="DK31" s="635"/>
      <c r="DL31" s="627">
        <v>22603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816185</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99.3</v>
      </c>
      <c r="BH32" s="634"/>
      <c r="BI32" s="634"/>
      <c r="BJ32" s="634"/>
      <c r="BK32" s="634"/>
      <c r="BL32" s="634"/>
      <c r="BM32" s="625">
        <v>97.5</v>
      </c>
      <c r="BN32" s="634"/>
      <c r="BO32" s="634"/>
      <c r="BP32" s="634"/>
      <c r="BQ32" s="657"/>
      <c r="BR32" s="687">
        <v>99.1</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29664</v>
      </c>
      <c r="S33" s="622"/>
      <c r="T33" s="622"/>
      <c r="U33" s="622"/>
      <c r="V33" s="622"/>
      <c r="W33" s="622"/>
      <c r="X33" s="622"/>
      <c r="Y33" s="623"/>
      <c r="Z33" s="659">
        <v>0.3</v>
      </c>
      <c r="AA33" s="659"/>
      <c r="AB33" s="659"/>
      <c r="AC33" s="659"/>
      <c r="AD33" s="660">
        <v>13912</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98.8</v>
      </c>
      <c r="BH33" s="606"/>
      <c r="BI33" s="606"/>
      <c r="BJ33" s="606"/>
      <c r="BK33" s="606"/>
      <c r="BL33" s="606"/>
      <c r="BM33" s="652">
        <v>95</v>
      </c>
      <c r="BN33" s="606"/>
      <c r="BO33" s="606"/>
      <c r="BP33" s="606"/>
      <c r="BQ33" s="669"/>
      <c r="BR33" s="682">
        <v>98.9</v>
      </c>
      <c r="BS33" s="606"/>
      <c r="BT33" s="606"/>
      <c r="BU33" s="606"/>
      <c r="BV33" s="606"/>
      <c r="BW33" s="606"/>
      <c r="BX33" s="652">
        <v>94.9</v>
      </c>
      <c r="BY33" s="606"/>
      <c r="BZ33" s="606"/>
      <c r="CA33" s="606"/>
      <c r="CB33" s="669"/>
      <c r="CD33" s="618" t="s">
        <v>307</v>
      </c>
      <c r="CE33" s="619"/>
      <c r="CF33" s="619"/>
      <c r="CG33" s="619"/>
      <c r="CH33" s="619"/>
      <c r="CI33" s="619"/>
      <c r="CJ33" s="619"/>
      <c r="CK33" s="619"/>
      <c r="CL33" s="619"/>
      <c r="CM33" s="619"/>
      <c r="CN33" s="619"/>
      <c r="CO33" s="619"/>
      <c r="CP33" s="619"/>
      <c r="CQ33" s="620"/>
      <c r="CR33" s="621">
        <v>5506573</v>
      </c>
      <c r="CS33" s="634"/>
      <c r="CT33" s="634"/>
      <c r="CU33" s="634"/>
      <c r="CV33" s="634"/>
      <c r="CW33" s="634"/>
      <c r="CX33" s="634"/>
      <c r="CY33" s="635"/>
      <c r="CZ33" s="624">
        <v>51.5</v>
      </c>
      <c r="DA33" s="636"/>
      <c r="DB33" s="636"/>
      <c r="DC33" s="637"/>
      <c r="DD33" s="627">
        <v>4528401</v>
      </c>
      <c r="DE33" s="634"/>
      <c r="DF33" s="634"/>
      <c r="DG33" s="634"/>
      <c r="DH33" s="634"/>
      <c r="DI33" s="634"/>
      <c r="DJ33" s="634"/>
      <c r="DK33" s="635"/>
      <c r="DL33" s="627">
        <v>3252138</v>
      </c>
      <c r="DM33" s="634"/>
      <c r="DN33" s="634"/>
      <c r="DO33" s="634"/>
      <c r="DP33" s="634"/>
      <c r="DQ33" s="634"/>
      <c r="DR33" s="634"/>
      <c r="DS33" s="634"/>
      <c r="DT33" s="634"/>
      <c r="DU33" s="634"/>
      <c r="DV33" s="635"/>
      <c r="DW33" s="624">
        <v>51.5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187202</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1800491</v>
      </c>
      <c r="CS34" s="622"/>
      <c r="CT34" s="622"/>
      <c r="CU34" s="622"/>
      <c r="CV34" s="622"/>
      <c r="CW34" s="622"/>
      <c r="CX34" s="622"/>
      <c r="CY34" s="623"/>
      <c r="CZ34" s="624">
        <v>16.899999999999999</v>
      </c>
      <c r="DA34" s="636"/>
      <c r="DB34" s="636"/>
      <c r="DC34" s="637"/>
      <c r="DD34" s="627">
        <v>1326952</v>
      </c>
      <c r="DE34" s="622"/>
      <c r="DF34" s="622"/>
      <c r="DG34" s="622"/>
      <c r="DH34" s="622"/>
      <c r="DI34" s="622"/>
      <c r="DJ34" s="622"/>
      <c r="DK34" s="623"/>
      <c r="DL34" s="627">
        <v>1106102</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225507</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107491</v>
      </c>
      <c r="CS35" s="634"/>
      <c r="CT35" s="634"/>
      <c r="CU35" s="634"/>
      <c r="CV35" s="634"/>
      <c r="CW35" s="634"/>
      <c r="CX35" s="634"/>
      <c r="CY35" s="635"/>
      <c r="CZ35" s="624">
        <v>1</v>
      </c>
      <c r="DA35" s="636"/>
      <c r="DB35" s="636"/>
      <c r="DC35" s="637"/>
      <c r="DD35" s="627">
        <v>95791</v>
      </c>
      <c r="DE35" s="634"/>
      <c r="DF35" s="634"/>
      <c r="DG35" s="634"/>
      <c r="DH35" s="634"/>
      <c r="DI35" s="634"/>
      <c r="DJ35" s="634"/>
      <c r="DK35" s="635"/>
      <c r="DL35" s="627">
        <v>92533</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435403</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1899791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42139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2266954</v>
      </c>
      <c r="CS36" s="622"/>
      <c r="CT36" s="622"/>
      <c r="CU36" s="622"/>
      <c r="CV36" s="622"/>
      <c r="CW36" s="622"/>
      <c r="CX36" s="622"/>
      <c r="CY36" s="623"/>
      <c r="CZ36" s="624">
        <v>21.2</v>
      </c>
      <c r="DA36" s="636"/>
      <c r="DB36" s="636"/>
      <c r="DC36" s="637"/>
      <c r="DD36" s="627">
        <v>2102791</v>
      </c>
      <c r="DE36" s="622"/>
      <c r="DF36" s="622"/>
      <c r="DG36" s="622"/>
      <c r="DH36" s="622"/>
      <c r="DI36" s="622"/>
      <c r="DJ36" s="622"/>
      <c r="DK36" s="623"/>
      <c r="DL36" s="627">
        <v>1427670</v>
      </c>
      <c r="DM36" s="622"/>
      <c r="DN36" s="622"/>
      <c r="DO36" s="622"/>
      <c r="DP36" s="622"/>
      <c r="DQ36" s="622"/>
      <c r="DR36" s="622"/>
      <c r="DS36" s="622"/>
      <c r="DT36" s="622"/>
      <c r="DU36" s="622"/>
      <c r="DV36" s="623"/>
      <c r="DW36" s="624">
        <v>22.6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167790</v>
      </c>
      <c r="S37" s="622"/>
      <c r="T37" s="622"/>
      <c r="U37" s="622"/>
      <c r="V37" s="622"/>
      <c r="W37" s="622"/>
      <c r="X37" s="622"/>
      <c r="Y37" s="623"/>
      <c r="Z37" s="659">
        <v>1.5</v>
      </c>
      <c r="AA37" s="659"/>
      <c r="AB37" s="659"/>
      <c r="AC37" s="659"/>
      <c r="AD37" s="660">
        <v>1201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799925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24692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562394</v>
      </c>
      <c r="CS37" s="634"/>
      <c r="CT37" s="634"/>
      <c r="CU37" s="634"/>
      <c r="CV37" s="634"/>
      <c r="CW37" s="634"/>
      <c r="CX37" s="634"/>
      <c r="CY37" s="635"/>
      <c r="CZ37" s="624">
        <v>5.3</v>
      </c>
      <c r="DA37" s="636"/>
      <c r="DB37" s="636"/>
      <c r="DC37" s="637"/>
      <c r="DD37" s="627">
        <v>537660</v>
      </c>
      <c r="DE37" s="634"/>
      <c r="DF37" s="634"/>
      <c r="DG37" s="634"/>
      <c r="DH37" s="634"/>
      <c r="DI37" s="634"/>
      <c r="DJ37" s="634"/>
      <c r="DK37" s="635"/>
      <c r="DL37" s="627">
        <v>437153</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323605</v>
      </c>
      <c r="S38" s="622"/>
      <c r="T38" s="622"/>
      <c r="U38" s="622"/>
      <c r="V38" s="622"/>
      <c r="W38" s="622"/>
      <c r="X38" s="622"/>
      <c r="Y38" s="623"/>
      <c r="Z38" s="659">
        <v>2.9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226404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2605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813055</v>
      </c>
      <c r="CS38" s="622"/>
      <c r="CT38" s="622"/>
      <c r="CU38" s="622"/>
      <c r="CV38" s="622"/>
      <c r="CW38" s="622"/>
      <c r="CX38" s="622"/>
      <c r="CY38" s="623"/>
      <c r="CZ38" s="624">
        <v>7.6</v>
      </c>
      <c r="DA38" s="636"/>
      <c r="DB38" s="636"/>
      <c r="DC38" s="637"/>
      <c r="DD38" s="627">
        <v>668042</v>
      </c>
      <c r="DE38" s="622"/>
      <c r="DF38" s="622"/>
      <c r="DG38" s="622"/>
      <c r="DH38" s="622"/>
      <c r="DI38" s="622"/>
      <c r="DJ38" s="622"/>
      <c r="DK38" s="623"/>
      <c r="DL38" s="627">
        <v>625833</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60407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4054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498582</v>
      </c>
      <c r="CS39" s="634"/>
      <c r="CT39" s="634"/>
      <c r="CU39" s="634"/>
      <c r="CV39" s="634"/>
      <c r="CW39" s="634"/>
      <c r="CX39" s="634"/>
      <c r="CY39" s="635"/>
      <c r="CZ39" s="624">
        <v>4.7</v>
      </c>
      <c r="DA39" s="636"/>
      <c r="DB39" s="636"/>
      <c r="DC39" s="637"/>
      <c r="DD39" s="627">
        <v>334825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45205</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11116257</v>
      </c>
      <c r="S41" s="646"/>
      <c r="T41" s="646"/>
      <c r="U41" s="646"/>
      <c r="V41" s="646"/>
      <c r="W41" s="646"/>
      <c r="X41" s="646"/>
      <c r="Y41" s="649"/>
      <c r="Z41" s="650">
        <v>100</v>
      </c>
      <c r="AA41" s="650"/>
      <c r="AB41" s="650"/>
      <c r="AC41" s="650"/>
      <c r="AD41" s="651">
        <v>6264968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167790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645265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406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1047219</v>
      </c>
      <c r="CS42" s="634"/>
      <c r="CT42" s="634"/>
      <c r="CU42" s="634"/>
      <c r="CV42" s="634"/>
      <c r="CW42" s="634"/>
      <c r="CX42" s="634"/>
      <c r="CY42" s="635"/>
      <c r="CZ42" s="624">
        <v>9.8000000000000007</v>
      </c>
      <c r="DA42" s="636"/>
      <c r="DB42" s="636"/>
      <c r="DC42" s="637"/>
      <c r="DD42" s="627">
        <v>435573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15800</v>
      </c>
      <c r="CS43" s="634"/>
      <c r="CT43" s="634"/>
      <c r="CU43" s="634"/>
      <c r="CV43" s="634"/>
      <c r="CW43" s="634"/>
      <c r="CX43" s="634"/>
      <c r="CY43" s="635"/>
      <c r="CZ43" s="624">
        <v>0.1</v>
      </c>
      <c r="DA43" s="636"/>
      <c r="DB43" s="636"/>
      <c r="DC43" s="637"/>
      <c r="DD43" s="627">
        <v>15800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880224</v>
      </c>
      <c r="CS44" s="622"/>
      <c r="CT44" s="622"/>
      <c r="CU44" s="622"/>
      <c r="CV44" s="622"/>
      <c r="CW44" s="622"/>
      <c r="CX44" s="622"/>
      <c r="CY44" s="623"/>
      <c r="CZ44" s="624">
        <v>8.1999999999999993</v>
      </c>
      <c r="DA44" s="625"/>
      <c r="DB44" s="625"/>
      <c r="DC44" s="626"/>
      <c r="DD44" s="627">
        <v>405916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434824</v>
      </c>
      <c r="CS45" s="634"/>
      <c r="CT45" s="634"/>
      <c r="CU45" s="634"/>
      <c r="CV45" s="634"/>
      <c r="CW45" s="634"/>
      <c r="CX45" s="634"/>
      <c r="CY45" s="635"/>
      <c r="CZ45" s="624">
        <v>4.0999999999999996</v>
      </c>
      <c r="DA45" s="636"/>
      <c r="DB45" s="636"/>
      <c r="DC45" s="637"/>
      <c r="DD45" s="627">
        <v>124600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418896</v>
      </c>
      <c r="CS46" s="622"/>
      <c r="CT46" s="622"/>
      <c r="CU46" s="622"/>
      <c r="CV46" s="622"/>
      <c r="CW46" s="622"/>
      <c r="CX46" s="622"/>
      <c r="CY46" s="623"/>
      <c r="CZ46" s="624">
        <v>3.9</v>
      </c>
      <c r="DA46" s="625"/>
      <c r="DB46" s="625"/>
      <c r="DC46" s="626"/>
      <c r="DD46" s="627">
        <v>255233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166995</v>
      </c>
      <c r="CS47" s="634"/>
      <c r="CT47" s="634"/>
      <c r="CU47" s="634"/>
      <c r="CV47" s="634"/>
      <c r="CW47" s="634"/>
      <c r="CX47" s="634"/>
      <c r="CY47" s="635"/>
      <c r="CZ47" s="624">
        <v>1.6</v>
      </c>
      <c r="DA47" s="636"/>
      <c r="DB47" s="636"/>
      <c r="DC47" s="637"/>
      <c r="DD47" s="627">
        <v>29657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10684510</v>
      </c>
      <c r="CS49" s="606"/>
      <c r="CT49" s="606"/>
      <c r="CU49" s="606"/>
      <c r="CV49" s="606"/>
      <c r="CW49" s="606"/>
      <c r="CX49" s="606"/>
      <c r="CY49" s="607"/>
      <c r="CZ49" s="608">
        <v>100</v>
      </c>
      <c r="DA49" s="609"/>
      <c r="DB49" s="609"/>
      <c r="DC49" s="610"/>
      <c r="DD49" s="611">
        <v>7665981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3juj5N4zXi5jfENRxvMhU1tEPppZWTLfT3+iMqr67en9cNd2hSvR9ByUxHKw85AL2QV03hT7Pc/Ax+t4hpx4g==" saltValue="rG17aPYbzE3IR/izZBKa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2" zoomScale="70" zoomScaleNormal="25" zoomScaleSheetLayoutView="70" workbookViewId="0">
      <selection activeCell="V61" sqref="V61:Z6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11084</v>
      </c>
      <c r="R7" s="1103"/>
      <c r="S7" s="1103"/>
      <c r="T7" s="1103"/>
      <c r="U7" s="1103"/>
      <c r="V7" s="1103">
        <v>10652</v>
      </c>
      <c r="W7" s="1103"/>
      <c r="X7" s="1103"/>
      <c r="Y7" s="1103"/>
      <c r="Z7" s="1103"/>
      <c r="AA7" s="1103">
        <v>432</v>
      </c>
      <c r="AB7" s="1103"/>
      <c r="AC7" s="1103"/>
      <c r="AD7" s="1103"/>
      <c r="AE7" s="1104"/>
      <c r="AF7" s="1105">
        <v>306</v>
      </c>
      <c r="AG7" s="1106"/>
      <c r="AH7" s="1106"/>
      <c r="AI7" s="1106"/>
      <c r="AJ7" s="1107"/>
      <c r="AK7" s="1108">
        <v>193</v>
      </c>
      <c r="AL7" s="1109"/>
      <c r="AM7" s="1109"/>
      <c r="AN7" s="1109"/>
      <c r="AO7" s="1109"/>
      <c r="AP7" s="1109">
        <v>6746</v>
      </c>
      <c r="AQ7" s="1109"/>
      <c r="AR7" s="1109"/>
      <c r="AS7" s="1109"/>
      <c r="AT7" s="1109"/>
      <c r="AU7" s="1110" t="s">
        <v>546</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567</v>
      </c>
      <c r="BS7" s="1099" t="s">
        <v>558</v>
      </c>
      <c r="BT7" s="1100"/>
      <c r="BU7" s="1100"/>
      <c r="BV7" s="1100"/>
      <c r="BW7" s="1100"/>
      <c r="BX7" s="1100"/>
      <c r="BY7" s="1100"/>
      <c r="BZ7" s="1100"/>
      <c r="CA7" s="1100"/>
      <c r="CB7" s="1100"/>
      <c r="CC7" s="1100"/>
      <c r="CD7" s="1100"/>
      <c r="CE7" s="1100"/>
      <c r="CF7" s="1100"/>
      <c r="CG7" s="1112"/>
      <c r="CH7" s="1096">
        <v>0</v>
      </c>
      <c r="CI7" s="1097"/>
      <c r="CJ7" s="1097"/>
      <c r="CK7" s="1097"/>
      <c r="CL7" s="1098"/>
      <c r="CM7" s="1096">
        <v>53</v>
      </c>
      <c r="CN7" s="1097"/>
      <c r="CO7" s="1097"/>
      <c r="CP7" s="1097"/>
      <c r="CQ7" s="1098"/>
      <c r="CR7" s="1096">
        <v>5</v>
      </c>
      <c r="CS7" s="1097"/>
      <c r="CT7" s="1097"/>
      <c r="CU7" s="1097"/>
      <c r="CV7" s="1098"/>
      <c r="CW7" s="1096" t="s">
        <v>557</v>
      </c>
      <c r="CX7" s="1097"/>
      <c r="CY7" s="1097"/>
      <c r="CZ7" s="1097"/>
      <c r="DA7" s="1098"/>
      <c r="DB7" s="1096" t="s">
        <v>557</v>
      </c>
      <c r="DC7" s="1097"/>
      <c r="DD7" s="1097"/>
      <c r="DE7" s="1097"/>
      <c r="DF7" s="1098"/>
      <c r="DG7" s="1096">
        <v>180</v>
      </c>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5</v>
      </c>
      <c r="CI8" s="990"/>
      <c r="CJ8" s="990"/>
      <c r="CK8" s="990"/>
      <c r="CL8" s="991"/>
      <c r="CM8" s="989">
        <v>175</v>
      </c>
      <c r="CN8" s="990"/>
      <c r="CO8" s="990"/>
      <c r="CP8" s="990"/>
      <c r="CQ8" s="991"/>
      <c r="CR8" s="989">
        <v>24</v>
      </c>
      <c r="CS8" s="990"/>
      <c r="CT8" s="990"/>
      <c r="CU8" s="990"/>
      <c r="CV8" s="991"/>
      <c r="CW8" s="989" t="s">
        <v>557</v>
      </c>
      <c r="CX8" s="990"/>
      <c r="CY8" s="990"/>
      <c r="CZ8" s="990"/>
      <c r="DA8" s="991"/>
      <c r="DB8" s="989" t="s">
        <v>557</v>
      </c>
      <c r="DC8" s="990"/>
      <c r="DD8" s="990"/>
      <c r="DE8" s="990"/>
      <c r="DF8" s="991"/>
      <c r="DG8" s="989" t="s">
        <v>557</v>
      </c>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-366</v>
      </c>
      <c r="CI9" s="990"/>
      <c r="CJ9" s="990"/>
      <c r="CK9" s="990"/>
      <c r="CL9" s="991"/>
      <c r="CM9" s="989">
        <v>293</v>
      </c>
      <c r="CN9" s="990"/>
      <c r="CO9" s="990"/>
      <c r="CP9" s="990"/>
      <c r="CQ9" s="991"/>
      <c r="CR9" s="989">
        <v>13</v>
      </c>
      <c r="CS9" s="990"/>
      <c r="CT9" s="990"/>
      <c r="CU9" s="990"/>
      <c r="CV9" s="991"/>
      <c r="CW9" s="989">
        <v>29</v>
      </c>
      <c r="CX9" s="990"/>
      <c r="CY9" s="990"/>
      <c r="CZ9" s="990"/>
      <c r="DA9" s="991"/>
      <c r="DB9" s="989" t="s">
        <v>557</v>
      </c>
      <c r="DC9" s="990"/>
      <c r="DD9" s="990"/>
      <c r="DE9" s="990"/>
      <c r="DF9" s="991"/>
      <c r="DG9" s="989" t="s">
        <v>557</v>
      </c>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11084</v>
      </c>
      <c r="R23" s="1061"/>
      <c r="S23" s="1061"/>
      <c r="T23" s="1061"/>
      <c r="U23" s="1061"/>
      <c r="V23" s="1061">
        <v>10652</v>
      </c>
      <c r="W23" s="1061"/>
      <c r="X23" s="1061"/>
      <c r="Y23" s="1061"/>
      <c r="Z23" s="1061"/>
      <c r="AA23" s="1061">
        <v>432</v>
      </c>
      <c r="AB23" s="1061"/>
      <c r="AC23" s="1061"/>
      <c r="AD23" s="1061"/>
      <c r="AE23" s="1068"/>
      <c r="AF23" s="1069">
        <v>306</v>
      </c>
      <c r="AG23" s="1061"/>
      <c r="AH23" s="1061"/>
      <c r="AI23" s="1061"/>
      <c r="AJ23" s="1070"/>
      <c r="AK23" s="1071"/>
      <c r="AL23" s="1072"/>
      <c r="AM23" s="1072"/>
      <c r="AN23" s="1072"/>
      <c r="AO23" s="1072"/>
      <c r="AP23" s="1061">
        <v>6746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2380</v>
      </c>
      <c r="R28" s="1051"/>
      <c r="S28" s="1051"/>
      <c r="T28" s="1051"/>
      <c r="U28" s="1051"/>
      <c r="V28" s="1051">
        <v>2338</v>
      </c>
      <c r="W28" s="1051"/>
      <c r="X28" s="1051"/>
      <c r="Y28" s="1051"/>
      <c r="Z28" s="1051"/>
      <c r="AA28" s="1051">
        <v>42</v>
      </c>
      <c r="AB28" s="1051"/>
      <c r="AC28" s="1051"/>
      <c r="AD28" s="1051"/>
      <c r="AE28" s="1052"/>
      <c r="AF28" s="1053">
        <v>42</v>
      </c>
      <c r="AG28" s="1051"/>
      <c r="AH28" s="1051"/>
      <c r="AI28" s="1051"/>
      <c r="AJ28" s="1054"/>
      <c r="AK28" s="1042">
        <v>168</v>
      </c>
      <c r="AL28" s="1043"/>
      <c r="AM28" s="1043"/>
      <c r="AN28" s="1043"/>
      <c r="AO28" s="1043"/>
      <c r="AP28" s="1043" t="s">
        <v>547</v>
      </c>
      <c r="AQ28" s="1043"/>
      <c r="AR28" s="1043"/>
      <c r="AS28" s="1043"/>
      <c r="AT28" s="1043"/>
      <c r="AU28" s="1043" t="s">
        <v>547</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2073</v>
      </c>
      <c r="R29" s="1039"/>
      <c r="S29" s="1039"/>
      <c r="T29" s="1039"/>
      <c r="U29" s="1039"/>
      <c r="V29" s="1039">
        <v>2047</v>
      </c>
      <c r="W29" s="1039"/>
      <c r="X29" s="1039"/>
      <c r="Y29" s="1039"/>
      <c r="Z29" s="1039"/>
      <c r="AA29" s="1039">
        <v>26</v>
      </c>
      <c r="AB29" s="1039"/>
      <c r="AC29" s="1039"/>
      <c r="AD29" s="1039"/>
      <c r="AE29" s="1040"/>
      <c r="AF29" s="1035">
        <v>26</v>
      </c>
      <c r="AG29" s="1036"/>
      <c r="AH29" s="1036"/>
      <c r="AI29" s="1036"/>
      <c r="AJ29" s="1037"/>
      <c r="AK29" s="980">
        <v>295</v>
      </c>
      <c r="AL29" s="971"/>
      <c r="AM29" s="971"/>
      <c r="AN29" s="971"/>
      <c r="AO29" s="971"/>
      <c r="AP29" s="971" t="s">
        <v>547</v>
      </c>
      <c r="AQ29" s="971"/>
      <c r="AR29" s="971"/>
      <c r="AS29" s="971"/>
      <c r="AT29" s="971"/>
      <c r="AU29" s="971" t="s">
        <v>547</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612</v>
      </c>
      <c r="R30" s="1039"/>
      <c r="S30" s="1039"/>
      <c r="T30" s="1039"/>
      <c r="U30" s="1039"/>
      <c r="V30" s="1039">
        <v>609</v>
      </c>
      <c r="W30" s="1039"/>
      <c r="X30" s="1039"/>
      <c r="Y30" s="1039"/>
      <c r="Z30" s="1039"/>
      <c r="AA30" s="1039">
        <v>3</v>
      </c>
      <c r="AB30" s="1039"/>
      <c r="AC30" s="1039"/>
      <c r="AD30" s="1039"/>
      <c r="AE30" s="1040"/>
      <c r="AF30" s="1035">
        <v>3</v>
      </c>
      <c r="AG30" s="1036"/>
      <c r="AH30" s="1036"/>
      <c r="AI30" s="1036"/>
      <c r="AJ30" s="1037"/>
      <c r="AK30" s="980">
        <v>324</v>
      </c>
      <c r="AL30" s="971"/>
      <c r="AM30" s="971"/>
      <c r="AN30" s="971"/>
      <c r="AO30" s="971"/>
      <c r="AP30" s="971" t="s">
        <v>547</v>
      </c>
      <c r="AQ30" s="971"/>
      <c r="AR30" s="971"/>
      <c r="AS30" s="971"/>
      <c r="AT30" s="971"/>
      <c r="AU30" s="971" t="s">
        <v>547</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2760</v>
      </c>
      <c r="R31" s="1039"/>
      <c r="S31" s="1039"/>
      <c r="T31" s="1039"/>
      <c r="U31" s="1039"/>
      <c r="V31" s="1039">
        <v>2826</v>
      </c>
      <c r="W31" s="1039"/>
      <c r="X31" s="1039"/>
      <c r="Y31" s="1039"/>
      <c r="Z31" s="1039"/>
      <c r="AA31" s="1039">
        <v>-66</v>
      </c>
      <c r="AB31" s="1039"/>
      <c r="AC31" s="1039"/>
      <c r="AD31" s="1039"/>
      <c r="AE31" s="1040"/>
      <c r="AF31" s="1035">
        <v>2680</v>
      </c>
      <c r="AG31" s="1036"/>
      <c r="AH31" s="1036"/>
      <c r="AI31" s="1036"/>
      <c r="AJ31" s="1037"/>
      <c r="AK31" s="980">
        <v>248</v>
      </c>
      <c r="AL31" s="971"/>
      <c r="AM31" s="971"/>
      <c r="AN31" s="971"/>
      <c r="AO31" s="971"/>
      <c r="AP31" s="971">
        <v>2218</v>
      </c>
      <c r="AQ31" s="971"/>
      <c r="AR31" s="971"/>
      <c r="AS31" s="971"/>
      <c r="AT31" s="971"/>
      <c r="AU31" s="971">
        <v>1402</v>
      </c>
      <c r="AV31" s="971"/>
      <c r="AW31" s="971"/>
      <c r="AX31" s="971"/>
      <c r="AY31" s="971"/>
      <c r="AZ31" s="1041"/>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384</v>
      </c>
      <c r="R32" s="1039"/>
      <c r="S32" s="1039"/>
      <c r="T32" s="1039"/>
      <c r="U32" s="1039"/>
      <c r="V32" s="1039">
        <v>339</v>
      </c>
      <c r="W32" s="1039"/>
      <c r="X32" s="1039"/>
      <c r="Y32" s="1039"/>
      <c r="Z32" s="1039"/>
      <c r="AA32" s="1039">
        <v>45</v>
      </c>
      <c r="AB32" s="1039"/>
      <c r="AC32" s="1039"/>
      <c r="AD32" s="1039"/>
      <c r="AE32" s="1040"/>
      <c r="AF32" s="1035">
        <v>529</v>
      </c>
      <c r="AG32" s="1036"/>
      <c r="AH32" s="1036"/>
      <c r="AI32" s="1036"/>
      <c r="AJ32" s="1037"/>
      <c r="AK32" s="980">
        <v>18</v>
      </c>
      <c r="AL32" s="971"/>
      <c r="AM32" s="971"/>
      <c r="AN32" s="971"/>
      <c r="AO32" s="971"/>
      <c r="AP32" s="971">
        <v>1315</v>
      </c>
      <c r="AQ32" s="971"/>
      <c r="AR32" s="971"/>
      <c r="AS32" s="971"/>
      <c r="AT32" s="971"/>
      <c r="AU32" s="971">
        <v>142</v>
      </c>
      <c r="AV32" s="971"/>
      <c r="AW32" s="971"/>
      <c r="AX32" s="971"/>
      <c r="AY32" s="971"/>
      <c r="AZ32" s="1041"/>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1250</v>
      </c>
      <c r="R33" s="1039"/>
      <c r="S33" s="1039"/>
      <c r="T33" s="1039"/>
      <c r="U33" s="1039"/>
      <c r="V33" s="1039">
        <v>839</v>
      </c>
      <c r="W33" s="1039"/>
      <c r="X33" s="1039"/>
      <c r="Y33" s="1039"/>
      <c r="Z33" s="1039"/>
      <c r="AA33" s="1039">
        <v>411</v>
      </c>
      <c r="AB33" s="1039"/>
      <c r="AC33" s="1039"/>
      <c r="AD33" s="1039"/>
      <c r="AE33" s="1040"/>
      <c r="AF33" s="1035">
        <v>179</v>
      </c>
      <c r="AG33" s="1036"/>
      <c r="AH33" s="1036"/>
      <c r="AI33" s="1036"/>
      <c r="AJ33" s="1037"/>
      <c r="AK33" s="980">
        <v>942</v>
      </c>
      <c r="AL33" s="971"/>
      <c r="AM33" s="971"/>
      <c r="AN33" s="971"/>
      <c r="AO33" s="971"/>
      <c r="AP33" s="971">
        <v>4860</v>
      </c>
      <c r="AQ33" s="971"/>
      <c r="AR33" s="971"/>
      <c r="AS33" s="971"/>
      <c r="AT33" s="971"/>
      <c r="AU33" s="971">
        <v>4408</v>
      </c>
      <c r="AV33" s="971"/>
      <c r="AW33" s="971"/>
      <c r="AX33" s="971"/>
      <c r="AY33" s="971"/>
      <c r="AZ33" s="1041"/>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3459</v>
      </c>
      <c r="AG63" s="959"/>
      <c r="AH63" s="959"/>
      <c r="AI63" s="959"/>
      <c r="AJ63" s="1022"/>
      <c r="AK63" s="1023"/>
      <c r="AL63" s="963"/>
      <c r="AM63" s="963"/>
      <c r="AN63" s="963"/>
      <c r="AO63" s="963"/>
      <c r="AP63" s="959">
        <v>8393</v>
      </c>
      <c r="AQ63" s="959"/>
      <c r="AR63" s="959"/>
      <c r="AS63" s="959"/>
      <c r="AT63" s="959"/>
      <c r="AU63" s="959">
        <v>5952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548</v>
      </c>
      <c r="C68" s="986"/>
      <c r="D68" s="986"/>
      <c r="E68" s="986"/>
      <c r="F68" s="986"/>
      <c r="G68" s="986"/>
      <c r="H68" s="986"/>
      <c r="I68" s="986"/>
      <c r="J68" s="986"/>
      <c r="K68" s="986"/>
      <c r="L68" s="986"/>
      <c r="M68" s="986"/>
      <c r="N68" s="986"/>
      <c r="O68" s="986"/>
      <c r="P68" s="987"/>
      <c r="Q68" s="988">
        <v>1598</v>
      </c>
      <c r="R68" s="982"/>
      <c r="S68" s="982"/>
      <c r="T68" s="982"/>
      <c r="U68" s="982"/>
      <c r="V68" s="982">
        <v>1442</v>
      </c>
      <c r="W68" s="982"/>
      <c r="X68" s="982"/>
      <c r="Y68" s="982"/>
      <c r="Z68" s="982"/>
      <c r="AA68" s="982">
        <v>155</v>
      </c>
      <c r="AB68" s="982"/>
      <c r="AC68" s="982"/>
      <c r="AD68" s="982"/>
      <c r="AE68" s="982"/>
      <c r="AF68" s="982">
        <v>136</v>
      </c>
      <c r="AG68" s="982"/>
      <c r="AH68" s="982"/>
      <c r="AI68" s="982"/>
      <c r="AJ68" s="982"/>
      <c r="AK68" s="982" t="s">
        <v>557</v>
      </c>
      <c r="AL68" s="982"/>
      <c r="AM68" s="982"/>
      <c r="AN68" s="982"/>
      <c r="AO68" s="982"/>
      <c r="AP68" s="982">
        <v>271</v>
      </c>
      <c r="AQ68" s="982"/>
      <c r="AR68" s="982"/>
      <c r="AS68" s="982"/>
      <c r="AT68" s="982"/>
      <c r="AU68" s="982">
        <v>35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549</v>
      </c>
      <c r="C69" s="975"/>
      <c r="D69" s="975"/>
      <c r="E69" s="975"/>
      <c r="F69" s="975"/>
      <c r="G69" s="975"/>
      <c r="H69" s="975"/>
      <c r="I69" s="975"/>
      <c r="J69" s="975"/>
      <c r="K69" s="975"/>
      <c r="L69" s="975"/>
      <c r="M69" s="975"/>
      <c r="N69" s="975"/>
      <c r="O69" s="975"/>
      <c r="P69" s="976"/>
      <c r="Q69" s="977">
        <v>30</v>
      </c>
      <c r="R69" s="971"/>
      <c r="S69" s="971"/>
      <c r="T69" s="971"/>
      <c r="U69" s="971"/>
      <c r="V69" s="971">
        <v>24</v>
      </c>
      <c r="W69" s="971"/>
      <c r="X69" s="971"/>
      <c r="Y69" s="971"/>
      <c r="Z69" s="971"/>
      <c r="AA69" s="971">
        <v>6</v>
      </c>
      <c r="AB69" s="971"/>
      <c r="AC69" s="971"/>
      <c r="AD69" s="971"/>
      <c r="AE69" s="971"/>
      <c r="AF69" s="971">
        <v>6</v>
      </c>
      <c r="AG69" s="971"/>
      <c r="AH69" s="971"/>
      <c r="AI69" s="971"/>
      <c r="AJ69" s="971"/>
      <c r="AK69" s="971" t="s">
        <v>557</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550</v>
      </c>
      <c r="C70" s="975"/>
      <c r="D70" s="975"/>
      <c r="E70" s="975"/>
      <c r="F70" s="975"/>
      <c r="G70" s="975"/>
      <c r="H70" s="975"/>
      <c r="I70" s="975"/>
      <c r="J70" s="975"/>
      <c r="K70" s="975"/>
      <c r="L70" s="975"/>
      <c r="M70" s="975"/>
      <c r="N70" s="975"/>
      <c r="O70" s="975"/>
      <c r="P70" s="976"/>
      <c r="Q70" s="977">
        <v>0</v>
      </c>
      <c r="R70" s="971"/>
      <c r="S70" s="971"/>
      <c r="T70" s="971"/>
      <c r="U70" s="971"/>
      <c r="V70" s="971">
        <v>0</v>
      </c>
      <c r="W70" s="971"/>
      <c r="X70" s="971"/>
      <c r="Y70" s="971"/>
      <c r="Z70" s="971"/>
      <c r="AA70" s="971">
        <v>0</v>
      </c>
      <c r="AB70" s="971"/>
      <c r="AC70" s="971"/>
      <c r="AD70" s="971"/>
      <c r="AE70" s="971"/>
      <c r="AF70" s="971">
        <v>0</v>
      </c>
      <c r="AG70" s="971"/>
      <c r="AH70" s="971"/>
      <c r="AI70" s="971"/>
      <c r="AJ70" s="971"/>
      <c r="AK70" s="971" t="s">
        <v>557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551</v>
      </c>
      <c r="C71" s="975"/>
      <c r="D71" s="975"/>
      <c r="E71" s="975"/>
      <c r="F71" s="975"/>
      <c r="G71" s="975"/>
      <c r="H71" s="975"/>
      <c r="I71" s="975"/>
      <c r="J71" s="975"/>
      <c r="K71" s="975"/>
      <c r="L71" s="975"/>
      <c r="M71" s="975"/>
      <c r="N71" s="975"/>
      <c r="O71" s="975"/>
      <c r="P71" s="976"/>
      <c r="Q71" s="977">
        <v>1</v>
      </c>
      <c r="R71" s="971"/>
      <c r="S71" s="971"/>
      <c r="T71" s="971"/>
      <c r="U71" s="971"/>
      <c r="V71" s="971">
        <v>1</v>
      </c>
      <c r="W71" s="971"/>
      <c r="X71" s="971"/>
      <c r="Y71" s="971"/>
      <c r="Z71" s="971"/>
      <c r="AA71" s="971">
        <v>0</v>
      </c>
      <c r="AB71" s="971"/>
      <c r="AC71" s="971"/>
      <c r="AD71" s="971"/>
      <c r="AE71" s="971"/>
      <c r="AF71" s="971">
        <v>0</v>
      </c>
      <c r="AG71" s="971"/>
      <c r="AH71" s="971"/>
      <c r="AI71" s="971"/>
      <c r="AJ71" s="971"/>
      <c r="AK71" s="971" t="s">
        <v>557</v>
      </c>
      <c r="AL71" s="971"/>
      <c r="AM71" s="971"/>
      <c r="AN71" s="971"/>
      <c r="AO71" s="971"/>
      <c r="AP71" s="971" t="s">
        <v>557</v>
      </c>
      <c r="AQ71" s="971"/>
      <c r="AR71" s="971"/>
      <c r="AS71" s="971"/>
      <c r="AT71" s="971"/>
      <c r="AU71" s="971" t="s">
        <v>557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552</v>
      </c>
      <c r="C72" s="975"/>
      <c r="D72" s="975"/>
      <c r="E72" s="975"/>
      <c r="F72" s="975"/>
      <c r="G72" s="975"/>
      <c r="H72" s="975"/>
      <c r="I72" s="975"/>
      <c r="J72" s="975"/>
      <c r="K72" s="975"/>
      <c r="L72" s="975"/>
      <c r="M72" s="975"/>
      <c r="N72" s="975"/>
      <c r="O72" s="975"/>
      <c r="P72" s="976"/>
      <c r="Q72" s="977">
        <v>1798</v>
      </c>
      <c r="R72" s="971"/>
      <c r="S72" s="971"/>
      <c r="T72" s="971"/>
      <c r="U72" s="971"/>
      <c r="V72" s="971">
        <v>1695</v>
      </c>
      <c r="W72" s="971"/>
      <c r="X72" s="971"/>
      <c r="Y72" s="971"/>
      <c r="Z72" s="971"/>
      <c r="AA72" s="971">
        <v>103</v>
      </c>
      <c r="AB72" s="971"/>
      <c r="AC72" s="971"/>
      <c r="AD72" s="971"/>
      <c r="AE72" s="971"/>
      <c r="AF72" s="971">
        <v>103</v>
      </c>
      <c r="AG72" s="971"/>
      <c r="AH72" s="971"/>
      <c r="AI72" s="971"/>
      <c r="AJ72" s="971"/>
      <c r="AK72" s="971">
        <v>19</v>
      </c>
      <c r="AL72" s="971"/>
      <c r="AM72" s="971"/>
      <c r="AN72" s="971"/>
      <c r="AO72" s="971"/>
      <c r="AP72" s="971">
        <v>410</v>
      </c>
      <c r="AQ72" s="971"/>
      <c r="AR72" s="971"/>
      <c r="AS72" s="971"/>
      <c r="AT72" s="971"/>
      <c r="AU72" s="971">
        <v>86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553</v>
      </c>
      <c r="C73" s="975"/>
      <c r="D73" s="975"/>
      <c r="E73" s="975"/>
      <c r="F73" s="975"/>
      <c r="G73" s="975"/>
      <c r="H73" s="975"/>
      <c r="I73" s="975"/>
      <c r="J73" s="975"/>
      <c r="K73" s="975"/>
      <c r="L73" s="975"/>
      <c r="M73" s="975"/>
      <c r="N73" s="975"/>
      <c r="O73" s="975"/>
      <c r="P73" s="976"/>
      <c r="Q73" s="977">
        <v>5949</v>
      </c>
      <c r="R73" s="971"/>
      <c r="S73" s="971"/>
      <c r="T73" s="971"/>
      <c r="U73" s="971"/>
      <c r="V73" s="971">
        <v>4240</v>
      </c>
      <c r="W73" s="971"/>
      <c r="X73" s="971"/>
      <c r="Y73" s="971"/>
      <c r="Z73" s="971"/>
      <c r="AA73" s="971">
        <v>1709</v>
      </c>
      <c r="AB73" s="971"/>
      <c r="AC73" s="971"/>
      <c r="AD73" s="971"/>
      <c r="AE73" s="971"/>
      <c r="AF73" s="971">
        <v>1709</v>
      </c>
      <c r="AG73" s="971"/>
      <c r="AH73" s="971"/>
      <c r="AI73" s="971"/>
      <c r="AJ73" s="971"/>
      <c r="AK73" s="971" t="s">
        <v>557</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554</v>
      </c>
      <c r="C74" s="975"/>
      <c r="D74" s="975"/>
      <c r="E74" s="975"/>
      <c r="F74" s="975"/>
      <c r="G74" s="975"/>
      <c r="H74" s="975"/>
      <c r="I74" s="975"/>
      <c r="J74" s="975"/>
      <c r="K74" s="975"/>
      <c r="L74" s="975"/>
      <c r="M74" s="975"/>
      <c r="N74" s="975"/>
      <c r="O74" s="975"/>
      <c r="P74" s="976"/>
      <c r="Q74" s="977">
        <v>63</v>
      </c>
      <c r="R74" s="971"/>
      <c r="S74" s="971"/>
      <c r="T74" s="971"/>
      <c r="U74" s="971"/>
      <c r="V74" s="971">
        <v>57</v>
      </c>
      <c r="W74" s="971"/>
      <c r="X74" s="971"/>
      <c r="Y74" s="971"/>
      <c r="Z74" s="971"/>
      <c r="AA74" s="971">
        <v>6</v>
      </c>
      <c r="AB74" s="971"/>
      <c r="AC74" s="971"/>
      <c r="AD74" s="971"/>
      <c r="AE74" s="971"/>
      <c r="AF74" s="971">
        <v>6</v>
      </c>
      <c r="AG74" s="971"/>
      <c r="AH74" s="971"/>
      <c r="AI74" s="971"/>
      <c r="AJ74" s="971"/>
      <c r="AK74" s="971" t="s">
        <v>557</v>
      </c>
      <c r="AL74" s="971"/>
      <c r="AM74" s="971"/>
      <c r="AN74" s="971"/>
      <c r="AO74" s="971"/>
      <c r="AP74" s="971" t="s">
        <v>557</v>
      </c>
      <c r="AQ74" s="971"/>
      <c r="AR74" s="971"/>
      <c r="AS74" s="971"/>
      <c r="AT74" s="971"/>
      <c r="AU74" s="971" t="s">
        <v>557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555</v>
      </c>
      <c r="C75" s="975"/>
      <c r="D75" s="975"/>
      <c r="E75" s="975"/>
      <c r="F75" s="975"/>
      <c r="G75" s="975"/>
      <c r="H75" s="975"/>
      <c r="I75" s="975"/>
      <c r="J75" s="975"/>
      <c r="K75" s="975"/>
      <c r="L75" s="975"/>
      <c r="M75" s="975"/>
      <c r="N75" s="975"/>
      <c r="O75" s="975"/>
      <c r="P75" s="976"/>
      <c r="Q75" s="978">
        <v>264</v>
      </c>
      <c r="R75" s="979"/>
      <c r="S75" s="979"/>
      <c r="T75" s="979"/>
      <c r="U75" s="980"/>
      <c r="V75" s="981">
        <v>227</v>
      </c>
      <c r="W75" s="979"/>
      <c r="X75" s="979"/>
      <c r="Y75" s="979"/>
      <c r="Z75" s="980"/>
      <c r="AA75" s="981">
        <v>37</v>
      </c>
      <c r="AB75" s="979"/>
      <c r="AC75" s="979"/>
      <c r="AD75" s="979"/>
      <c r="AE75" s="980"/>
      <c r="AF75" s="981">
        <v>37</v>
      </c>
      <c r="AG75" s="979"/>
      <c r="AH75" s="979"/>
      <c r="AI75" s="979"/>
      <c r="AJ75" s="980"/>
      <c r="AK75" s="981" t="s">
        <v>557</v>
      </c>
      <c r="AL75" s="979"/>
      <c r="AM75" s="979"/>
      <c r="AN75" s="979"/>
      <c r="AO75" s="980"/>
      <c r="AP75" s="981" t="s">
        <v>557</v>
      </c>
      <c r="AQ75" s="979"/>
      <c r="AR75" s="979"/>
      <c r="AS75" s="979"/>
      <c r="AT75" s="980"/>
      <c r="AU75" s="981" t="s">
        <v>557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556</v>
      </c>
      <c r="C76" s="975"/>
      <c r="D76" s="975"/>
      <c r="E76" s="975"/>
      <c r="F76" s="975"/>
      <c r="G76" s="975"/>
      <c r="H76" s="975"/>
      <c r="I76" s="975"/>
      <c r="J76" s="975"/>
      <c r="K76" s="975"/>
      <c r="L76" s="975"/>
      <c r="M76" s="975"/>
      <c r="N76" s="975"/>
      <c r="O76" s="975"/>
      <c r="P76" s="976"/>
      <c r="Q76" s="978">
        <v>295194</v>
      </c>
      <c r="R76" s="979"/>
      <c r="S76" s="979"/>
      <c r="T76" s="979"/>
      <c r="U76" s="980"/>
      <c r="V76" s="981">
        <v>282398</v>
      </c>
      <c r="W76" s="979"/>
      <c r="X76" s="979"/>
      <c r="Y76" s="979"/>
      <c r="Z76" s="980"/>
      <c r="AA76" s="981">
        <v>12796</v>
      </c>
      <c r="AB76" s="979"/>
      <c r="AC76" s="979"/>
      <c r="AD76" s="979"/>
      <c r="AE76" s="980"/>
      <c r="AF76" s="981">
        <v>12796</v>
      </c>
      <c r="AG76" s="979"/>
      <c r="AH76" s="979"/>
      <c r="AI76" s="979"/>
      <c r="AJ76" s="980"/>
      <c r="AK76" s="981" t="s">
        <v>557</v>
      </c>
      <c r="AL76" s="979"/>
      <c r="AM76" s="979"/>
      <c r="AN76" s="979"/>
      <c r="AO76" s="980"/>
      <c r="AP76" s="981" t="s">
        <v>557</v>
      </c>
      <c r="AQ76" s="979"/>
      <c r="AR76" s="979"/>
      <c r="AS76" s="979"/>
      <c r="AT76" s="980"/>
      <c r="AU76" s="981" t="s">
        <v>557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13085</v>
      </c>
      <c r="AG88" s="959"/>
      <c r="AH88" s="959"/>
      <c r="AI88" s="959"/>
      <c r="AJ88" s="959"/>
      <c r="AK88" s="963"/>
      <c r="AL88" s="963"/>
      <c r="AM88" s="963"/>
      <c r="AN88" s="963"/>
      <c r="AO88" s="963"/>
      <c r="AP88" s="959">
        <v>681</v>
      </c>
      <c r="AQ88" s="959"/>
      <c r="AR88" s="959"/>
      <c r="AS88" s="959"/>
      <c r="AT88" s="959"/>
      <c r="AU88" s="959">
        <v>121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42</v>
      </c>
      <c r="CS102" s="953"/>
      <c r="CT102" s="953"/>
      <c r="CU102" s="953"/>
      <c r="CV102" s="954"/>
      <c r="CW102" s="952">
        <v>29</v>
      </c>
      <c r="CX102" s="953"/>
      <c r="CY102" s="953"/>
      <c r="CZ102" s="953"/>
      <c r="DA102" s="954"/>
      <c r="DB102" s="952"/>
      <c r="DC102" s="953"/>
      <c r="DD102" s="953"/>
      <c r="DE102" s="953"/>
      <c r="DF102" s="954"/>
      <c r="DG102" s="952">
        <v>180</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656693</v>
      </c>
      <c r="AB110" s="889"/>
      <c r="AC110" s="889"/>
      <c r="AD110" s="889"/>
      <c r="AE110" s="890"/>
      <c r="AF110" s="891">
        <v>651097</v>
      </c>
      <c r="AG110" s="889"/>
      <c r="AH110" s="889"/>
      <c r="AI110" s="889"/>
      <c r="AJ110" s="890"/>
      <c r="AK110" s="891">
        <v>657396</v>
      </c>
      <c r="AL110" s="889"/>
      <c r="AM110" s="889"/>
      <c r="AN110" s="889"/>
      <c r="AO110" s="890"/>
      <c r="AP110" s="892">
        <v>12.7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7045041</v>
      </c>
      <c r="BR110" s="842"/>
      <c r="BS110" s="842"/>
      <c r="BT110" s="842"/>
      <c r="BU110" s="842"/>
      <c r="BV110" s="842">
        <v>7056179</v>
      </c>
      <c r="BW110" s="842"/>
      <c r="BX110" s="842"/>
      <c r="BY110" s="842"/>
      <c r="BZ110" s="842"/>
      <c r="CA110" s="842">
        <v>6745809</v>
      </c>
      <c r="CB110" s="842"/>
      <c r="CC110" s="842"/>
      <c r="CD110" s="842"/>
      <c r="CE110" s="842"/>
      <c r="CF110" s="866">
        <v>130.19999999999999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323208</v>
      </c>
      <c r="BR111" s="817"/>
      <c r="BS111" s="817"/>
      <c r="BT111" s="817"/>
      <c r="BU111" s="817"/>
      <c r="BV111" s="817">
        <v>314210</v>
      </c>
      <c r="BW111" s="817"/>
      <c r="BX111" s="817"/>
      <c r="BY111" s="817"/>
      <c r="BZ111" s="817"/>
      <c r="CA111" s="817">
        <v>305211</v>
      </c>
      <c r="CB111" s="817"/>
      <c r="CC111" s="817"/>
      <c r="CD111" s="817"/>
      <c r="CE111" s="817"/>
      <c r="CF111" s="875">
        <v>5.9</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7457195</v>
      </c>
      <c r="BR112" s="817"/>
      <c r="BS112" s="817"/>
      <c r="BT112" s="817"/>
      <c r="BU112" s="817"/>
      <c r="BV112" s="817">
        <v>6739805</v>
      </c>
      <c r="BW112" s="817"/>
      <c r="BX112" s="817"/>
      <c r="BY112" s="817"/>
      <c r="BZ112" s="817"/>
      <c r="CA112" s="817">
        <v>5952094</v>
      </c>
      <c r="CB112" s="817"/>
      <c r="CC112" s="817"/>
      <c r="CD112" s="817"/>
      <c r="CE112" s="817"/>
      <c r="CF112" s="875">
        <v>114.9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912081</v>
      </c>
      <c r="AB113" s="919"/>
      <c r="AC113" s="919"/>
      <c r="AD113" s="919"/>
      <c r="AE113" s="920"/>
      <c r="AF113" s="921">
        <v>907805</v>
      </c>
      <c r="AG113" s="919"/>
      <c r="AH113" s="919"/>
      <c r="AI113" s="919"/>
      <c r="AJ113" s="920"/>
      <c r="AK113" s="921">
        <v>848871</v>
      </c>
      <c r="AL113" s="919"/>
      <c r="AM113" s="919"/>
      <c r="AN113" s="919"/>
      <c r="AO113" s="920"/>
      <c r="AP113" s="922">
        <v>16.399999999999999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140715</v>
      </c>
      <c r="BR113" s="817"/>
      <c r="BS113" s="817"/>
      <c r="BT113" s="817"/>
      <c r="BU113" s="817"/>
      <c r="BV113" s="817">
        <v>138951</v>
      </c>
      <c r="BW113" s="817"/>
      <c r="BX113" s="817"/>
      <c r="BY113" s="817"/>
      <c r="BZ113" s="817"/>
      <c r="CA113" s="817">
        <v>121105</v>
      </c>
      <c r="CB113" s="817"/>
      <c r="CC113" s="817"/>
      <c r="CD113" s="817"/>
      <c r="CE113" s="817"/>
      <c r="CF113" s="875">
        <v>2.2999999999999998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25863</v>
      </c>
      <c r="AB114" s="780"/>
      <c r="AC114" s="780"/>
      <c r="AD114" s="780"/>
      <c r="AE114" s="781"/>
      <c r="AF114" s="782">
        <v>33997</v>
      </c>
      <c r="AG114" s="780"/>
      <c r="AH114" s="780"/>
      <c r="AI114" s="780"/>
      <c r="AJ114" s="781"/>
      <c r="AK114" s="782">
        <v>30993</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1886000</v>
      </c>
      <c r="BR114" s="817"/>
      <c r="BS114" s="817"/>
      <c r="BT114" s="817"/>
      <c r="BU114" s="817"/>
      <c r="BV114" s="817">
        <v>1869389</v>
      </c>
      <c r="BW114" s="817"/>
      <c r="BX114" s="817"/>
      <c r="BY114" s="817"/>
      <c r="BZ114" s="817"/>
      <c r="CA114" s="817">
        <v>1844917</v>
      </c>
      <c r="CB114" s="817"/>
      <c r="CC114" s="817"/>
      <c r="CD114" s="817"/>
      <c r="CE114" s="817"/>
      <c r="CF114" s="875">
        <v>35.6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11818</v>
      </c>
      <c r="AB115" s="919"/>
      <c r="AC115" s="919"/>
      <c r="AD115" s="919"/>
      <c r="AE115" s="920"/>
      <c r="AF115" s="921">
        <v>11580</v>
      </c>
      <c r="AG115" s="919"/>
      <c r="AH115" s="919"/>
      <c r="AI115" s="919"/>
      <c r="AJ115" s="920"/>
      <c r="AK115" s="921">
        <v>13013</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226208</v>
      </c>
      <c r="DH115" s="780"/>
      <c r="DI115" s="780"/>
      <c r="DJ115" s="780"/>
      <c r="DK115" s="781"/>
      <c r="DL115" s="782">
        <v>226710</v>
      </c>
      <c r="DM115" s="780"/>
      <c r="DN115" s="780"/>
      <c r="DO115" s="780"/>
      <c r="DP115" s="781"/>
      <c r="DQ115" s="782">
        <v>227211</v>
      </c>
      <c r="DR115" s="780"/>
      <c r="DS115" s="780"/>
      <c r="DT115" s="780"/>
      <c r="DU115" s="781"/>
      <c r="DV115" s="824">
        <v>4.4000000000000004</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97000</v>
      </c>
      <c r="DH116" s="780"/>
      <c r="DI116" s="780"/>
      <c r="DJ116" s="780"/>
      <c r="DK116" s="781"/>
      <c r="DL116" s="782">
        <v>87500</v>
      </c>
      <c r="DM116" s="780"/>
      <c r="DN116" s="780"/>
      <c r="DO116" s="780"/>
      <c r="DP116" s="781"/>
      <c r="DQ116" s="782">
        <v>78000</v>
      </c>
      <c r="DR116" s="780"/>
      <c r="DS116" s="780"/>
      <c r="DT116" s="780"/>
      <c r="DU116" s="781"/>
      <c r="DV116" s="824">
        <v>1.5</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1606455</v>
      </c>
      <c r="AB117" s="903"/>
      <c r="AC117" s="903"/>
      <c r="AD117" s="903"/>
      <c r="AE117" s="904"/>
      <c r="AF117" s="905">
        <v>1604479</v>
      </c>
      <c r="AG117" s="903"/>
      <c r="AH117" s="903"/>
      <c r="AI117" s="903"/>
      <c r="AJ117" s="904"/>
      <c r="AK117" s="905">
        <v>1550273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16852159</v>
      </c>
      <c r="BR119" s="845"/>
      <c r="BS119" s="845"/>
      <c r="BT119" s="845"/>
      <c r="BU119" s="845"/>
      <c r="BV119" s="845">
        <v>16118534</v>
      </c>
      <c r="BW119" s="845"/>
      <c r="BX119" s="845"/>
      <c r="BY119" s="845"/>
      <c r="BZ119" s="845"/>
      <c r="CA119" s="845">
        <v>14969136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4715252</v>
      </c>
      <c r="BR120" s="842"/>
      <c r="BS120" s="842"/>
      <c r="BT120" s="842"/>
      <c r="BU120" s="842"/>
      <c r="BV120" s="842">
        <v>4984363</v>
      </c>
      <c r="BW120" s="842"/>
      <c r="BX120" s="842"/>
      <c r="BY120" s="842"/>
      <c r="BZ120" s="842"/>
      <c r="CA120" s="842">
        <v>5397710</v>
      </c>
      <c r="CB120" s="842"/>
      <c r="CC120" s="842"/>
      <c r="CD120" s="842"/>
      <c r="CE120" s="842"/>
      <c r="CF120" s="866">
        <v>104.2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4407971</v>
      </c>
      <c r="DR120" s="842"/>
      <c r="DS120" s="842"/>
      <c r="DT120" s="842"/>
      <c r="DU120" s="842"/>
      <c r="DV120" s="843">
        <v>85.1</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1272840</v>
      </c>
      <c r="BR121" s="817"/>
      <c r="BS121" s="817"/>
      <c r="BT121" s="817"/>
      <c r="BU121" s="817"/>
      <c r="BV121" s="817">
        <v>1117488</v>
      </c>
      <c r="BW121" s="817"/>
      <c r="BX121" s="817"/>
      <c r="BY121" s="817"/>
      <c r="BZ121" s="817"/>
      <c r="CA121" s="817">
        <v>1010088</v>
      </c>
      <c r="CB121" s="817"/>
      <c r="CC121" s="817"/>
      <c r="CD121" s="817"/>
      <c r="CE121" s="817"/>
      <c r="CF121" s="875">
        <v>19.5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1751162</v>
      </c>
      <c r="DH121" s="817"/>
      <c r="DI121" s="817"/>
      <c r="DJ121" s="817"/>
      <c r="DK121" s="817"/>
      <c r="DL121" s="817">
        <v>1576475</v>
      </c>
      <c r="DM121" s="817"/>
      <c r="DN121" s="817"/>
      <c r="DO121" s="817"/>
      <c r="DP121" s="817"/>
      <c r="DQ121" s="817">
        <v>1402112</v>
      </c>
      <c r="DR121" s="817"/>
      <c r="DS121" s="817"/>
      <c r="DT121" s="817"/>
      <c r="DU121" s="817"/>
      <c r="DV121" s="794">
        <v>27.1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9454012</v>
      </c>
      <c r="BR122" s="845"/>
      <c r="BS122" s="845"/>
      <c r="BT122" s="845"/>
      <c r="BU122" s="845"/>
      <c r="BV122" s="845">
        <v>8788965</v>
      </c>
      <c r="BW122" s="845"/>
      <c r="BX122" s="845"/>
      <c r="BY122" s="845"/>
      <c r="BZ122" s="845"/>
      <c r="CA122" s="845">
        <v>8232908</v>
      </c>
      <c r="CB122" s="845"/>
      <c r="CC122" s="845"/>
      <c r="CD122" s="845"/>
      <c r="CE122" s="845"/>
      <c r="CF122" s="846">
        <v>158.9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174218</v>
      </c>
      <c r="DH122" s="817"/>
      <c r="DI122" s="817"/>
      <c r="DJ122" s="817"/>
      <c r="DK122" s="817"/>
      <c r="DL122" s="817">
        <v>158740</v>
      </c>
      <c r="DM122" s="817"/>
      <c r="DN122" s="817"/>
      <c r="DO122" s="817"/>
      <c r="DP122" s="817"/>
      <c r="DQ122" s="817">
        <v>142011</v>
      </c>
      <c r="DR122" s="817"/>
      <c r="DS122" s="817"/>
      <c r="DT122" s="817"/>
      <c r="DU122" s="817"/>
      <c r="DV122" s="794">
        <v>2.7</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9500</v>
      </c>
      <c r="AB123" s="780"/>
      <c r="AC123" s="780"/>
      <c r="AD123" s="780"/>
      <c r="AE123" s="781"/>
      <c r="AF123" s="782">
        <v>9500</v>
      </c>
      <c r="AG123" s="780"/>
      <c r="AH123" s="780"/>
      <c r="AI123" s="780"/>
      <c r="AJ123" s="781"/>
      <c r="AK123" s="782">
        <v>9500</v>
      </c>
      <c r="AL123" s="780"/>
      <c r="AM123" s="780"/>
      <c r="AN123" s="780"/>
      <c r="AO123" s="781"/>
      <c r="AP123" s="824">
        <v>0.2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15442104</v>
      </c>
      <c r="BR123" s="833"/>
      <c r="BS123" s="833"/>
      <c r="BT123" s="833"/>
      <c r="BU123" s="833"/>
      <c r="BV123" s="833">
        <v>14890816</v>
      </c>
      <c r="BW123" s="833"/>
      <c r="BX123" s="833"/>
      <c r="BY123" s="833"/>
      <c r="BZ123" s="833"/>
      <c r="CA123" s="833">
        <v>14640706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26.7</v>
      </c>
      <c r="BR124" s="831"/>
      <c r="BS124" s="831"/>
      <c r="BT124" s="831"/>
      <c r="BU124" s="831"/>
      <c r="BV124" s="831">
        <v>24.1</v>
      </c>
      <c r="BW124" s="831"/>
      <c r="BX124" s="831"/>
      <c r="BY124" s="831"/>
      <c r="BZ124" s="831"/>
      <c r="CA124" s="831">
        <v>6.3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5531815</v>
      </c>
      <c r="DH124" s="764"/>
      <c r="DI124" s="764"/>
      <c r="DJ124" s="764"/>
      <c r="DK124" s="765"/>
      <c r="DL124" s="766">
        <v>5004590</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2318</v>
      </c>
      <c r="AB127" s="780"/>
      <c r="AC127" s="780"/>
      <c r="AD127" s="780"/>
      <c r="AE127" s="781"/>
      <c r="AF127" s="782">
        <v>2080</v>
      </c>
      <c r="AG127" s="780"/>
      <c r="AH127" s="780"/>
      <c r="AI127" s="780"/>
      <c r="AJ127" s="781"/>
      <c r="AK127" s="782">
        <v>3513</v>
      </c>
      <c r="AL127" s="780"/>
      <c r="AM127" s="780"/>
      <c r="AN127" s="780"/>
      <c r="AO127" s="781"/>
      <c r="AP127" s="824">
        <v>0.1</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169415</v>
      </c>
      <c r="AB128" s="801"/>
      <c r="AC128" s="801"/>
      <c r="AD128" s="801"/>
      <c r="AE128" s="802"/>
      <c r="AF128" s="803">
        <v>170180</v>
      </c>
      <c r="AG128" s="801"/>
      <c r="AH128" s="801"/>
      <c r="AI128" s="801"/>
      <c r="AJ128" s="802"/>
      <c r="AK128" s="803">
        <v>173977</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14.4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6198348</v>
      </c>
      <c r="AB129" s="780"/>
      <c r="AC129" s="780"/>
      <c r="AD129" s="780"/>
      <c r="AE129" s="781"/>
      <c r="AF129" s="782">
        <v>6003454</v>
      </c>
      <c r="AG129" s="780"/>
      <c r="AH129" s="780"/>
      <c r="AI129" s="780"/>
      <c r="AJ129" s="781"/>
      <c r="AK129" s="782">
        <v>6091635</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19.399999999999999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934470</v>
      </c>
      <c r="AB130" s="780"/>
      <c r="AC130" s="780"/>
      <c r="AD130" s="780"/>
      <c r="AE130" s="781"/>
      <c r="AF130" s="782">
        <v>923272</v>
      </c>
      <c r="AG130" s="780"/>
      <c r="AH130" s="780"/>
      <c r="AI130" s="780"/>
      <c r="AJ130" s="781"/>
      <c r="AK130" s="782">
        <v>911435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9.5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5263878</v>
      </c>
      <c r="AB131" s="764"/>
      <c r="AC131" s="764"/>
      <c r="AD131" s="764"/>
      <c r="AE131" s="765"/>
      <c r="AF131" s="766">
        <v>5080182</v>
      </c>
      <c r="AG131" s="764"/>
      <c r="AH131" s="764"/>
      <c r="AI131" s="764"/>
      <c r="AJ131" s="765"/>
      <c r="AK131" s="766">
        <v>5180200</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6.3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9.5475237079999999</v>
      </c>
      <c r="AB132" s="745"/>
      <c r="AC132" s="745"/>
      <c r="AD132" s="745"/>
      <c r="AE132" s="746"/>
      <c r="AF132" s="747">
        <v>10.059226219999999</v>
      </c>
      <c r="AG132" s="745"/>
      <c r="AH132" s="745"/>
      <c r="AI132" s="745"/>
      <c r="AJ132" s="746"/>
      <c r="AK132" s="747">
        <v>8.9738041000000006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9.3000000000000007</v>
      </c>
      <c r="AB133" s="724"/>
      <c r="AC133" s="724"/>
      <c r="AD133" s="724"/>
      <c r="AE133" s="725"/>
      <c r="AF133" s="723">
        <v>9.6999999999999993</v>
      </c>
      <c r="AG133" s="724"/>
      <c r="AH133" s="724"/>
      <c r="AI133" s="724"/>
      <c r="AJ133" s="725"/>
      <c r="AK133" s="723">
        <v>9.5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9eXmpQa9gIDTlVs6oqy4ZkTvB1DPUZuQFJyKAuvSQYIdkQ9ITM1YHnvz/ZTgbJFhEt3Ht0PNmcJIa/kjeWZw==" saltValue="v0h+1zvuJ4ZsUP1S37LN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6wVKIJ/nURuq27NmPhgppOHHxO0gfbTzHSLQQRzbDCsrfUhs+flaHU4O2EvhvupAbDQYv+yeXKXEsc7NznypA==" saltValue="YG+tWWRlnhvB+7b0sYok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x9M/+d9cWObDy6je0iBPRL0ELY56QnB2wH+CoVQaNONTel3TILveXbRDz2R0KqnoJD1HczrhHZbI4HoMm10YQ==" saltValue="m6nTjERfzwkwTt5FBgIhJ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1490251</v>
      </c>
      <c r="AP9" s="281">
        <v>77299</v>
      </c>
      <c r="AQ9" s="282">
        <v>90328</v>
      </c>
      <c r="AR9" s="283">
        <v>-14.4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261458</v>
      </c>
      <c r="AP10" s="284">
        <v>13562</v>
      </c>
      <c r="AQ10" s="285">
        <v>7878</v>
      </c>
      <c r="AR10" s="286">
        <v>72.2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10194</v>
      </c>
      <c r="AP11" s="284">
        <v>529</v>
      </c>
      <c r="AQ11" s="285">
        <v>2111</v>
      </c>
      <c r="AR11" s="286">
        <v>-74.900000000000006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26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39252</v>
      </c>
      <c r="AP13" s="284">
        <v>2036</v>
      </c>
      <c r="AQ13" s="285">
        <v>2999</v>
      </c>
      <c r="AR13" s="286">
        <v>-32.1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15800</v>
      </c>
      <c r="AP14" s="284">
        <v>820</v>
      </c>
      <c r="AQ14" s="285">
        <v>1839</v>
      </c>
      <c r="AR14" s="286">
        <v>-55.4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-73634</v>
      </c>
      <c r="AP15" s="284">
        <v>-3819</v>
      </c>
      <c r="AQ15" s="285">
        <v>-5426</v>
      </c>
      <c r="AR15" s="286">
        <v>-29.6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1743321</v>
      </c>
      <c r="AP16" s="284">
        <v>90426</v>
      </c>
      <c r="AQ16" s="285">
        <v>99756</v>
      </c>
      <c r="AR16" s="286">
        <v>-9.4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7.83</v>
      </c>
      <c r="AP21" s="298">
        <v>9.01</v>
      </c>
      <c r="AQ21" s="299">
        <v>-1.18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96.9</v>
      </c>
      <c r="AP22" s="303">
        <v>97.5</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657396</v>
      </c>
      <c r="AP32" s="312">
        <v>34099</v>
      </c>
      <c r="AQ32" s="313">
        <v>56025</v>
      </c>
      <c r="AR32" s="314">
        <v>-39.1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848871</v>
      </c>
      <c r="AP35" s="312">
        <v>44031</v>
      </c>
      <c r="AQ35" s="313">
        <v>18604</v>
      </c>
      <c r="AR35" s="314">
        <v>136.69999999999999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30993</v>
      </c>
      <c r="AP36" s="312">
        <v>1608</v>
      </c>
      <c r="AQ36" s="313">
        <v>2667</v>
      </c>
      <c r="AR36" s="314">
        <v>-39.700000000000003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13013</v>
      </c>
      <c r="AP37" s="312">
        <v>675</v>
      </c>
      <c r="AQ37" s="313">
        <v>441</v>
      </c>
      <c r="AR37" s="314">
        <v>53.1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6</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-173977</v>
      </c>
      <c r="AP39" s="312">
        <v>-9024</v>
      </c>
      <c r="AQ39" s="313">
        <v>-4261</v>
      </c>
      <c r="AR39" s="314">
        <v>111.8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-911435</v>
      </c>
      <c r="AP40" s="312">
        <v>-47276</v>
      </c>
      <c r="AQ40" s="313">
        <v>-49695</v>
      </c>
      <c r="AR40" s="314">
        <v>-4.9000000000000004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464861</v>
      </c>
      <c r="AP41" s="312">
        <v>24112</v>
      </c>
      <c r="AQ41" s="313">
        <v>23786</v>
      </c>
      <c r="AR41" s="314">
        <v>1.4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1693751</v>
      </c>
      <c r="AN51" s="334">
        <v>82779</v>
      </c>
      <c r="AO51" s="335">
        <v>61.8</v>
      </c>
      <c r="AP51" s="336">
        <v>74581</v>
      </c>
      <c r="AQ51" s="337">
        <v>7</v>
      </c>
      <c r="AR51" s="338">
        <v>54.8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1075665</v>
      </c>
      <c r="AN52" s="342">
        <v>52571</v>
      </c>
      <c r="AO52" s="343">
        <v>135.4</v>
      </c>
      <c r="AP52" s="344">
        <v>41563</v>
      </c>
      <c r="AQ52" s="345">
        <v>6.8</v>
      </c>
      <c r="AR52" s="346">
        <v>128.6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2358356</v>
      </c>
      <c r="AN53" s="334">
        <v>116970</v>
      </c>
      <c r="AO53" s="335">
        <v>41.3</v>
      </c>
      <c r="AP53" s="336">
        <v>76347</v>
      </c>
      <c r="AQ53" s="337">
        <v>2.4</v>
      </c>
      <c r="AR53" s="338">
        <v>38.9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1657620</v>
      </c>
      <c r="AN54" s="342">
        <v>82215</v>
      </c>
      <c r="AO54" s="343">
        <v>56.4</v>
      </c>
      <c r="AP54" s="344">
        <v>41762</v>
      </c>
      <c r="AQ54" s="345">
        <v>0.5</v>
      </c>
      <c r="AR54" s="346">
        <v>55.9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1316125</v>
      </c>
      <c r="AN55" s="334">
        <v>66521</v>
      </c>
      <c r="AO55" s="335">
        <v>-43.1</v>
      </c>
      <c r="AP55" s="336">
        <v>69604</v>
      </c>
      <c r="AQ55" s="337">
        <v>-8.8000000000000007</v>
      </c>
      <c r="AR55" s="338">
        <v>-34.299999999999997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757576</v>
      </c>
      <c r="AN56" s="342">
        <v>38290</v>
      </c>
      <c r="AO56" s="343">
        <v>-53.4</v>
      </c>
      <c r="AP56" s="344">
        <v>36247</v>
      </c>
      <c r="AQ56" s="345">
        <v>-13.2</v>
      </c>
      <c r="AR56" s="346">
        <v>-40.200000000000003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1688903</v>
      </c>
      <c r="AN57" s="334">
        <v>86637</v>
      </c>
      <c r="AO57" s="335">
        <v>30.2</v>
      </c>
      <c r="AP57" s="336">
        <v>68410</v>
      </c>
      <c r="AQ57" s="337">
        <v>-1.7</v>
      </c>
      <c r="AR57" s="338">
        <v>31.9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1043274</v>
      </c>
      <c r="AN58" s="342">
        <v>53518</v>
      </c>
      <c r="AO58" s="343">
        <v>39.799999999999997</v>
      </c>
      <c r="AP58" s="344">
        <v>35086</v>
      </c>
      <c r="AQ58" s="345">
        <v>-3.2</v>
      </c>
      <c r="AR58" s="346">
        <v>43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880224</v>
      </c>
      <c r="AN59" s="334">
        <v>45657</v>
      </c>
      <c r="AO59" s="335">
        <v>-47.3</v>
      </c>
      <c r="AP59" s="336">
        <v>73019</v>
      </c>
      <c r="AQ59" s="337">
        <v>6.7</v>
      </c>
      <c r="AR59" s="338">
        <v>-54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418896</v>
      </c>
      <c r="AN60" s="342">
        <v>21728</v>
      </c>
      <c r="AO60" s="343">
        <v>-59.4</v>
      </c>
      <c r="AP60" s="344">
        <v>39427</v>
      </c>
      <c r="AQ60" s="345">
        <v>12.4</v>
      </c>
      <c r="AR60" s="346">
        <v>-71.8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1587472</v>
      </c>
      <c r="AN61" s="349">
        <v>79713</v>
      </c>
      <c r="AO61" s="350">
        <v>8.6</v>
      </c>
      <c r="AP61" s="351">
        <v>72392</v>
      </c>
      <c r="AQ61" s="352">
        <v>1.1000000000000001</v>
      </c>
      <c r="AR61" s="338">
        <v>7.5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990606</v>
      </c>
      <c r="AN62" s="342">
        <v>49664</v>
      </c>
      <c r="AO62" s="343">
        <v>23.8</v>
      </c>
      <c r="AP62" s="344">
        <v>38817</v>
      </c>
      <c r="AQ62" s="345">
        <v>0.7</v>
      </c>
      <c r="AR62" s="346">
        <v>23.1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wSQ+tCe3AJ8h54rrlu0CjSdI2vgJeGzpT5lmj3lAWoRy9icivSmZ3Mn1tA8mZPlrJplRqhWmo7Po2QnV6w0Rg==" saltValue="xkB0ULkVO6hRKY8RyLjb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A56LzAEk+FzX0OktJxPaFzGSj2fuQfDq3aYpUUN2ObHm5AAGXOz+vV2VKixr8Tdg1w8R14+KeEdD/YP8Y8D4+w==" saltValue="HABk2xq1PyhYDJ2G5+Qu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hOyuXNBummIbDFHg1ivlgPrcEEeBbZ0lnqnRPUNc6eJqmNYMtUYRc/mucX3cVY3I8tcNtFEktb2BnhNU+/9Ljw==" saltValue="gJ3mLukh+akxP1VBsOhC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37.880000000000003</v>
      </c>
      <c r="G47" s="12">
        <v>36.520000000000003</v>
      </c>
      <c r="H47" s="12">
        <v>35.42</v>
      </c>
      <c r="I47" s="12">
        <v>40.04</v>
      </c>
      <c r="J47" s="13">
        <v>40.049999999999997</v>
      </c>
    </row>
    <row r="48" spans="2:10" ht="57.75" customHeight="1" x14ac:dyDescent="0.2">
      <c r="B48" s="14"/>
      <c r="C48" s="1141" t="s">
        <v>4</v>
      </c>
      <c r="D48" s="1141"/>
      <c r="E48" s="1142"/>
      <c r="F48" s="15">
        <v>6.34</v>
      </c>
      <c r="G48" s="16">
        <v>6</v>
      </c>
      <c r="H48" s="16">
        <v>10.07</v>
      </c>
      <c r="I48" s="16">
        <v>7.99</v>
      </c>
      <c r="J48" s="17">
        <v>5.03</v>
      </c>
    </row>
    <row r="49" spans="2:10" ht="57.75" customHeight="1" thickBot="1" x14ac:dyDescent="0.25">
      <c r="B49" s="18"/>
      <c r="C49" s="1143" t="s">
        <v>5</v>
      </c>
      <c r="D49" s="1143"/>
      <c r="E49" s="1144"/>
      <c r="F49" s="19">
        <v>0.33</v>
      </c>
      <c r="G49" s="20">
        <v>0.16</v>
      </c>
      <c r="H49" s="20">
        <v>4.37</v>
      </c>
      <c r="I49" s="20" t="s">
        <v>530</v>
      </c>
      <c r="J49" s="21" t="s">
        <v>531</v>
      </c>
    </row>
    <row r="50" spans="2:10" ht="13.2" x14ac:dyDescent="0.2"/>
  </sheetData>
  <sheetProtection algorithmName="SHA-512" hashValue="VtnsDiiGbgNZ6sKuhZiG2OJk4aogGQfC8PKIoNXZfG3sxDnFG6zaxjFlLv0S6jRC4c/yPVD5f7sRIE5MVrQvTg==" saltValue="cSakPilsf3L4D7aQPBHO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2025-03-17T06:02:12Z</cp:lastPrinted>
  <dcterms:created xsi:type="dcterms:W3CDTF">2025-02-19T02:42:47Z</dcterms:created>
  <dcterms:modified xsi:type="dcterms:W3CDTF">2025-09-29T04:07:28Z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2025-09-29T04:07:27Z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4e4606b1-2113-4525-b86d-c9c33c75a943</vt:lpwstr>
  </property>
  <property fmtid="{D5CDD505-2E9C-101B-9397-08002B2CF9AE}" pid="8" name="MSIP_Label_defa4170-0d19-0005-0004-bc88714345d2_ContentBits">
    <vt:lpwstr>0</vt:lpwstr>
  </property>
</Properties>
</file>