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C:\Users\P65984\Box\11108_10_庁内用\税政係\100＿地方税\000 全般的な事項（徴収関係を含む）\税の統計\R06\市町村税の統計資料\01_市町村税の統計資料\02_掲載用データ\②市町村別の内訳\"/>
    </mc:Choice>
  </mc:AlternateContent>
  <xr:revisionPtr revIDLastSave="0" documentId="13_ncr:1_{93DA7AEF-1B50-46A5-B4AD-812CF3444098}" xr6:coauthVersionLast="47" xr6:coauthVersionMax="47" xr10:uidLastSave="{00000000-0000-0000-0000-000000000000}"/>
  <bookViews>
    <workbookView xWindow="-108" yWindow="-108" windowWidth="23256" windowHeight="12720" tabRatio="793" xr2:uid="{00000000-000D-0000-FFFF-FFFF00000000}"/>
  </bookViews>
  <sheets>
    <sheet name="第1表" sheetId="5" r:id="rId1"/>
    <sheet name="第2表-1" sheetId="6" r:id="rId2"/>
    <sheet name="第2表-2" sheetId="7" r:id="rId3"/>
    <sheet name="第2表-3" sheetId="8" r:id="rId4"/>
    <sheet name="附表1-1" sheetId="19" r:id="rId5"/>
    <sheet name="附表1-2" sheetId="20" r:id="rId6"/>
    <sheet name="附表2" sheetId="11" r:id="rId7"/>
    <sheet name="附表3-1" sheetId="12" r:id="rId8"/>
    <sheet name="附表3-2" sheetId="13" r:id="rId9"/>
    <sheet name="附表3-3" sheetId="14" r:id="rId10"/>
    <sheet name="附表4" sheetId="15" r:id="rId11"/>
    <sheet name="附表5" sheetId="16" r:id="rId12"/>
    <sheet name="第3表" sheetId="17" r:id="rId13"/>
    <sheet name="第4表" sheetId="18" r:id="rId14"/>
  </sheets>
  <definedNames>
    <definedName name="_xlnm._FilterDatabase" localSheetId="12" hidden="1">第3表!$A$10:$F$53</definedName>
    <definedName name="_xlnm.Print_Area" localSheetId="0">第1表!$A$1:$W$57</definedName>
    <definedName name="_xlnm.Print_Area" localSheetId="1">'第2表-1'!$A$1:$R$56</definedName>
    <definedName name="_xlnm.Print_Area" localSheetId="2">'第2表-2'!$A$1:$V$56</definedName>
    <definedName name="_xlnm.Print_Area" localSheetId="3">'第2表-3'!$A$1:$R$56</definedName>
    <definedName name="_xlnm.Print_Area" localSheetId="12">第3表!$A$1:$F$53</definedName>
    <definedName name="_xlnm.Print_Area" localSheetId="13">第4表!$A$1:$R$56</definedName>
    <definedName name="_xlnm.Print_Area" localSheetId="4">'附表1-1'!$A$1:$Q$56</definedName>
    <definedName name="_xlnm.Print_Area" localSheetId="5">'附表1-2'!$A$1:$Q$56</definedName>
    <definedName name="_xlnm.Print_Area" localSheetId="6">附表2!$A$1:$O$56</definedName>
    <definedName name="_xlnm.Print_Area" localSheetId="7">'附表3-1'!$A$1:$S$56</definedName>
    <definedName name="_xlnm.Print_Area" localSheetId="8">'附表3-2'!$A$1:$O$56</definedName>
    <definedName name="_xlnm.Print_Area" localSheetId="9">'附表3-3'!$A$1:$T$56</definedName>
    <definedName name="_xlnm.Print_Area" localSheetId="10">附表4!$A$1:$S$56</definedName>
    <definedName name="_xlnm.Print_Area" localSheetId="11">附表5!$A$1:$L$57</definedName>
    <definedName name="_xlnm.Print_Titles" localSheetId="0">第1表!$2:$11</definedName>
    <definedName name="_xlnm.Print_Titles" localSheetId="1">'第2表-1'!$1:$10</definedName>
    <definedName name="_xlnm.Print_Titles" localSheetId="2">'第2表-2'!$1:$10</definedName>
    <definedName name="_xlnm.Print_Titles" localSheetId="3">'第2表-3'!$1:$10</definedName>
    <definedName name="_xlnm.Print_Titles" localSheetId="12">第3表!$1:$10</definedName>
    <definedName name="_xlnm.Print_Titles" localSheetId="13">第4表!$1:$10</definedName>
    <definedName name="_xlnm.Print_Titles" localSheetId="4">'附表1-1'!$1:$10</definedName>
    <definedName name="_xlnm.Print_Titles" localSheetId="5">'附表1-2'!$1:$10</definedName>
    <definedName name="_xlnm.Print_Titles" localSheetId="6">附表2!$1:$10</definedName>
    <definedName name="_xlnm.Print_Titles" localSheetId="7">'附表3-1'!$1:$10</definedName>
    <definedName name="_xlnm.Print_Titles" localSheetId="8">'附表3-2'!$1:$10</definedName>
    <definedName name="_xlnm.Print_Titles" localSheetId="9">'附表3-3'!$1:$10</definedName>
    <definedName name="_xlnm.Print_Titles" localSheetId="10">附表4!$1:$10</definedName>
    <definedName name="_xlnm.Print_Titles" localSheetId="11">附表5!$1:$11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1" i="18" l="1"/>
  <c r="F11" i="20" l="1"/>
  <c r="N11" i="20" s="1"/>
  <c r="I11" i="20"/>
  <c r="Q11" i="8" l="1"/>
  <c r="G33" i="5"/>
  <c r="F33" i="5" l="1"/>
  <c r="F54" i="7" l="1"/>
  <c r="D32" i="6"/>
  <c r="E32" i="6"/>
  <c r="F32" i="6"/>
  <c r="E55" i="5" l="1"/>
  <c r="F55" i="5"/>
  <c r="G55" i="5"/>
  <c r="G56" i="5" s="1"/>
  <c r="H55" i="5"/>
  <c r="I55" i="5"/>
  <c r="J55" i="5"/>
  <c r="K55" i="5"/>
  <c r="L55" i="5"/>
  <c r="M55" i="5"/>
  <c r="N55" i="5"/>
  <c r="O55" i="5"/>
  <c r="P55" i="5"/>
  <c r="Q55" i="5"/>
  <c r="R55" i="5"/>
  <c r="S55" i="5"/>
  <c r="T55" i="5"/>
  <c r="U55" i="5"/>
  <c r="V55" i="5"/>
  <c r="W55" i="5"/>
  <c r="D55" i="5"/>
  <c r="E33" i="5"/>
  <c r="H33" i="5"/>
  <c r="I33" i="5"/>
  <c r="J33" i="5"/>
  <c r="K33" i="5"/>
  <c r="L33" i="5"/>
  <c r="M33" i="5"/>
  <c r="N33" i="5"/>
  <c r="O33" i="5"/>
  <c r="P33" i="5"/>
  <c r="Q33" i="5"/>
  <c r="R33" i="5"/>
  <c r="S33" i="5"/>
  <c r="T33" i="5"/>
  <c r="U33" i="5"/>
  <c r="V33" i="5"/>
  <c r="W33" i="5"/>
  <c r="D33" i="5"/>
  <c r="D56" i="5" l="1"/>
  <c r="M32" i="18"/>
  <c r="J32" i="6" l="1"/>
  <c r="E32" i="18" l="1"/>
  <c r="F32" i="18"/>
  <c r="G32" i="18"/>
  <c r="H32" i="18"/>
  <c r="I32" i="18"/>
  <c r="J32" i="18"/>
  <c r="K32" i="18"/>
  <c r="L32" i="18"/>
  <c r="N32" i="18"/>
  <c r="O32" i="18"/>
  <c r="P32" i="18"/>
  <c r="Q32" i="18"/>
  <c r="D32" i="18"/>
  <c r="R32" i="18" l="1"/>
  <c r="E33" i="16"/>
  <c r="F33" i="16"/>
  <c r="G33" i="16"/>
  <c r="H33" i="16"/>
  <c r="I33" i="16"/>
  <c r="J33" i="16"/>
  <c r="K33" i="16"/>
  <c r="L33" i="16"/>
  <c r="D33" i="16"/>
  <c r="E32" i="15" l="1"/>
  <c r="F32" i="15"/>
  <c r="G32" i="15"/>
  <c r="H32" i="15"/>
  <c r="I32" i="15"/>
  <c r="J32" i="15"/>
  <c r="K32" i="15"/>
  <c r="L32" i="15"/>
  <c r="M32" i="15"/>
  <c r="N32" i="15"/>
  <c r="O32" i="15"/>
  <c r="P32" i="15"/>
  <c r="Q32" i="15"/>
  <c r="R32" i="15"/>
  <c r="S32" i="15"/>
  <c r="D32" i="15"/>
  <c r="R32" i="14" l="1"/>
  <c r="S32" i="14"/>
  <c r="T32" i="14"/>
  <c r="E32" i="14"/>
  <c r="F32" i="14"/>
  <c r="G32" i="14"/>
  <c r="H32" i="14"/>
  <c r="I32" i="14"/>
  <c r="J32" i="14"/>
  <c r="K32" i="14"/>
  <c r="L32" i="14"/>
  <c r="M32" i="14"/>
  <c r="N32" i="14"/>
  <c r="O32" i="14"/>
  <c r="P32" i="14"/>
  <c r="Q32" i="14"/>
  <c r="D32" i="14"/>
  <c r="E32" i="13"/>
  <c r="F32" i="13"/>
  <c r="G32" i="13"/>
  <c r="H32" i="13"/>
  <c r="I32" i="13"/>
  <c r="J32" i="13"/>
  <c r="K32" i="13"/>
  <c r="L32" i="13"/>
  <c r="M32" i="13"/>
  <c r="N32" i="13"/>
  <c r="O32" i="13"/>
  <c r="D32" i="13"/>
  <c r="E32" i="12"/>
  <c r="F32" i="12"/>
  <c r="G32" i="12"/>
  <c r="H32" i="12"/>
  <c r="I32" i="12"/>
  <c r="J32" i="12"/>
  <c r="K32" i="12"/>
  <c r="L32" i="12"/>
  <c r="M32" i="12"/>
  <c r="N32" i="12"/>
  <c r="O32" i="12"/>
  <c r="P32" i="12"/>
  <c r="Q32" i="12"/>
  <c r="R32" i="12"/>
  <c r="S32" i="12"/>
  <c r="D32" i="12"/>
  <c r="E32" i="11"/>
  <c r="F32" i="11"/>
  <c r="G32" i="11"/>
  <c r="H32" i="11"/>
  <c r="I32" i="11"/>
  <c r="J32" i="11"/>
  <c r="K32" i="11"/>
  <c r="L32" i="11"/>
  <c r="M32" i="11"/>
  <c r="N32" i="11"/>
  <c r="O32" i="11"/>
  <c r="D32" i="11"/>
  <c r="D32" i="20"/>
  <c r="E32" i="20"/>
  <c r="J32" i="20"/>
  <c r="K32" i="20"/>
  <c r="L32" i="20"/>
  <c r="M32" i="20"/>
  <c r="E32" i="19"/>
  <c r="F32" i="19"/>
  <c r="G32" i="19"/>
  <c r="H32" i="19"/>
  <c r="I32" i="19"/>
  <c r="J32" i="19"/>
  <c r="K32" i="19"/>
  <c r="L32" i="19"/>
  <c r="M32" i="19"/>
  <c r="N32" i="19"/>
  <c r="O32" i="19"/>
  <c r="P32" i="19"/>
  <c r="Q32" i="19"/>
  <c r="D32" i="19"/>
  <c r="R32" i="8"/>
  <c r="I32" i="8"/>
  <c r="J32" i="8"/>
  <c r="K32" i="8"/>
  <c r="L32" i="8"/>
  <c r="M32" i="8"/>
  <c r="N32" i="8"/>
  <c r="O32" i="8"/>
  <c r="P32" i="8"/>
  <c r="D32" i="8"/>
  <c r="E32" i="8"/>
  <c r="F32" i="8"/>
  <c r="G32" i="8"/>
  <c r="V32" i="7"/>
  <c r="E32" i="7"/>
  <c r="F32" i="7"/>
  <c r="F55" i="7" s="1"/>
  <c r="G32" i="7"/>
  <c r="H32" i="7"/>
  <c r="I32" i="7"/>
  <c r="J32" i="7"/>
  <c r="K32" i="7"/>
  <c r="L32" i="7"/>
  <c r="M32" i="7"/>
  <c r="N32" i="7"/>
  <c r="O32" i="7"/>
  <c r="P32" i="7"/>
  <c r="Q32" i="7"/>
  <c r="R32" i="7"/>
  <c r="S32" i="7"/>
  <c r="T32" i="7"/>
  <c r="U32" i="7"/>
  <c r="D32" i="7"/>
  <c r="R54" i="7"/>
  <c r="J54" i="7"/>
  <c r="R32" i="6"/>
  <c r="G32" i="6"/>
  <c r="H32" i="6"/>
  <c r="I32" i="6"/>
  <c r="K32" i="6"/>
  <c r="L32" i="6"/>
  <c r="M32" i="6"/>
  <c r="N32" i="6"/>
  <c r="O32" i="6"/>
  <c r="P32" i="6"/>
  <c r="Q32" i="6"/>
  <c r="M54" i="6"/>
  <c r="M55" i="6" l="1"/>
  <c r="R55" i="7"/>
  <c r="J55" i="7"/>
  <c r="D54" i="8" l="1"/>
  <c r="D55" i="8" s="1"/>
  <c r="D54" i="11"/>
  <c r="D55" i="11" s="1"/>
  <c r="D54" i="7"/>
  <c r="D55" i="7" s="1"/>
  <c r="R54" i="6"/>
  <c r="R55" i="6" s="1"/>
  <c r="F54" i="6"/>
  <c r="F55" i="6" s="1"/>
  <c r="D54" i="6"/>
  <c r="D55" i="6" s="1"/>
  <c r="J54" i="6"/>
  <c r="J55" i="6" s="1"/>
  <c r="R56" i="5"/>
  <c r="H11" i="20"/>
  <c r="E54" i="8"/>
  <c r="K54" i="12"/>
  <c r="K55" i="12" s="1"/>
  <c r="J54" i="12"/>
  <c r="J55" i="12" s="1"/>
  <c r="L54" i="12"/>
  <c r="L55" i="12" s="1"/>
  <c r="M54" i="12"/>
  <c r="M55" i="12" s="1"/>
  <c r="T54" i="14"/>
  <c r="T55" i="14" s="1"/>
  <c r="T54" i="7"/>
  <c r="T55" i="7" s="1"/>
  <c r="L54" i="7"/>
  <c r="L55" i="7" s="1"/>
  <c r="O54" i="6"/>
  <c r="O55" i="6" s="1"/>
  <c r="D54" i="18"/>
  <c r="D55" i="18" s="1"/>
  <c r="E54" i="18"/>
  <c r="E55" i="18" s="1"/>
  <c r="F54" i="18"/>
  <c r="F55" i="18" s="1"/>
  <c r="P54" i="14"/>
  <c r="Q54" i="14"/>
  <c r="Q55" i="14" s="1"/>
  <c r="F54" i="8"/>
  <c r="F55" i="8" s="1"/>
  <c r="F34" i="20"/>
  <c r="N34" i="20" s="1"/>
  <c r="G34" i="20"/>
  <c r="O34" i="20" s="1"/>
  <c r="H34" i="20"/>
  <c r="P34" i="20" s="1"/>
  <c r="I34" i="20"/>
  <c r="Q34" i="20" s="1"/>
  <c r="F35" i="20"/>
  <c r="N35" i="20" s="1"/>
  <c r="G35" i="20"/>
  <c r="O35" i="20" s="1"/>
  <c r="H35" i="20"/>
  <c r="P35" i="20" s="1"/>
  <c r="I35" i="20"/>
  <c r="Q35" i="20" s="1"/>
  <c r="F36" i="20"/>
  <c r="N36" i="20" s="1"/>
  <c r="G36" i="20"/>
  <c r="O36" i="20" s="1"/>
  <c r="H36" i="20"/>
  <c r="P36" i="20" s="1"/>
  <c r="I36" i="20"/>
  <c r="Q36" i="20" s="1"/>
  <c r="F37" i="20"/>
  <c r="N37" i="20" s="1"/>
  <c r="G37" i="20"/>
  <c r="O37" i="20" s="1"/>
  <c r="H37" i="20"/>
  <c r="P37" i="20" s="1"/>
  <c r="I37" i="20"/>
  <c r="Q37" i="20" s="1"/>
  <c r="F38" i="20"/>
  <c r="N38" i="20" s="1"/>
  <c r="G38" i="20"/>
  <c r="O38" i="20" s="1"/>
  <c r="H38" i="20"/>
  <c r="P38" i="20" s="1"/>
  <c r="I38" i="20"/>
  <c r="Q38" i="20" s="1"/>
  <c r="F39" i="20"/>
  <c r="N39" i="20" s="1"/>
  <c r="G39" i="20"/>
  <c r="O39" i="20" s="1"/>
  <c r="H39" i="20"/>
  <c r="P39" i="20" s="1"/>
  <c r="I39" i="20"/>
  <c r="Q39" i="20" s="1"/>
  <c r="F40" i="20"/>
  <c r="N40" i="20" s="1"/>
  <c r="G40" i="20"/>
  <c r="O40" i="20" s="1"/>
  <c r="H40" i="20"/>
  <c r="P40" i="20" s="1"/>
  <c r="I40" i="20"/>
  <c r="Q40" i="20" s="1"/>
  <c r="F41" i="20"/>
  <c r="N41" i="20" s="1"/>
  <c r="G41" i="20"/>
  <c r="O41" i="20" s="1"/>
  <c r="H41" i="20"/>
  <c r="P41" i="20" s="1"/>
  <c r="I41" i="20"/>
  <c r="Q41" i="20" s="1"/>
  <c r="F42" i="20"/>
  <c r="N42" i="20" s="1"/>
  <c r="G42" i="20"/>
  <c r="O42" i="20" s="1"/>
  <c r="H42" i="20"/>
  <c r="P42" i="20" s="1"/>
  <c r="I42" i="20"/>
  <c r="Q42" i="20" s="1"/>
  <c r="F43" i="20"/>
  <c r="N43" i="20" s="1"/>
  <c r="G43" i="20"/>
  <c r="O43" i="20" s="1"/>
  <c r="H43" i="20"/>
  <c r="P43" i="20" s="1"/>
  <c r="I43" i="20"/>
  <c r="Q43" i="20" s="1"/>
  <c r="F44" i="20"/>
  <c r="N44" i="20" s="1"/>
  <c r="G44" i="20"/>
  <c r="O44" i="20" s="1"/>
  <c r="H44" i="20"/>
  <c r="P44" i="20" s="1"/>
  <c r="I44" i="20"/>
  <c r="Q44" i="20" s="1"/>
  <c r="F45" i="20"/>
  <c r="N45" i="20" s="1"/>
  <c r="G45" i="20"/>
  <c r="O45" i="20" s="1"/>
  <c r="H45" i="20"/>
  <c r="P45" i="20" s="1"/>
  <c r="I45" i="20"/>
  <c r="Q45" i="20" s="1"/>
  <c r="F46" i="20"/>
  <c r="N46" i="20" s="1"/>
  <c r="G46" i="20"/>
  <c r="O46" i="20" s="1"/>
  <c r="H46" i="20"/>
  <c r="P46" i="20" s="1"/>
  <c r="I46" i="20"/>
  <c r="Q46" i="20" s="1"/>
  <c r="F47" i="20"/>
  <c r="N47" i="20" s="1"/>
  <c r="G47" i="20"/>
  <c r="O47" i="20" s="1"/>
  <c r="H47" i="20"/>
  <c r="P47" i="20" s="1"/>
  <c r="I47" i="20"/>
  <c r="Q47" i="20" s="1"/>
  <c r="F48" i="20"/>
  <c r="N48" i="20" s="1"/>
  <c r="G48" i="20"/>
  <c r="O48" i="20" s="1"/>
  <c r="H48" i="20"/>
  <c r="P48" i="20" s="1"/>
  <c r="I48" i="20"/>
  <c r="Q48" i="20" s="1"/>
  <c r="F49" i="20"/>
  <c r="N49" i="20" s="1"/>
  <c r="G49" i="20"/>
  <c r="O49" i="20" s="1"/>
  <c r="H49" i="20"/>
  <c r="P49" i="20" s="1"/>
  <c r="I49" i="20"/>
  <c r="Q49" i="20" s="1"/>
  <c r="F50" i="20"/>
  <c r="N50" i="20" s="1"/>
  <c r="G50" i="20"/>
  <c r="O50" i="20" s="1"/>
  <c r="H50" i="20"/>
  <c r="P50" i="20" s="1"/>
  <c r="I50" i="20"/>
  <c r="Q50" i="20" s="1"/>
  <c r="F51" i="20"/>
  <c r="N51" i="20" s="1"/>
  <c r="G51" i="20"/>
  <c r="O51" i="20" s="1"/>
  <c r="H51" i="20"/>
  <c r="P51" i="20" s="1"/>
  <c r="I51" i="20"/>
  <c r="Q51" i="20" s="1"/>
  <c r="F52" i="20"/>
  <c r="N52" i="20" s="1"/>
  <c r="G52" i="20"/>
  <c r="O52" i="20" s="1"/>
  <c r="H52" i="20"/>
  <c r="P52" i="20" s="1"/>
  <c r="I52" i="20"/>
  <c r="Q52" i="20" s="1"/>
  <c r="F53" i="20"/>
  <c r="N53" i="20" s="1"/>
  <c r="G53" i="20"/>
  <c r="O53" i="20" s="1"/>
  <c r="H53" i="20"/>
  <c r="P53" i="20" s="1"/>
  <c r="I53" i="20"/>
  <c r="Q53" i="20" s="1"/>
  <c r="H33" i="20"/>
  <c r="P33" i="20" s="1"/>
  <c r="I33" i="20"/>
  <c r="Q33" i="20" s="1"/>
  <c r="F33" i="20"/>
  <c r="N33" i="20" s="1"/>
  <c r="G33" i="20"/>
  <c r="O33" i="20" s="1"/>
  <c r="F12" i="20"/>
  <c r="N12" i="20" s="1"/>
  <c r="G12" i="20"/>
  <c r="O12" i="20" s="1"/>
  <c r="H12" i="20"/>
  <c r="P12" i="20" s="1"/>
  <c r="I12" i="20"/>
  <c r="Q12" i="20" s="1"/>
  <c r="F13" i="20"/>
  <c r="N13" i="20" s="1"/>
  <c r="G13" i="20"/>
  <c r="O13" i="20" s="1"/>
  <c r="H13" i="20"/>
  <c r="P13" i="20" s="1"/>
  <c r="I13" i="20"/>
  <c r="Q13" i="20" s="1"/>
  <c r="F14" i="20"/>
  <c r="N14" i="20" s="1"/>
  <c r="G14" i="20"/>
  <c r="O14" i="20" s="1"/>
  <c r="H14" i="20"/>
  <c r="P14" i="20" s="1"/>
  <c r="I14" i="20"/>
  <c r="Q14" i="20" s="1"/>
  <c r="F15" i="20"/>
  <c r="N15" i="20" s="1"/>
  <c r="G15" i="20"/>
  <c r="O15" i="20" s="1"/>
  <c r="H15" i="20"/>
  <c r="P15" i="20" s="1"/>
  <c r="I15" i="20"/>
  <c r="Q15" i="20" s="1"/>
  <c r="F16" i="20"/>
  <c r="N16" i="20" s="1"/>
  <c r="G16" i="20"/>
  <c r="O16" i="20" s="1"/>
  <c r="H16" i="20"/>
  <c r="P16" i="20" s="1"/>
  <c r="I16" i="20"/>
  <c r="Q16" i="20" s="1"/>
  <c r="F17" i="20"/>
  <c r="N17" i="20" s="1"/>
  <c r="G17" i="20"/>
  <c r="O17" i="20" s="1"/>
  <c r="H17" i="20"/>
  <c r="P17" i="20" s="1"/>
  <c r="I17" i="20"/>
  <c r="Q17" i="20" s="1"/>
  <c r="F18" i="20"/>
  <c r="N18" i="20" s="1"/>
  <c r="G18" i="20"/>
  <c r="O18" i="20" s="1"/>
  <c r="H18" i="20"/>
  <c r="P18" i="20" s="1"/>
  <c r="I18" i="20"/>
  <c r="Q18" i="20" s="1"/>
  <c r="F19" i="20"/>
  <c r="N19" i="20" s="1"/>
  <c r="G19" i="20"/>
  <c r="O19" i="20" s="1"/>
  <c r="H19" i="20"/>
  <c r="P19" i="20" s="1"/>
  <c r="I19" i="20"/>
  <c r="Q19" i="20" s="1"/>
  <c r="F20" i="20"/>
  <c r="N20" i="20" s="1"/>
  <c r="G20" i="20"/>
  <c r="O20" i="20" s="1"/>
  <c r="H20" i="20"/>
  <c r="P20" i="20" s="1"/>
  <c r="I20" i="20"/>
  <c r="Q20" i="20" s="1"/>
  <c r="F21" i="20"/>
  <c r="N21" i="20" s="1"/>
  <c r="G21" i="20"/>
  <c r="O21" i="20" s="1"/>
  <c r="H21" i="20"/>
  <c r="P21" i="20" s="1"/>
  <c r="I21" i="20"/>
  <c r="Q21" i="20" s="1"/>
  <c r="F22" i="20"/>
  <c r="N22" i="20" s="1"/>
  <c r="G22" i="20"/>
  <c r="O22" i="20" s="1"/>
  <c r="H22" i="20"/>
  <c r="P22" i="20" s="1"/>
  <c r="I22" i="20"/>
  <c r="Q22" i="20" s="1"/>
  <c r="F23" i="20"/>
  <c r="N23" i="20" s="1"/>
  <c r="G23" i="20"/>
  <c r="O23" i="20" s="1"/>
  <c r="H23" i="20"/>
  <c r="P23" i="20" s="1"/>
  <c r="I23" i="20"/>
  <c r="Q23" i="20" s="1"/>
  <c r="F24" i="20"/>
  <c r="N24" i="20" s="1"/>
  <c r="G24" i="20"/>
  <c r="O24" i="20" s="1"/>
  <c r="H24" i="20"/>
  <c r="P24" i="20" s="1"/>
  <c r="I24" i="20"/>
  <c r="Q24" i="20" s="1"/>
  <c r="F25" i="20"/>
  <c r="N25" i="20" s="1"/>
  <c r="G25" i="20"/>
  <c r="O25" i="20" s="1"/>
  <c r="H25" i="20"/>
  <c r="P25" i="20" s="1"/>
  <c r="I25" i="20"/>
  <c r="Q25" i="20" s="1"/>
  <c r="F26" i="20"/>
  <c r="N26" i="20" s="1"/>
  <c r="G26" i="20"/>
  <c r="O26" i="20" s="1"/>
  <c r="H26" i="20"/>
  <c r="P26" i="20" s="1"/>
  <c r="I26" i="20"/>
  <c r="Q26" i="20" s="1"/>
  <c r="F27" i="20"/>
  <c r="N27" i="20" s="1"/>
  <c r="G27" i="20"/>
  <c r="O27" i="20" s="1"/>
  <c r="H27" i="20"/>
  <c r="P27" i="20" s="1"/>
  <c r="I27" i="20"/>
  <c r="Q27" i="20" s="1"/>
  <c r="F28" i="20"/>
  <c r="N28" i="20" s="1"/>
  <c r="G28" i="20"/>
  <c r="O28" i="20" s="1"/>
  <c r="H28" i="20"/>
  <c r="P28" i="20" s="1"/>
  <c r="I28" i="20"/>
  <c r="Q28" i="20" s="1"/>
  <c r="F29" i="20"/>
  <c r="N29" i="20" s="1"/>
  <c r="G29" i="20"/>
  <c r="O29" i="20" s="1"/>
  <c r="H29" i="20"/>
  <c r="P29" i="20" s="1"/>
  <c r="I29" i="20"/>
  <c r="Q29" i="20" s="1"/>
  <c r="F30" i="20"/>
  <c r="N30" i="20" s="1"/>
  <c r="G30" i="20"/>
  <c r="O30" i="20" s="1"/>
  <c r="H30" i="20"/>
  <c r="P30" i="20" s="1"/>
  <c r="I30" i="20"/>
  <c r="Q30" i="20" s="1"/>
  <c r="F31" i="20"/>
  <c r="N31" i="20" s="1"/>
  <c r="G31" i="20"/>
  <c r="O31" i="20" s="1"/>
  <c r="H31" i="20"/>
  <c r="P31" i="20" s="1"/>
  <c r="I31" i="20"/>
  <c r="Q31" i="20" s="1"/>
  <c r="G11" i="20"/>
  <c r="R45" i="18"/>
  <c r="R44" i="18"/>
  <c r="R43" i="18"/>
  <c r="R12" i="18"/>
  <c r="R13" i="18"/>
  <c r="R14" i="18"/>
  <c r="R15" i="18"/>
  <c r="R16" i="18"/>
  <c r="R17" i="18"/>
  <c r="R18" i="18"/>
  <c r="R19" i="18"/>
  <c r="R20" i="18"/>
  <c r="R21" i="18"/>
  <c r="R22" i="18"/>
  <c r="R23" i="18"/>
  <c r="R24" i="18"/>
  <c r="R25" i="18"/>
  <c r="R26" i="18"/>
  <c r="R27" i="18"/>
  <c r="R28" i="18"/>
  <c r="R29" i="18"/>
  <c r="R30" i="18"/>
  <c r="R31" i="18"/>
  <c r="I54" i="15"/>
  <c r="I55" i="15" s="1"/>
  <c r="E54" i="7"/>
  <c r="E55" i="7" s="1"/>
  <c r="R33" i="18"/>
  <c r="R34" i="18"/>
  <c r="R35" i="18"/>
  <c r="R36" i="18"/>
  <c r="R37" i="18"/>
  <c r="R38" i="18"/>
  <c r="R39" i="18"/>
  <c r="R40" i="18"/>
  <c r="R41" i="18"/>
  <c r="R42" i="18"/>
  <c r="R46" i="18"/>
  <c r="R47" i="18"/>
  <c r="R48" i="18"/>
  <c r="R49" i="18"/>
  <c r="R50" i="18"/>
  <c r="R51" i="18"/>
  <c r="R52" i="18"/>
  <c r="R53" i="18"/>
  <c r="G54" i="18"/>
  <c r="H54" i="18"/>
  <c r="H55" i="18" s="1"/>
  <c r="I54" i="18"/>
  <c r="I55" i="18" s="1"/>
  <c r="J54" i="18"/>
  <c r="K54" i="18"/>
  <c r="K55" i="18" s="1"/>
  <c r="L54" i="18"/>
  <c r="M54" i="18"/>
  <c r="N54" i="18"/>
  <c r="N55" i="18" s="1"/>
  <c r="O54" i="18"/>
  <c r="O55" i="18" s="1"/>
  <c r="P54" i="18"/>
  <c r="P55" i="18" s="1"/>
  <c r="Q54" i="18"/>
  <c r="Q55" i="18" s="1"/>
  <c r="D55" i="16"/>
  <c r="D56" i="16" s="1"/>
  <c r="E55" i="16"/>
  <c r="E56" i="16" s="1"/>
  <c r="F55" i="16"/>
  <c r="F56" i="16" s="1"/>
  <c r="G55" i="16"/>
  <c r="H55" i="16"/>
  <c r="H56" i="16" s="1"/>
  <c r="I55" i="16"/>
  <c r="J55" i="16"/>
  <c r="J56" i="16" s="1"/>
  <c r="K55" i="16"/>
  <c r="K56" i="16" s="1"/>
  <c r="L55" i="16"/>
  <c r="D54" i="15"/>
  <c r="D55" i="15" s="1"/>
  <c r="E54" i="15"/>
  <c r="F54" i="15"/>
  <c r="F55" i="15" s="1"/>
  <c r="G54" i="15"/>
  <c r="G55" i="15" s="1"/>
  <c r="H54" i="15"/>
  <c r="H55" i="15" s="1"/>
  <c r="J54" i="15"/>
  <c r="J55" i="15" s="1"/>
  <c r="K54" i="15"/>
  <c r="K55" i="15" s="1"/>
  <c r="L54" i="15"/>
  <c r="L55" i="15" s="1"/>
  <c r="M54" i="15"/>
  <c r="M55" i="15" s="1"/>
  <c r="N54" i="15"/>
  <c r="N55" i="15" s="1"/>
  <c r="O54" i="15"/>
  <c r="O55" i="15" s="1"/>
  <c r="P54" i="15"/>
  <c r="P55" i="15" s="1"/>
  <c r="Q54" i="15"/>
  <c r="R54" i="15"/>
  <c r="R55" i="15" s="1"/>
  <c r="S54" i="15"/>
  <c r="S55" i="15" s="1"/>
  <c r="D54" i="14"/>
  <c r="D55" i="14" s="1"/>
  <c r="E54" i="14"/>
  <c r="E55" i="14" s="1"/>
  <c r="F54" i="14"/>
  <c r="F55" i="14" s="1"/>
  <c r="G54" i="14"/>
  <c r="H54" i="14"/>
  <c r="H55" i="14" s="1"/>
  <c r="I54" i="14"/>
  <c r="I55" i="14" s="1"/>
  <c r="J54" i="14"/>
  <c r="J55" i="14" s="1"/>
  <c r="K54" i="14"/>
  <c r="K55" i="14" s="1"/>
  <c r="L54" i="14"/>
  <c r="M54" i="14"/>
  <c r="M55" i="14" s="1"/>
  <c r="N54" i="14"/>
  <c r="N55" i="14" s="1"/>
  <c r="O54" i="14"/>
  <c r="O55" i="14" s="1"/>
  <c r="R54" i="14"/>
  <c r="R55" i="14" s="1"/>
  <c r="S54" i="14"/>
  <c r="S55" i="14" s="1"/>
  <c r="D54" i="13"/>
  <c r="D55" i="13" s="1"/>
  <c r="E54" i="13"/>
  <c r="E55" i="13" s="1"/>
  <c r="F54" i="13"/>
  <c r="F55" i="13" s="1"/>
  <c r="G54" i="13"/>
  <c r="G55" i="13" s="1"/>
  <c r="H54" i="13"/>
  <c r="H55" i="13" s="1"/>
  <c r="I54" i="13"/>
  <c r="I55" i="13" s="1"/>
  <c r="J54" i="13"/>
  <c r="J55" i="13" s="1"/>
  <c r="K54" i="13"/>
  <c r="K55" i="13" s="1"/>
  <c r="L54" i="13"/>
  <c r="L55" i="13" s="1"/>
  <c r="M54" i="13"/>
  <c r="M55" i="13" s="1"/>
  <c r="N54" i="13"/>
  <c r="N55" i="13" s="1"/>
  <c r="O54" i="13"/>
  <c r="O55" i="13" s="1"/>
  <c r="D54" i="12"/>
  <c r="E54" i="12"/>
  <c r="F54" i="12"/>
  <c r="F55" i="12" s="1"/>
  <c r="G54" i="12"/>
  <c r="G55" i="12" s="1"/>
  <c r="H54" i="12"/>
  <c r="I54" i="12"/>
  <c r="N54" i="12"/>
  <c r="N55" i="12" s="1"/>
  <c r="O54" i="12"/>
  <c r="O55" i="12" s="1"/>
  <c r="P54" i="12"/>
  <c r="Q54" i="12"/>
  <c r="R54" i="12"/>
  <c r="S54" i="12"/>
  <c r="S55" i="12" s="1"/>
  <c r="E54" i="11"/>
  <c r="E55" i="11" s="1"/>
  <c r="F54" i="11"/>
  <c r="F55" i="11" s="1"/>
  <c r="G54" i="11"/>
  <c r="H54" i="11"/>
  <c r="H55" i="11" s="1"/>
  <c r="I54" i="11"/>
  <c r="I55" i="11" s="1"/>
  <c r="J54" i="11"/>
  <c r="J55" i="11" s="1"/>
  <c r="K54" i="11"/>
  <c r="K55" i="11" s="1"/>
  <c r="L54" i="11"/>
  <c r="L55" i="11" s="1"/>
  <c r="M54" i="11"/>
  <c r="N54" i="11"/>
  <c r="N55" i="11" s="1"/>
  <c r="O54" i="11"/>
  <c r="O55" i="11" s="1"/>
  <c r="D54" i="20"/>
  <c r="D55" i="20" s="1"/>
  <c r="E54" i="20"/>
  <c r="E55" i="20" s="1"/>
  <c r="J54" i="20"/>
  <c r="J55" i="20" s="1"/>
  <c r="K54" i="20"/>
  <c r="K55" i="20" s="1"/>
  <c r="L54" i="20"/>
  <c r="L55" i="20" s="1"/>
  <c r="M54" i="20"/>
  <c r="D54" i="19"/>
  <c r="D55" i="19" s="1"/>
  <c r="E54" i="19"/>
  <c r="E55" i="19" s="1"/>
  <c r="F54" i="19"/>
  <c r="G54" i="19"/>
  <c r="G55" i="19" s="1"/>
  <c r="H54" i="19"/>
  <c r="H55" i="19" s="1"/>
  <c r="I54" i="19"/>
  <c r="I55" i="19" s="1"/>
  <c r="J54" i="19"/>
  <c r="J55" i="19" s="1"/>
  <c r="K54" i="19"/>
  <c r="K55" i="19" s="1"/>
  <c r="L54" i="19"/>
  <c r="L55" i="19" s="1"/>
  <c r="M54" i="19"/>
  <c r="M55" i="19" s="1"/>
  <c r="N54" i="19"/>
  <c r="N55" i="19" s="1"/>
  <c r="O54" i="19"/>
  <c r="O55" i="19" s="1"/>
  <c r="P54" i="19"/>
  <c r="P55" i="19" s="1"/>
  <c r="Q54" i="19"/>
  <c r="Q55" i="19" s="1"/>
  <c r="Q12" i="8"/>
  <c r="Q13" i="8"/>
  <c r="Q14" i="8"/>
  <c r="Q15" i="8"/>
  <c r="Q16" i="8"/>
  <c r="Q17" i="8"/>
  <c r="Q18" i="8"/>
  <c r="Q19" i="8"/>
  <c r="Q20" i="8"/>
  <c r="Q21" i="8"/>
  <c r="Q22" i="8"/>
  <c r="Q23" i="8"/>
  <c r="Q24" i="8"/>
  <c r="Q25" i="8"/>
  <c r="Q26" i="8"/>
  <c r="Q27" i="8"/>
  <c r="Q28" i="8"/>
  <c r="Q29" i="8"/>
  <c r="Q30" i="8"/>
  <c r="Q31" i="8"/>
  <c r="Q33" i="8"/>
  <c r="Q34" i="8"/>
  <c r="Q35" i="8"/>
  <c r="Q36" i="8"/>
  <c r="Q37" i="8"/>
  <c r="Q38" i="8"/>
  <c r="Q39" i="8"/>
  <c r="Q40" i="8"/>
  <c r="Q41" i="8"/>
  <c r="Q42" i="8"/>
  <c r="Q43" i="8"/>
  <c r="Q44" i="8"/>
  <c r="Q45" i="8"/>
  <c r="Q46" i="8"/>
  <c r="Q47" i="8"/>
  <c r="Q48" i="8"/>
  <c r="Q49" i="8"/>
  <c r="Q50" i="8"/>
  <c r="Q51" i="8"/>
  <c r="Q52" i="8"/>
  <c r="Q53" i="8"/>
  <c r="G54" i="8"/>
  <c r="I54" i="8"/>
  <c r="I55" i="8" s="1"/>
  <c r="J54" i="8"/>
  <c r="K54" i="8"/>
  <c r="K55" i="8" s="1"/>
  <c r="L54" i="8"/>
  <c r="L55" i="8" s="1"/>
  <c r="M54" i="8"/>
  <c r="M55" i="8" s="1"/>
  <c r="N54" i="8"/>
  <c r="N55" i="8" s="1"/>
  <c r="O54" i="8"/>
  <c r="O55" i="8" s="1"/>
  <c r="P54" i="8"/>
  <c r="P55" i="8" s="1"/>
  <c r="R54" i="8"/>
  <c r="R55" i="8" s="1"/>
  <c r="G54" i="7"/>
  <c r="G55" i="7" s="1"/>
  <c r="I54" i="7"/>
  <c r="I55" i="7" s="1"/>
  <c r="H54" i="7"/>
  <c r="H55" i="7" s="1"/>
  <c r="K54" i="7"/>
  <c r="K55" i="7" s="1"/>
  <c r="M54" i="7"/>
  <c r="M55" i="7" s="1"/>
  <c r="N54" i="7"/>
  <c r="O54" i="7"/>
  <c r="Q54" i="7"/>
  <c r="Q55" i="7" s="1"/>
  <c r="P54" i="7"/>
  <c r="P55" i="7" s="1"/>
  <c r="S54" i="7"/>
  <c r="U54" i="7"/>
  <c r="V54" i="7"/>
  <c r="E54" i="6"/>
  <c r="E55" i="6" s="1"/>
  <c r="G54" i="6"/>
  <c r="G55" i="6" s="1"/>
  <c r="H54" i="6"/>
  <c r="H55" i="6" s="1"/>
  <c r="I54" i="6"/>
  <c r="I55" i="6" s="1"/>
  <c r="L54" i="6"/>
  <c r="L55" i="6" s="1"/>
  <c r="K54" i="6"/>
  <c r="N54" i="6"/>
  <c r="P54" i="6"/>
  <c r="P55" i="6" s="1"/>
  <c r="Q54" i="6"/>
  <c r="Q55" i="6" s="1"/>
  <c r="U56" i="5"/>
  <c r="O56" i="5"/>
  <c r="S56" i="5"/>
  <c r="W56" i="5"/>
  <c r="M56" i="5"/>
  <c r="T56" i="5"/>
  <c r="L56" i="5"/>
  <c r="J56" i="5"/>
  <c r="N56" i="5"/>
  <c r="K56" i="5"/>
  <c r="Q56" i="5"/>
  <c r="V56" i="5"/>
  <c r="H56" i="5"/>
  <c r="P56" i="5"/>
  <c r="F56" i="5"/>
  <c r="Q32" i="8"/>
  <c r="H32" i="8"/>
  <c r="H54" i="8"/>
  <c r="E55" i="8"/>
  <c r="N54" i="20" l="1"/>
  <c r="F54" i="20"/>
  <c r="Q54" i="20"/>
  <c r="P54" i="20"/>
  <c r="H54" i="20"/>
  <c r="Q11" i="20"/>
  <c r="Q32" i="20" s="1"/>
  <c r="I32" i="20"/>
  <c r="P11" i="20"/>
  <c r="P32" i="20" s="1"/>
  <c r="H32" i="20"/>
  <c r="N32" i="20"/>
  <c r="F32" i="20"/>
  <c r="O11" i="20"/>
  <c r="O32" i="20" s="1"/>
  <c r="G32" i="20"/>
  <c r="Q54" i="8"/>
  <c r="R54" i="18"/>
  <c r="L56" i="16"/>
  <c r="L55" i="14"/>
  <c r="P55" i="14"/>
  <c r="O54" i="20"/>
  <c r="H55" i="8"/>
  <c r="S55" i="7"/>
  <c r="V55" i="7"/>
  <c r="U55" i="7"/>
  <c r="O55" i="7"/>
  <c r="E56" i="5"/>
  <c r="N55" i="6"/>
  <c r="N55" i="7"/>
  <c r="F55" i="19"/>
  <c r="G55" i="11"/>
  <c r="Q55" i="12"/>
  <c r="I55" i="12"/>
  <c r="E55" i="12"/>
  <c r="G55" i="14"/>
  <c r="Q55" i="15"/>
  <c r="E55" i="15"/>
  <c r="L55" i="18"/>
  <c r="G55" i="18"/>
  <c r="K55" i="6"/>
  <c r="G55" i="8"/>
  <c r="P55" i="12"/>
  <c r="H55" i="12"/>
  <c r="D55" i="12"/>
  <c r="G56" i="16"/>
  <c r="R55" i="12"/>
  <c r="G54" i="20"/>
  <c r="I54" i="20"/>
  <c r="J55" i="8"/>
  <c r="Q55" i="8" s="1"/>
  <c r="J55" i="18"/>
  <c r="R55" i="18" s="1"/>
  <c r="M55" i="20"/>
  <c r="M55" i="11"/>
  <c r="I56" i="16"/>
  <c r="I56" i="5"/>
  <c r="M55" i="18"/>
  <c r="P55" i="20" l="1"/>
  <c r="O55" i="20"/>
  <c r="N55" i="20"/>
  <c r="F55" i="20"/>
  <c r="I55" i="20"/>
  <c r="Q55" i="20"/>
  <c r="H55" i="20"/>
  <c r="G55" i="20"/>
</calcChain>
</file>

<file path=xl/sharedStrings.xml><?xml version="1.0" encoding="utf-8"?>
<sst xmlns="http://schemas.openxmlformats.org/spreadsheetml/2006/main" count="1263" uniqueCount="294">
  <si>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</si>
  <si>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</si>
  <si>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</si>
  <si>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</si>
  <si>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</si>
  <si>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</si>
  <si>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</si>
  <si>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</si>
  <si>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</si>
  <si>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</si>
  <si>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</si>
  <si>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</si>
  <si>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</si>
  <si>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</si>
  <si>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</si>
  <si>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</si>
  <si>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本巣市</t>
  </si>
  <si>
    <t>郡上市</t>
  </si>
  <si>
    <t>下呂市</t>
  </si>
  <si>
    <t>市計</t>
    <rPh sb="0" eb="1">
      <t>シ</t>
    </rPh>
    <rPh sb="1" eb="2">
      <t>ケイ</t>
    </rPh>
    <phoneticPr fontId="2"/>
  </si>
  <si>
    <t>岐南町</t>
  </si>
  <si>
    <t>笠松町</t>
  </si>
  <si>
    <t>養老町</t>
  </si>
  <si>
    <t>垂井町</t>
  </si>
  <si>
    <t>神戸町</t>
  </si>
  <si>
    <t>輪之内町</t>
  </si>
  <si>
    <t>安八町</t>
  </si>
  <si>
    <t>揖斐川町</t>
  </si>
  <si>
    <t>大野町</t>
  </si>
  <si>
    <t>池田町</t>
  </si>
  <si>
    <t>北方町</t>
  </si>
  <si>
    <t>坂祝町</t>
  </si>
  <si>
    <t>富加町</t>
  </si>
  <si>
    <t>川辺町</t>
  </si>
  <si>
    <t>七宗町</t>
  </si>
  <si>
    <t>八百津町</t>
  </si>
  <si>
    <t>白川町</t>
  </si>
  <si>
    <t>東白川村</t>
  </si>
  <si>
    <t>御嵩町</t>
  </si>
  <si>
    <t>白川村</t>
  </si>
  <si>
    <t>町村計</t>
    <rPh sb="0" eb="2">
      <t>チョウソン</t>
    </rPh>
    <rPh sb="2" eb="3">
      <t>ケイ</t>
    </rPh>
    <phoneticPr fontId="2"/>
  </si>
  <si>
    <t>県計</t>
    <rPh sb="0" eb="1">
      <t>ケン</t>
    </rPh>
    <rPh sb="1" eb="2">
      <t>ケイ</t>
    </rPh>
    <phoneticPr fontId="2"/>
  </si>
  <si>
    <t>市町村名</t>
    <rPh sb="0" eb="4">
      <t>シチョウソンメイ</t>
    </rPh>
    <phoneticPr fontId="2"/>
  </si>
  <si>
    <t>（人）</t>
    <rPh sb="1" eb="2">
      <t>ニン</t>
    </rPh>
    <phoneticPr fontId="2"/>
  </si>
  <si>
    <t>地方税法第294</t>
    <rPh sb="0" eb="2">
      <t>チホウ</t>
    </rPh>
    <rPh sb="2" eb="4">
      <t>ゼイホウ</t>
    </rPh>
    <rPh sb="4" eb="5">
      <t>ダイ</t>
    </rPh>
    <phoneticPr fontId="2"/>
  </si>
  <si>
    <t>条第1項第1号</t>
    <rPh sb="0" eb="1">
      <t>ジョウ</t>
    </rPh>
    <rPh sb="1" eb="2">
      <t>ダイ</t>
    </rPh>
    <rPh sb="3" eb="4">
      <t>コウ</t>
    </rPh>
    <rPh sb="4" eb="5">
      <t>ダイ</t>
    </rPh>
    <rPh sb="6" eb="7">
      <t>ゴウ</t>
    </rPh>
    <phoneticPr fontId="2"/>
  </si>
  <si>
    <t>に該当する者</t>
    <rPh sb="1" eb="3">
      <t>ガイトウ</t>
    </rPh>
    <rPh sb="5" eb="6">
      <t>モノ</t>
    </rPh>
    <phoneticPr fontId="2"/>
  </si>
  <si>
    <t>納税義務者数</t>
    <rPh sb="0" eb="2">
      <t>ノウゼイ</t>
    </rPh>
    <rPh sb="2" eb="5">
      <t>ギムシャ</t>
    </rPh>
    <rPh sb="5" eb="6">
      <t>スウ</t>
    </rPh>
    <phoneticPr fontId="2"/>
  </si>
  <si>
    <t>個人均等割</t>
    <rPh sb="0" eb="2">
      <t>コジン</t>
    </rPh>
    <rPh sb="2" eb="5">
      <t>キントウワリ</t>
    </rPh>
    <phoneticPr fontId="2"/>
  </si>
  <si>
    <t>海津市</t>
    <rPh sb="0" eb="2">
      <t>カイヅ</t>
    </rPh>
    <rPh sb="2" eb="3">
      <t>シ</t>
    </rPh>
    <phoneticPr fontId="2"/>
  </si>
  <si>
    <t>区　分</t>
    <rPh sb="0" eb="1">
      <t>ク</t>
    </rPh>
    <rPh sb="2" eb="3">
      <t>ブン</t>
    </rPh>
    <phoneticPr fontId="2"/>
  </si>
  <si>
    <t>地方税法第311条の規定による軽減</t>
    <rPh sb="0" eb="2">
      <t>チホウ</t>
    </rPh>
    <rPh sb="2" eb="4">
      <t>ゼイホウ</t>
    </rPh>
    <rPh sb="4" eb="5">
      <t>ダイ</t>
    </rPh>
    <rPh sb="8" eb="9">
      <t>ジョウ</t>
    </rPh>
    <rPh sb="10" eb="12">
      <t>キテイ</t>
    </rPh>
    <rPh sb="15" eb="17">
      <t>ケイゲン</t>
    </rPh>
    <phoneticPr fontId="2"/>
  </si>
  <si>
    <t>地方税法第294</t>
    <rPh sb="0" eb="3">
      <t>チホウゼイ</t>
    </rPh>
    <rPh sb="3" eb="4">
      <t>ホウ</t>
    </rPh>
    <rPh sb="4" eb="5">
      <t>ダイ</t>
    </rPh>
    <phoneticPr fontId="2"/>
  </si>
  <si>
    <t>条第1項第2号</t>
    <rPh sb="0" eb="1">
      <t>ジョウ</t>
    </rPh>
    <rPh sb="1" eb="2">
      <t>ダイ</t>
    </rPh>
    <rPh sb="3" eb="4">
      <t>コウ</t>
    </rPh>
    <rPh sb="4" eb="5">
      <t>ダイ</t>
    </rPh>
    <rPh sb="6" eb="7">
      <t>ゴウ</t>
    </rPh>
    <phoneticPr fontId="2"/>
  </si>
  <si>
    <t>計</t>
    <rPh sb="0" eb="1">
      <t>ケイ</t>
    </rPh>
    <phoneticPr fontId="2"/>
  </si>
  <si>
    <t>軽減した者</t>
    <rPh sb="0" eb="2">
      <t>ケイゲン</t>
    </rPh>
    <rPh sb="4" eb="5">
      <t>モノ</t>
    </rPh>
    <phoneticPr fontId="2"/>
  </si>
  <si>
    <t>軽減の額</t>
    <rPh sb="0" eb="2">
      <t>ケイゲン</t>
    </rPh>
    <rPh sb="3" eb="4">
      <t>ガク</t>
    </rPh>
    <phoneticPr fontId="2"/>
  </si>
  <si>
    <t>（千円）</t>
    <rPh sb="1" eb="3">
      <t>センエン</t>
    </rPh>
    <phoneticPr fontId="2"/>
  </si>
  <si>
    <t>地方税法第312</t>
    <rPh sb="0" eb="2">
      <t>チホウ</t>
    </rPh>
    <rPh sb="2" eb="4">
      <t>ゼイホウ</t>
    </rPh>
    <rPh sb="4" eb="5">
      <t>ダイ</t>
    </rPh>
    <phoneticPr fontId="2"/>
  </si>
  <si>
    <t>に該当する法人</t>
    <rPh sb="1" eb="3">
      <t>ガイトウ</t>
    </rPh>
    <rPh sb="5" eb="7">
      <t>ホウジン</t>
    </rPh>
    <phoneticPr fontId="2"/>
  </si>
  <si>
    <t>同第2号</t>
    <rPh sb="0" eb="1">
      <t>ドウ</t>
    </rPh>
    <rPh sb="1" eb="2">
      <t>ダイ</t>
    </rPh>
    <rPh sb="3" eb="4">
      <t>ゴウ</t>
    </rPh>
    <phoneticPr fontId="2"/>
  </si>
  <si>
    <t>同第3号</t>
    <rPh sb="0" eb="1">
      <t>ドウ</t>
    </rPh>
    <rPh sb="1" eb="2">
      <t>ダイ</t>
    </rPh>
    <rPh sb="3" eb="4">
      <t>ゴウ</t>
    </rPh>
    <phoneticPr fontId="2"/>
  </si>
  <si>
    <t>同第4号</t>
    <rPh sb="0" eb="1">
      <t>ドウ</t>
    </rPh>
    <rPh sb="1" eb="2">
      <t>ダイ</t>
    </rPh>
    <rPh sb="3" eb="4">
      <t>ゴウ</t>
    </rPh>
    <phoneticPr fontId="2"/>
  </si>
  <si>
    <t>同第5号</t>
    <rPh sb="0" eb="1">
      <t>ドウ</t>
    </rPh>
    <rPh sb="1" eb="2">
      <t>ダイ</t>
    </rPh>
    <rPh sb="3" eb="4">
      <t>ゴウ</t>
    </rPh>
    <phoneticPr fontId="2"/>
  </si>
  <si>
    <t>同第6号</t>
    <rPh sb="0" eb="1">
      <t>ドウ</t>
    </rPh>
    <rPh sb="1" eb="2">
      <t>ダイ</t>
    </rPh>
    <rPh sb="3" eb="4">
      <t>ゴウ</t>
    </rPh>
    <phoneticPr fontId="2"/>
  </si>
  <si>
    <t>同第7号</t>
    <rPh sb="0" eb="1">
      <t>ドウ</t>
    </rPh>
    <rPh sb="1" eb="2">
      <t>ダイ</t>
    </rPh>
    <rPh sb="3" eb="4">
      <t>ゴウ</t>
    </rPh>
    <phoneticPr fontId="2"/>
  </si>
  <si>
    <t>同第8号</t>
    <rPh sb="0" eb="1">
      <t>ドウ</t>
    </rPh>
    <rPh sb="1" eb="2">
      <t>ダイ</t>
    </rPh>
    <rPh sb="3" eb="4">
      <t>ゴウ</t>
    </rPh>
    <phoneticPr fontId="2"/>
  </si>
  <si>
    <t>法人でない</t>
    <rPh sb="0" eb="2">
      <t>ホウジン</t>
    </rPh>
    <phoneticPr fontId="2"/>
  </si>
  <si>
    <t>市町村民税</t>
    <rPh sb="0" eb="5">
      <t>シチョウソンミンゼイ</t>
    </rPh>
    <phoneticPr fontId="2"/>
  </si>
  <si>
    <t>所得割の納</t>
    <rPh sb="0" eb="3">
      <t>ショトクワリ</t>
    </rPh>
    <rPh sb="4" eb="5">
      <t>ノウ</t>
    </rPh>
    <phoneticPr fontId="2"/>
  </si>
  <si>
    <t>税義務者数</t>
    <rPh sb="0" eb="1">
      <t>ゼイ</t>
    </rPh>
    <rPh sb="1" eb="4">
      <t>ギムシャ</t>
    </rPh>
    <rPh sb="4" eb="5">
      <t>スウ</t>
    </rPh>
    <phoneticPr fontId="2"/>
  </si>
  <si>
    <t>固定資産税</t>
    <rPh sb="0" eb="2">
      <t>コテイ</t>
    </rPh>
    <rPh sb="2" eb="5">
      <t>シサンゼイ</t>
    </rPh>
    <phoneticPr fontId="2"/>
  </si>
  <si>
    <t>法　　人</t>
    <rPh sb="0" eb="1">
      <t>ホウ</t>
    </rPh>
    <rPh sb="3" eb="4">
      <t>ジン</t>
    </rPh>
    <phoneticPr fontId="2"/>
  </si>
  <si>
    <t>義務者数</t>
    <rPh sb="0" eb="3">
      <t>ギムシャ</t>
    </rPh>
    <rPh sb="3" eb="4">
      <t>スウ</t>
    </rPh>
    <phoneticPr fontId="2"/>
  </si>
  <si>
    <t>納　　　　 税</t>
    <rPh sb="0" eb="1">
      <t>オサム</t>
    </rPh>
    <rPh sb="6" eb="7">
      <t>ゼイ</t>
    </rPh>
    <phoneticPr fontId="2"/>
  </si>
  <si>
    <t>義 務 者 数</t>
    <rPh sb="0" eb="1">
      <t>ギ</t>
    </rPh>
    <rPh sb="2" eb="3">
      <t>ツトム</t>
    </rPh>
    <rPh sb="4" eb="5">
      <t>シャ</t>
    </rPh>
    <rPh sb="6" eb="7">
      <t>スウ</t>
    </rPh>
    <phoneticPr fontId="2"/>
  </si>
  <si>
    <t>納税者数</t>
    <rPh sb="0" eb="3">
      <t>ノウゼイシャ</t>
    </rPh>
    <rPh sb="3" eb="4">
      <t>スウ</t>
    </rPh>
    <phoneticPr fontId="2"/>
  </si>
  <si>
    <t>法　人　税　割</t>
    <rPh sb="0" eb="1">
      <t>ホウ</t>
    </rPh>
    <rPh sb="2" eb="3">
      <t>ジン</t>
    </rPh>
    <rPh sb="4" eb="5">
      <t>ゼイ</t>
    </rPh>
    <rPh sb="6" eb="7">
      <t>ワ</t>
    </rPh>
    <phoneticPr fontId="2"/>
  </si>
  <si>
    <t>納　　  税</t>
    <rPh sb="0" eb="1">
      <t>オサム</t>
    </rPh>
    <rPh sb="5" eb="6">
      <t>ゼイ</t>
    </rPh>
    <phoneticPr fontId="2"/>
  </si>
  <si>
    <t>法　　　　　　　　　　　　　　　　　　　　　　　　　　　　　　　　　　　　　　　　人</t>
    <rPh sb="0" eb="1">
      <t>ホウ</t>
    </rPh>
    <rPh sb="41" eb="42">
      <t>ジン</t>
    </rPh>
    <phoneticPr fontId="2"/>
  </si>
  <si>
    <t>法　　　　　　人　　　　　　均　　　　　　等　　　　　　割　　　　　　納　　　　　　税　　　　　　義　　　　　　務　　　　　　者　　　　　　数</t>
    <rPh sb="0" eb="1">
      <t>ホウ</t>
    </rPh>
    <rPh sb="7" eb="8">
      <t>ジン</t>
    </rPh>
    <rPh sb="14" eb="15">
      <t>タモツ</t>
    </rPh>
    <rPh sb="21" eb="22">
      <t>トウ</t>
    </rPh>
    <rPh sb="28" eb="29">
      <t>ワリ</t>
    </rPh>
    <rPh sb="35" eb="36">
      <t>オサム</t>
    </rPh>
    <rPh sb="42" eb="43">
      <t>ゼイ</t>
    </rPh>
    <rPh sb="49" eb="50">
      <t>ギ</t>
    </rPh>
    <rPh sb="56" eb="57">
      <t>ツトム</t>
    </rPh>
    <rPh sb="63" eb="64">
      <t>シャ</t>
    </rPh>
    <rPh sb="70" eb="71">
      <t>スウ</t>
    </rPh>
    <phoneticPr fontId="2"/>
  </si>
  <si>
    <t>社　団　等</t>
    <rPh sb="0" eb="1">
      <t>シャ</t>
    </rPh>
    <rPh sb="2" eb="3">
      <t>ダン</t>
    </rPh>
    <rPh sb="4" eb="5">
      <t>トウ</t>
    </rPh>
    <phoneticPr fontId="2"/>
  </si>
  <si>
    <t>課税標準額等</t>
    <rPh sb="0" eb="2">
      <t>カゼイ</t>
    </rPh>
    <rPh sb="2" eb="5">
      <t>ヒョウジュンガク</t>
    </rPh>
    <rPh sb="5" eb="6">
      <t>トウ</t>
    </rPh>
    <phoneticPr fontId="2"/>
  </si>
  <si>
    <t>総所得金額</t>
    <rPh sb="0" eb="3">
      <t>ソウショトク</t>
    </rPh>
    <rPh sb="3" eb="5">
      <t>キンガク</t>
    </rPh>
    <phoneticPr fontId="2"/>
  </si>
  <si>
    <t>山林所得金額</t>
    <rPh sb="0" eb="2">
      <t>サンリン</t>
    </rPh>
    <rPh sb="2" eb="4">
      <t>ショトク</t>
    </rPh>
    <rPh sb="4" eb="6">
      <t>キンガク</t>
    </rPh>
    <phoneticPr fontId="2"/>
  </si>
  <si>
    <t>退職所得金額</t>
    <rPh sb="0" eb="2">
      <t>タイショク</t>
    </rPh>
    <rPh sb="2" eb="4">
      <t>ショトク</t>
    </rPh>
    <rPh sb="4" eb="6">
      <t>キンガク</t>
    </rPh>
    <phoneticPr fontId="2"/>
  </si>
  <si>
    <t>納　　　税　　　義　　　務　　　者　　　数</t>
    <rPh sb="0" eb="1">
      <t>オサム</t>
    </rPh>
    <rPh sb="4" eb="5">
      <t>ゼイ</t>
    </rPh>
    <rPh sb="8" eb="9">
      <t>ギ</t>
    </rPh>
    <rPh sb="12" eb="13">
      <t>ツトム</t>
    </rPh>
    <rPh sb="16" eb="17">
      <t>シャ</t>
    </rPh>
    <rPh sb="20" eb="21">
      <t>スウ</t>
    </rPh>
    <phoneticPr fontId="2"/>
  </si>
  <si>
    <t>総 所 得 金 額</t>
    <rPh sb="0" eb="1">
      <t>フサ</t>
    </rPh>
    <rPh sb="2" eb="3">
      <t>ショ</t>
    </rPh>
    <rPh sb="4" eb="5">
      <t>トク</t>
    </rPh>
    <rPh sb="6" eb="7">
      <t>カネ</t>
    </rPh>
    <rPh sb="8" eb="9">
      <t>ガク</t>
    </rPh>
    <phoneticPr fontId="2"/>
  </si>
  <si>
    <t>山 林 所 得 金 額</t>
    <rPh sb="0" eb="1">
      <t>ヤマ</t>
    </rPh>
    <rPh sb="2" eb="3">
      <t>ハヤシ</t>
    </rPh>
    <rPh sb="4" eb="5">
      <t>トコロ</t>
    </rPh>
    <rPh sb="6" eb="7">
      <t>トク</t>
    </rPh>
    <rPh sb="8" eb="9">
      <t>カネ</t>
    </rPh>
    <rPh sb="10" eb="11">
      <t>ガク</t>
    </rPh>
    <phoneticPr fontId="2"/>
  </si>
  <si>
    <t>退 職 所 得 金 額</t>
    <rPh sb="0" eb="1">
      <t>タイ</t>
    </rPh>
    <rPh sb="2" eb="3">
      <t>ショク</t>
    </rPh>
    <rPh sb="4" eb="5">
      <t>ショ</t>
    </rPh>
    <rPh sb="6" eb="7">
      <t>トク</t>
    </rPh>
    <rPh sb="8" eb="9">
      <t>カネ</t>
    </rPh>
    <rPh sb="10" eb="11">
      <t>ガク</t>
    </rPh>
    <phoneticPr fontId="2"/>
  </si>
  <si>
    <t>総所得金額等</t>
    <rPh sb="0" eb="3">
      <t>ソウショトク</t>
    </rPh>
    <rPh sb="3" eb="5">
      <t>キンガク</t>
    </rPh>
    <rPh sb="5" eb="6">
      <t>トウ</t>
    </rPh>
    <phoneticPr fontId="2"/>
  </si>
  <si>
    <t>分離短期譲渡</t>
    <rPh sb="0" eb="2">
      <t>ブンリ</t>
    </rPh>
    <rPh sb="2" eb="4">
      <t>タンキ</t>
    </rPh>
    <rPh sb="4" eb="6">
      <t>ジョウト</t>
    </rPh>
    <phoneticPr fontId="2"/>
  </si>
  <si>
    <t>分離長期譲渡</t>
    <rPh sb="0" eb="2">
      <t>ブンリ</t>
    </rPh>
    <rPh sb="2" eb="4">
      <t>チョウキ</t>
    </rPh>
    <rPh sb="4" eb="6">
      <t>ジョウト</t>
    </rPh>
    <phoneticPr fontId="2"/>
  </si>
  <si>
    <t>譲渡所得等</t>
    <rPh sb="0" eb="2">
      <t>ジョウト</t>
    </rPh>
    <rPh sb="2" eb="4">
      <t>ショトク</t>
    </rPh>
    <rPh sb="4" eb="5">
      <t>トウ</t>
    </rPh>
    <phoneticPr fontId="2"/>
  </si>
  <si>
    <t>に係る雑所得</t>
    <rPh sb="1" eb="2">
      <t>カカ</t>
    </rPh>
    <rPh sb="3" eb="4">
      <t>ザツ</t>
    </rPh>
    <rPh sb="4" eb="6">
      <t>ショトク</t>
    </rPh>
    <phoneticPr fontId="2"/>
  </si>
  <si>
    <t>所得控除額合計</t>
    <rPh sb="0" eb="2">
      <t>ショトク</t>
    </rPh>
    <rPh sb="2" eb="5">
      <t>コウジョガク</t>
    </rPh>
    <rPh sb="5" eb="7">
      <t>ゴウケイ</t>
    </rPh>
    <phoneticPr fontId="2"/>
  </si>
  <si>
    <t>所　得　金　額</t>
    <rPh sb="0" eb="1">
      <t>トコロ</t>
    </rPh>
    <rPh sb="2" eb="3">
      <t>トク</t>
    </rPh>
    <rPh sb="4" eb="5">
      <t>カネ</t>
    </rPh>
    <rPh sb="6" eb="7">
      <t>ガク</t>
    </rPh>
    <phoneticPr fontId="2"/>
  </si>
  <si>
    <t>の　　金　　額</t>
    <rPh sb="3" eb="4">
      <t>キン</t>
    </rPh>
    <rPh sb="6" eb="7">
      <t>ガク</t>
    </rPh>
    <phoneticPr fontId="2"/>
  </si>
  <si>
    <t>等  の  金  額</t>
    <rPh sb="0" eb="1">
      <t>トウ</t>
    </rPh>
    <rPh sb="6" eb="7">
      <t>キン</t>
    </rPh>
    <rPh sb="9" eb="10">
      <t>ガク</t>
    </rPh>
    <phoneticPr fontId="2"/>
  </si>
  <si>
    <t>に係るもの</t>
    <rPh sb="1" eb="2">
      <t>カカ</t>
    </rPh>
    <phoneticPr fontId="2"/>
  </si>
  <si>
    <t>所得金額に</t>
    <rPh sb="0" eb="2">
      <t>ショトク</t>
    </rPh>
    <rPh sb="2" eb="4">
      <t>キンガク</t>
    </rPh>
    <phoneticPr fontId="2"/>
  </si>
  <si>
    <t>係 る も の</t>
    <rPh sb="0" eb="1">
      <t>カカ</t>
    </rPh>
    <phoneticPr fontId="2"/>
  </si>
  <si>
    <t>金額に係るもの</t>
    <rPh sb="0" eb="2">
      <t>キンガク</t>
    </rPh>
    <rPh sb="3" eb="4">
      <t>カカ</t>
    </rPh>
    <phoneticPr fontId="2"/>
  </si>
  <si>
    <t>係る雑所得等の</t>
    <rPh sb="0" eb="1">
      <t>カカ</t>
    </rPh>
    <rPh sb="2" eb="5">
      <t>ザツショトク</t>
    </rPh>
    <rPh sb="5" eb="6">
      <t>トウ</t>
    </rPh>
    <phoneticPr fontId="2"/>
  </si>
  <si>
    <t>総所得金額、山</t>
    <rPh sb="0" eb="3">
      <t>ソウショトク</t>
    </rPh>
    <rPh sb="3" eb="5">
      <t>キンガク</t>
    </rPh>
    <rPh sb="6" eb="7">
      <t>ヤマ</t>
    </rPh>
    <phoneticPr fontId="2"/>
  </si>
  <si>
    <t>林所得金額及び</t>
    <rPh sb="0" eb="1">
      <t>ハヤシ</t>
    </rPh>
    <rPh sb="1" eb="3">
      <t>ショトク</t>
    </rPh>
    <rPh sb="3" eb="5">
      <t>キンガク</t>
    </rPh>
    <rPh sb="5" eb="6">
      <t>オヨ</t>
    </rPh>
    <phoneticPr fontId="2"/>
  </si>
  <si>
    <t>退職所得金額分</t>
    <rPh sb="0" eb="2">
      <t>タイショク</t>
    </rPh>
    <rPh sb="2" eb="4">
      <t>ショトク</t>
    </rPh>
    <rPh sb="4" eb="6">
      <t>キンガク</t>
    </rPh>
    <rPh sb="6" eb="7">
      <t>ブン</t>
    </rPh>
    <phoneticPr fontId="2"/>
  </si>
  <si>
    <t>譲渡所得分</t>
    <rPh sb="0" eb="2">
      <t>ジョウト</t>
    </rPh>
    <rPh sb="2" eb="4">
      <t>ショトク</t>
    </rPh>
    <rPh sb="4" eb="5">
      <t>ブン</t>
    </rPh>
    <phoneticPr fontId="2"/>
  </si>
  <si>
    <t>分離短期</t>
    <rPh sb="0" eb="1">
      <t>ブン</t>
    </rPh>
    <rPh sb="1" eb="2">
      <t>ハナレ</t>
    </rPh>
    <rPh sb="2" eb="3">
      <t>タン</t>
    </rPh>
    <rPh sb="3" eb="4">
      <t>キ</t>
    </rPh>
    <phoneticPr fontId="2"/>
  </si>
  <si>
    <t>分離長期</t>
    <rPh sb="0" eb="2">
      <t>ブンリ</t>
    </rPh>
    <rPh sb="2" eb="4">
      <t>チョウキ</t>
    </rPh>
    <phoneticPr fontId="2"/>
  </si>
  <si>
    <t>譲渡所得分</t>
    <rPh sb="0" eb="2">
      <t>ジョウト</t>
    </rPh>
    <rPh sb="2" eb="5">
      <t>ショトクブン</t>
    </rPh>
    <phoneticPr fontId="2"/>
  </si>
  <si>
    <t>係る雑所得等分</t>
    <rPh sb="0" eb="1">
      <t>カカ</t>
    </rPh>
    <rPh sb="2" eb="5">
      <t>ザツショトク</t>
    </rPh>
    <rPh sb="5" eb="6">
      <t>トウ</t>
    </rPh>
    <rPh sb="6" eb="7">
      <t>ブン</t>
    </rPh>
    <phoneticPr fontId="2"/>
  </si>
  <si>
    <t>算出税額</t>
    <rPh sb="0" eb="2">
      <t>サンシュツ</t>
    </rPh>
    <rPh sb="2" eb="4">
      <t>ゼイガク</t>
    </rPh>
    <phoneticPr fontId="2"/>
  </si>
  <si>
    <t>税額控除額</t>
    <rPh sb="0" eb="2">
      <t>ゼイガク</t>
    </rPh>
    <rPh sb="2" eb="5">
      <t>コウジョガク</t>
    </rPh>
    <phoneticPr fontId="2"/>
  </si>
  <si>
    <t>外国税額</t>
    <rPh sb="0" eb="2">
      <t>ガイコク</t>
    </rPh>
    <rPh sb="2" eb="4">
      <t>ゼイガク</t>
    </rPh>
    <phoneticPr fontId="2"/>
  </si>
  <si>
    <t>配　　当</t>
    <rPh sb="0" eb="1">
      <t>クバ</t>
    </rPh>
    <rPh sb="3" eb="4">
      <t>トウ</t>
    </rPh>
    <phoneticPr fontId="2"/>
  </si>
  <si>
    <t>税額調整額</t>
    <rPh sb="0" eb="2">
      <t>ゼイガク</t>
    </rPh>
    <rPh sb="2" eb="5">
      <t>チョウセイガク</t>
    </rPh>
    <phoneticPr fontId="2"/>
  </si>
  <si>
    <t>減免税額</t>
    <rPh sb="0" eb="2">
      <t>ゲンメン</t>
    </rPh>
    <rPh sb="2" eb="4">
      <t>ゼイガク</t>
    </rPh>
    <phoneticPr fontId="2"/>
  </si>
  <si>
    <t>所得割額</t>
    <rPh sb="0" eb="3">
      <t>ショトクワリ</t>
    </rPh>
    <rPh sb="3" eb="4">
      <t>ガク</t>
    </rPh>
    <phoneticPr fontId="2"/>
  </si>
  <si>
    <t>税額調整措置</t>
    <rPh sb="0" eb="2">
      <t>ゼイガク</t>
    </rPh>
    <rPh sb="2" eb="4">
      <t>チョウセイ</t>
    </rPh>
    <rPh sb="4" eb="6">
      <t>ソチ</t>
    </rPh>
    <phoneticPr fontId="2"/>
  </si>
  <si>
    <t>左 の う ち</t>
    <rPh sb="0" eb="1">
      <t>ヒダリ</t>
    </rPh>
    <phoneticPr fontId="2"/>
  </si>
  <si>
    <t>に 係 る 者</t>
    <rPh sb="2" eb="3">
      <t>カカ</t>
    </rPh>
    <rPh sb="6" eb="7">
      <t>モノ</t>
    </rPh>
    <phoneticPr fontId="2"/>
  </si>
  <si>
    <t>平 均 税 率</t>
    <rPh sb="0" eb="1">
      <t>ヒラ</t>
    </rPh>
    <rPh sb="2" eb="3">
      <t>タモツ</t>
    </rPh>
    <rPh sb="4" eb="5">
      <t>ゼイ</t>
    </rPh>
    <rPh sb="6" eb="7">
      <t>リツ</t>
    </rPh>
    <phoneticPr fontId="2"/>
  </si>
  <si>
    <t>均等割のみを納める者</t>
    <rPh sb="0" eb="2">
      <t>キントウ</t>
    </rPh>
    <rPh sb="2" eb="3">
      <t>ワ</t>
    </rPh>
    <rPh sb="6" eb="7">
      <t>オサ</t>
    </rPh>
    <rPh sb="9" eb="10">
      <t>モノ</t>
    </rPh>
    <phoneticPr fontId="2"/>
  </si>
  <si>
    <t>所得割のみを納める者</t>
    <rPh sb="0" eb="3">
      <t>ショトクワリ</t>
    </rPh>
    <rPh sb="6" eb="7">
      <t>オサ</t>
    </rPh>
    <rPh sb="9" eb="10">
      <t>モノ</t>
    </rPh>
    <phoneticPr fontId="2"/>
  </si>
  <si>
    <t>均等割と所得割を納める者</t>
    <rPh sb="0" eb="2">
      <t>キントウ</t>
    </rPh>
    <rPh sb="2" eb="3">
      <t>ワ</t>
    </rPh>
    <rPh sb="4" eb="7">
      <t>ショトクワリ</t>
    </rPh>
    <rPh sb="8" eb="9">
      <t>オサ</t>
    </rPh>
    <rPh sb="11" eb="12">
      <t>モノ</t>
    </rPh>
    <phoneticPr fontId="2"/>
  </si>
  <si>
    <t>均等割を納める者</t>
    <rPh sb="0" eb="2">
      <t>キントウ</t>
    </rPh>
    <rPh sb="2" eb="3">
      <t>ワ</t>
    </rPh>
    <rPh sb="4" eb="5">
      <t>オサ</t>
    </rPh>
    <rPh sb="7" eb="8">
      <t>モノ</t>
    </rPh>
    <phoneticPr fontId="2"/>
  </si>
  <si>
    <t>所得割を納める者</t>
    <rPh sb="0" eb="3">
      <t>ショトクワリ</t>
    </rPh>
    <rPh sb="4" eb="5">
      <t>オサ</t>
    </rPh>
    <rPh sb="7" eb="8">
      <t>モノ</t>
    </rPh>
    <phoneticPr fontId="2"/>
  </si>
  <si>
    <t>合　　　　　　　　　　　　　　　　　　　　　　計</t>
    <rPh sb="0" eb="1">
      <t>ゴウ</t>
    </rPh>
    <rPh sb="23" eb="24">
      <t>ケイ</t>
    </rPh>
    <phoneticPr fontId="2"/>
  </si>
  <si>
    <t>均等割額</t>
    <rPh sb="0" eb="3">
      <t>キントウワリ</t>
    </rPh>
    <rPh sb="3" eb="4">
      <t>ガク</t>
    </rPh>
    <phoneticPr fontId="2"/>
  </si>
  <si>
    <t>附表3　所得控除等の人員等　その1</t>
    <rPh sb="0" eb="2">
      <t>フヒョウ</t>
    </rPh>
    <rPh sb="4" eb="6">
      <t>ショトク</t>
    </rPh>
    <rPh sb="6" eb="9">
      <t>コウジョナド</t>
    </rPh>
    <rPh sb="10" eb="13">
      <t>ジンインナド</t>
    </rPh>
    <phoneticPr fontId="2"/>
  </si>
  <si>
    <t>所得控除を行った納税義務者数</t>
    <rPh sb="0" eb="2">
      <t>ショトク</t>
    </rPh>
    <rPh sb="2" eb="4">
      <t>コウジョ</t>
    </rPh>
    <rPh sb="5" eb="6">
      <t>オコナ</t>
    </rPh>
    <rPh sb="8" eb="10">
      <t>ノウゼイ</t>
    </rPh>
    <rPh sb="10" eb="13">
      <t>ギムシャ</t>
    </rPh>
    <rPh sb="13" eb="14">
      <t>スウ</t>
    </rPh>
    <phoneticPr fontId="2"/>
  </si>
  <si>
    <t>雑損</t>
    <rPh sb="0" eb="1">
      <t>ザツ</t>
    </rPh>
    <rPh sb="1" eb="2">
      <t>ソン</t>
    </rPh>
    <phoneticPr fontId="2"/>
  </si>
  <si>
    <t>医療費</t>
    <rPh sb="0" eb="3">
      <t>イリョウヒ</t>
    </rPh>
    <phoneticPr fontId="2"/>
  </si>
  <si>
    <t>社会保険料</t>
    <rPh sb="0" eb="2">
      <t>シャカイ</t>
    </rPh>
    <rPh sb="2" eb="5">
      <t>ホケンリョウ</t>
    </rPh>
    <phoneticPr fontId="2"/>
  </si>
  <si>
    <t>小規模企業</t>
    <rPh sb="0" eb="3">
      <t>ショウキボ</t>
    </rPh>
    <rPh sb="3" eb="5">
      <t>キギョウ</t>
    </rPh>
    <phoneticPr fontId="2"/>
  </si>
  <si>
    <t>共済等掛金</t>
    <rPh sb="0" eb="2">
      <t>キョウサイ</t>
    </rPh>
    <rPh sb="2" eb="3">
      <t>トウ</t>
    </rPh>
    <rPh sb="3" eb="4">
      <t>カ</t>
    </rPh>
    <rPh sb="4" eb="5">
      <t>キン</t>
    </rPh>
    <phoneticPr fontId="2"/>
  </si>
  <si>
    <t>生命保険料</t>
    <rPh sb="0" eb="2">
      <t>セイメイ</t>
    </rPh>
    <rPh sb="2" eb="5">
      <t>ホケンリョウ</t>
    </rPh>
    <phoneticPr fontId="2"/>
  </si>
  <si>
    <t>左のうち</t>
    <rPh sb="0" eb="1">
      <t>ヒダリ</t>
    </rPh>
    <phoneticPr fontId="2"/>
  </si>
  <si>
    <t>特別障害者</t>
    <rPh sb="0" eb="2">
      <t>トクベツ</t>
    </rPh>
    <rPh sb="2" eb="5">
      <t>ショウガイシャ</t>
    </rPh>
    <phoneticPr fontId="2"/>
  </si>
  <si>
    <t>普　　通</t>
    <rPh sb="0" eb="1">
      <t>ススム</t>
    </rPh>
    <rPh sb="3" eb="4">
      <t>ツウ</t>
    </rPh>
    <phoneticPr fontId="2"/>
  </si>
  <si>
    <t>障　　　　害　　　　者</t>
    <rPh sb="0" eb="1">
      <t>サワ</t>
    </rPh>
    <rPh sb="5" eb="6">
      <t>ガイ</t>
    </rPh>
    <rPh sb="10" eb="11">
      <t>シャ</t>
    </rPh>
    <phoneticPr fontId="2"/>
  </si>
  <si>
    <t>長 期 分</t>
    <rPh sb="0" eb="1">
      <t>チョウ</t>
    </rPh>
    <rPh sb="2" eb="3">
      <t>キ</t>
    </rPh>
    <rPh sb="4" eb="5">
      <t>ブン</t>
    </rPh>
    <phoneticPr fontId="2"/>
  </si>
  <si>
    <t>実 人 員</t>
    <rPh sb="0" eb="1">
      <t>ジツ</t>
    </rPh>
    <rPh sb="2" eb="3">
      <t>ジン</t>
    </rPh>
    <rPh sb="4" eb="5">
      <t>イン</t>
    </rPh>
    <phoneticPr fontId="2"/>
  </si>
  <si>
    <t>附表3　所得控除等の人員等　その2</t>
    <rPh sb="0" eb="2">
      <t>フヒョウ</t>
    </rPh>
    <rPh sb="4" eb="6">
      <t>ショトク</t>
    </rPh>
    <rPh sb="6" eb="9">
      <t>コウジョナド</t>
    </rPh>
    <rPh sb="10" eb="13">
      <t>ジンインナド</t>
    </rPh>
    <phoneticPr fontId="2"/>
  </si>
  <si>
    <t>勤労学生</t>
    <rPh sb="0" eb="2">
      <t>キンロウ</t>
    </rPh>
    <rPh sb="2" eb="4">
      <t>ガクセイ</t>
    </rPh>
    <phoneticPr fontId="2"/>
  </si>
  <si>
    <t>配偶者</t>
    <rPh sb="0" eb="3">
      <t>ハイグウシャ</t>
    </rPh>
    <phoneticPr fontId="2"/>
  </si>
  <si>
    <t>（７０歳未満）</t>
    <rPh sb="3" eb="4">
      <t>サイ</t>
    </rPh>
    <rPh sb="4" eb="6">
      <t>ミマン</t>
    </rPh>
    <phoneticPr fontId="2"/>
  </si>
  <si>
    <t>老人配偶者</t>
    <rPh sb="0" eb="2">
      <t>ロウジン</t>
    </rPh>
    <rPh sb="2" eb="5">
      <t>ハイグウシャ</t>
    </rPh>
    <phoneticPr fontId="2"/>
  </si>
  <si>
    <t>（７０歳以上）</t>
    <rPh sb="3" eb="4">
      <t>サイ</t>
    </rPh>
    <rPh sb="4" eb="6">
      <t>イジョウ</t>
    </rPh>
    <phoneticPr fontId="2"/>
  </si>
  <si>
    <t>配偶者特別</t>
    <rPh sb="0" eb="3">
      <t>ハイグウシャ</t>
    </rPh>
    <rPh sb="3" eb="5">
      <t>トクベツ</t>
    </rPh>
    <phoneticPr fontId="2"/>
  </si>
  <si>
    <t>控除対象配偶</t>
    <rPh sb="0" eb="2">
      <t>コウジョ</t>
    </rPh>
    <rPh sb="2" eb="4">
      <t>タイショウ</t>
    </rPh>
    <rPh sb="4" eb="6">
      <t>ハイグウ</t>
    </rPh>
    <phoneticPr fontId="2"/>
  </si>
  <si>
    <t>者を有する者</t>
    <rPh sb="0" eb="1">
      <t>シャ</t>
    </rPh>
    <rPh sb="2" eb="3">
      <t>ユウ</t>
    </rPh>
    <rPh sb="5" eb="6">
      <t>モノ</t>
    </rPh>
    <phoneticPr fontId="2"/>
  </si>
  <si>
    <t>一  　　般</t>
    <rPh sb="0" eb="1">
      <t>イチ</t>
    </rPh>
    <rPh sb="5" eb="6">
      <t>パン</t>
    </rPh>
    <phoneticPr fontId="2"/>
  </si>
  <si>
    <t>扶　　　　　　　　　　　　　　　　養</t>
    <rPh sb="0" eb="1">
      <t>タモツ</t>
    </rPh>
    <rPh sb="17" eb="18">
      <t>オサム</t>
    </rPh>
    <phoneticPr fontId="2"/>
  </si>
  <si>
    <t>配偶者及び扶養親族の</t>
    <rPh sb="0" eb="3">
      <t>ハイグウシャ</t>
    </rPh>
    <rPh sb="3" eb="4">
      <t>オヨ</t>
    </rPh>
    <rPh sb="5" eb="7">
      <t>フヨウ</t>
    </rPh>
    <rPh sb="7" eb="9">
      <t>シンゾク</t>
    </rPh>
    <phoneticPr fontId="2"/>
  </si>
  <si>
    <t>うち同居特障加算分</t>
    <rPh sb="2" eb="4">
      <t>ドウキョ</t>
    </rPh>
    <rPh sb="4" eb="5">
      <t>トク</t>
    </rPh>
    <rPh sb="5" eb="6">
      <t>ショウ</t>
    </rPh>
    <rPh sb="6" eb="9">
      <t>カサンブン</t>
    </rPh>
    <phoneticPr fontId="2"/>
  </si>
  <si>
    <t>（23万円）に係る者</t>
    <rPh sb="3" eb="5">
      <t>マンエン</t>
    </rPh>
    <rPh sb="7" eb="8">
      <t>カカ</t>
    </rPh>
    <rPh sb="9" eb="10">
      <t>モノ</t>
    </rPh>
    <phoneticPr fontId="2"/>
  </si>
  <si>
    <t>（23歳～69歳）</t>
    <rPh sb="3" eb="4">
      <t>サイ</t>
    </rPh>
    <rPh sb="7" eb="8">
      <t>サイ</t>
    </rPh>
    <phoneticPr fontId="2"/>
  </si>
  <si>
    <t>特定扶養親族</t>
    <rPh sb="0" eb="2">
      <t>トクテイ</t>
    </rPh>
    <rPh sb="2" eb="4">
      <t>フヨウ</t>
    </rPh>
    <rPh sb="4" eb="6">
      <t>シンゾク</t>
    </rPh>
    <phoneticPr fontId="2"/>
  </si>
  <si>
    <t>老人扶養親族</t>
    <rPh sb="0" eb="2">
      <t>ロウジン</t>
    </rPh>
    <rPh sb="2" eb="4">
      <t>フヨウ</t>
    </rPh>
    <rPh sb="4" eb="6">
      <t>シンゾク</t>
    </rPh>
    <phoneticPr fontId="2"/>
  </si>
  <si>
    <t>（70歳以上）</t>
    <rPh sb="3" eb="4">
      <t>サイ</t>
    </rPh>
    <rPh sb="4" eb="6">
      <t>イジョウ</t>
    </rPh>
    <phoneticPr fontId="2"/>
  </si>
  <si>
    <t>同居老親等</t>
    <rPh sb="0" eb="2">
      <t>ドウキョ</t>
    </rPh>
    <rPh sb="2" eb="3">
      <t>ロウ</t>
    </rPh>
    <rPh sb="3" eb="4">
      <t>シン</t>
    </rPh>
    <rPh sb="4" eb="5">
      <t>トウ</t>
    </rPh>
    <phoneticPr fontId="2"/>
  </si>
  <si>
    <t>実　人　員</t>
    <rPh sb="0" eb="1">
      <t>ジツ</t>
    </rPh>
    <rPh sb="2" eb="3">
      <t>ジン</t>
    </rPh>
    <rPh sb="4" eb="5">
      <t>イン</t>
    </rPh>
    <phoneticPr fontId="2"/>
  </si>
  <si>
    <t>一　　　般</t>
    <rPh sb="0" eb="1">
      <t>イチ</t>
    </rPh>
    <rPh sb="4" eb="5">
      <t>パン</t>
    </rPh>
    <phoneticPr fontId="2"/>
  </si>
  <si>
    <t>附表3　所得控除等の人員等　その3</t>
    <rPh sb="0" eb="2">
      <t>フヒョウ</t>
    </rPh>
    <rPh sb="4" eb="6">
      <t>ショトク</t>
    </rPh>
    <rPh sb="6" eb="9">
      <t>コウジョナド</t>
    </rPh>
    <rPh sb="10" eb="13">
      <t>ジンインナド</t>
    </rPh>
    <phoneticPr fontId="2"/>
  </si>
  <si>
    <t>障害者控除の対象となった人員</t>
    <rPh sb="0" eb="3">
      <t>ショウガイシャ</t>
    </rPh>
    <rPh sb="3" eb="5">
      <t>コウジョ</t>
    </rPh>
    <rPh sb="6" eb="8">
      <t>タイショウ</t>
    </rPh>
    <rPh sb="12" eb="14">
      <t>ジンイン</t>
    </rPh>
    <phoneticPr fontId="2"/>
  </si>
  <si>
    <t>扶養親族及び控除対象配偶者</t>
    <rPh sb="0" eb="2">
      <t>フヨウ</t>
    </rPh>
    <rPh sb="2" eb="4">
      <t>シンゾク</t>
    </rPh>
    <rPh sb="4" eb="5">
      <t>オヨ</t>
    </rPh>
    <rPh sb="6" eb="8">
      <t>コウジョ</t>
    </rPh>
    <rPh sb="8" eb="10">
      <t>タイショウ</t>
    </rPh>
    <rPh sb="10" eb="13">
      <t>ハイグウシャ</t>
    </rPh>
    <phoneticPr fontId="2"/>
  </si>
  <si>
    <t>特別支出控除</t>
    <rPh sb="0" eb="2">
      <t>トクベツ</t>
    </rPh>
    <rPh sb="2" eb="4">
      <t>シシュツ</t>
    </rPh>
    <rPh sb="4" eb="6">
      <t>コウジョ</t>
    </rPh>
    <phoneticPr fontId="2"/>
  </si>
  <si>
    <t>の特例の対象</t>
    <rPh sb="1" eb="3">
      <t>トクレイ</t>
    </rPh>
    <rPh sb="4" eb="6">
      <t>タイショウ</t>
    </rPh>
    <phoneticPr fontId="2"/>
  </si>
  <si>
    <t>と な っ た</t>
    <phoneticPr fontId="2"/>
  </si>
  <si>
    <t>住民税の課税の対象となった</t>
    <rPh sb="0" eb="3">
      <t>ジュウミンゼイ</t>
    </rPh>
    <rPh sb="4" eb="6">
      <t>カゼイ</t>
    </rPh>
    <rPh sb="7" eb="9">
      <t>タイショウ</t>
    </rPh>
    <phoneticPr fontId="2"/>
  </si>
  <si>
    <t>配当所得の金額</t>
    <rPh sb="0" eb="2">
      <t>ハイトウ</t>
    </rPh>
    <rPh sb="2" eb="4">
      <t>ショトク</t>
    </rPh>
    <rPh sb="5" eb="7">
      <t>キンガク</t>
    </rPh>
    <phoneticPr fontId="2"/>
  </si>
  <si>
    <t>利子所得の金額</t>
    <rPh sb="0" eb="2">
      <t>リシ</t>
    </rPh>
    <rPh sb="2" eb="4">
      <t>ショトク</t>
    </rPh>
    <rPh sb="5" eb="7">
      <t>キンガク</t>
    </rPh>
    <phoneticPr fontId="2"/>
  </si>
  <si>
    <t>配当所得に係る納税義務者数等</t>
    <rPh sb="0" eb="2">
      <t>ハイトウ</t>
    </rPh>
    <rPh sb="2" eb="4">
      <t>ショトク</t>
    </rPh>
    <rPh sb="5" eb="6">
      <t>カカ</t>
    </rPh>
    <rPh sb="7" eb="9">
      <t>ノウゼイ</t>
    </rPh>
    <rPh sb="9" eb="12">
      <t>ギムシャ</t>
    </rPh>
    <rPh sb="12" eb="13">
      <t>スウ</t>
    </rPh>
    <rPh sb="13" eb="14">
      <t>トウ</t>
    </rPh>
    <phoneticPr fontId="2"/>
  </si>
  <si>
    <t>利子所得に係る納税義務者数等</t>
    <rPh sb="0" eb="2">
      <t>リシ</t>
    </rPh>
    <rPh sb="2" eb="4">
      <t>ショトク</t>
    </rPh>
    <rPh sb="5" eb="6">
      <t>カカ</t>
    </rPh>
    <rPh sb="7" eb="9">
      <t>ノウゼイ</t>
    </rPh>
    <rPh sb="9" eb="12">
      <t>ギムシャ</t>
    </rPh>
    <rPh sb="12" eb="14">
      <t>スウトウ</t>
    </rPh>
    <phoneticPr fontId="2"/>
  </si>
  <si>
    <t>税額控除を行った納税義務者数</t>
    <rPh sb="0" eb="2">
      <t>ゼイガク</t>
    </rPh>
    <rPh sb="2" eb="4">
      <t>コウジョ</t>
    </rPh>
    <rPh sb="5" eb="6">
      <t>オコナ</t>
    </rPh>
    <rPh sb="8" eb="10">
      <t>ノウゼイ</t>
    </rPh>
    <rPh sb="10" eb="13">
      <t>ギムシャ</t>
    </rPh>
    <rPh sb="13" eb="14">
      <t>スウ</t>
    </rPh>
    <phoneticPr fontId="2"/>
  </si>
  <si>
    <t>配当</t>
    <rPh sb="0" eb="2">
      <t>ハイトウ</t>
    </rPh>
    <phoneticPr fontId="2"/>
  </si>
  <si>
    <t>一般</t>
    <rPh sb="0" eb="2">
      <t>イッパン</t>
    </rPh>
    <phoneticPr fontId="2"/>
  </si>
  <si>
    <t>特別</t>
    <rPh sb="0" eb="2">
      <t>トクベツ</t>
    </rPh>
    <phoneticPr fontId="2"/>
  </si>
  <si>
    <t>附表4　所得控除額</t>
    <rPh sb="0" eb="2">
      <t>フヒョウ</t>
    </rPh>
    <rPh sb="4" eb="6">
      <t>ショトク</t>
    </rPh>
    <rPh sb="6" eb="9">
      <t>コウジョガク</t>
    </rPh>
    <phoneticPr fontId="2"/>
  </si>
  <si>
    <t>障害者(同居</t>
    <rPh sb="0" eb="3">
      <t>ショウガイシャ</t>
    </rPh>
    <rPh sb="4" eb="6">
      <t>ドウキョ</t>
    </rPh>
    <phoneticPr fontId="2"/>
  </si>
  <si>
    <t>特障加算分</t>
    <rPh sb="0" eb="1">
      <t>トク</t>
    </rPh>
    <rPh sb="1" eb="2">
      <t>サワ</t>
    </rPh>
    <rPh sb="2" eb="4">
      <t>カサン</t>
    </rPh>
    <rPh sb="4" eb="5">
      <t>ブン</t>
    </rPh>
    <phoneticPr fontId="2"/>
  </si>
  <si>
    <t>含まず)　計</t>
    <rPh sb="0" eb="1">
      <t>フク</t>
    </rPh>
    <rPh sb="5" eb="6">
      <t>ケイ</t>
    </rPh>
    <phoneticPr fontId="2"/>
  </si>
  <si>
    <t>寡婦</t>
    <rPh sb="0" eb="2">
      <t>カフ</t>
    </rPh>
    <phoneticPr fontId="2"/>
  </si>
  <si>
    <t>扶養</t>
    <rPh sb="0" eb="2">
      <t>フヨウ</t>
    </rPh>
    <phoneticPr fontId="2"/>
  </si>
  <si>
    <t>配偶者及び扶</t>
    <rPh sb="0" eb="3">
      <t>ハイグウシャ</t>
    </rPh>
    <rPh sb="3" eb="4">
      <t>オヨ</t>
    </rPh>
    <rPh sb="5" eb="6">
      <t>タモツ</t>
    </rPh>
    <phoneticPr fontId="2"/>
  </si>
  <si>
    <t>養親族のうち</t>
    <rPh sb="0" eb="2">
      <t>ヨウシン</t>
    </rPh>
    <rPh sb="2" eb="3">
      <t>ゾク</t>
    </rPh>
    <phoneticPr fontId="2"/>
  </si>
  <si>
    <t>同居特障加算</t>
    <rPh sb="0" eb="2">
      <t>ドウキョ</t>
    </rPh>
    <rPh sb="2" eb="3">
      <t>トク</t>
    </rPh>
    <rPh sb="3" eb="4">
      <t>ショウ</t>
    </rPh>
    <rPh sb="4" eb="6">
      <t>カサン</t>
    </rPh>
    <phoneticPr fontId="2"/>
  </si>
  <si>
    <t>分（23万円）</t>
    <rPh sb="0" eb="1">
      <t>ブン</t>
    </rPh>
    <rPh sb="4" eb="6">
      <t>マンエン</t>
    </rPh>
    <phoneticPr fontId="2"/>
  </si>
  <si>
    <t>基礎</t>
    <rPh sb="0" eb="2">
      <t>キソ</t>
    </rPh>
    <phoneticPr fontId="2"/>
  </si>
  <si>
    <t>生活保護法による</t>
    <rPh sb="0" eb="2">
      <t>セイカツ</t>
    </rPh>
    <rPh sb="2" eb="5">
      <t>ホゴホウ</t>
    </rPh>
    <phoneticPr fontId="2"/>
  </si>
  <si>
    <t>基本額として条例で</t>
    <rPh sb="0" eb="3">
      <t>キホンガク</t>
    </rPh>
    <rPh sb="6" eb="8">
      <t>ジョウレイ</t>
    </rPh>
    <phoneticPr fontId="2"/>
  </si>
  <si>
    <t>定める一定金額</t>
    <rPh sb="0" eb="1">
      <t>サダ</t>
    </rPh>
    <rPh sb="3" eb="5">
      <t>イッテイ</t>
    </rPh>
    <rPh sb="5" eb="7">
      <t>キンガク</t>
    </rPh>
    <phoneticPr fontId="2"/>
  </si>
  <si>
    <t>加算額として条例で</t>
    <rPh sb="0" eb="3">
      <t>カサンガク</t>
    </rPh>
    <rPh sb="6" eb="8">
      <t>ジョウレイ</t>
    </rPh>
    <phoneticPr fontId="2"/>
  </si>
  <si>
    <t>所得控除額</t>
    <rPh sb="0" eb="2">
      <t>ショトク</t>
    </rPh>
    <rPh sb="2" eb="5">
      <t>コウジョガク</t>
    </rPh>
    <phoneticPr fontId="2"/>
  </si>
  <si>
    <t>等に係る</t>
    <rPh sb="0" eb="1">
      <t>トウ</t>
    </rPh>
    <rPh sb="2" eb="3">
      <t>カカ</t>
    </rPh>
    <phoneticPr fontId="2"/>
  </si>
  <si>
    <t>課税標準額</t>
    <rPh sb="0" eb="2">
      <t>カゼイ</t>
    </rPh>
    <rPh sb="2" eb="5">
      <t>ヒョウジュンガク</t>
    </rPh>
    <phoneticPr fontId="2"/>
  </si>
  <si>
    <t>（ａ）</t>
    <phoneticPr fontId="2"/>
  </si>
  <si>
    <t>（ｂ）</t>
    <phoneticPr fontId="2"/>
  </si>
  <si>
    <t>平均税率</t>
    <rPh sb="0" eb="2">
      <t>ヘイキン</t>
    </rPh>
    <rPh sb="2" eb="4">
      <t>ゼイリツ</t>
    </rPh>
    <phoneticPr fontId="2"/>
  </si>
  <si>
    <t>(ｂ)/(ａ)×100</t>
    <phoneticPr fontId="2"/>
  </si>
  <si>
    <t>（％）</t>
    <phoneticPr fontId="2"/>
  </si>
  <si>
    <t>退職所得の</t>
    <rPh sb="0" eb="2">
      <t>タイショク</t>
    </rPh>
    <rPh sb="2" eb="4">
      <t>ショトク</t>
    </rPh>
    <phoneticPr fontId="2"/>
  </si>
  <si>
    <t>分離課税に係る</t>
    <rPh sb="0" eb="2">
      <t>ブンリ</t>
    </rPh>
    <rPh sb="2" eb="4">
      <t>カゼイ</t>
    </rPh>
    <rPh sb="5" eb="6">
      <t>カカ</t>
    </rPh>
    <phoneticPr fontId="2"/>
  </si>
  <si>
    <t>扶養控除人員</t>
    <rPh sb="0" eb="2">
      <t>フヨウ</t>
    </rPh>
    <rPh sb="2" eb="4">
      <t>コウジョ</t>
    </rPh>
    <rPh sb="4" eb="6">
      <t>ジンイン</t>
    </rPh>
    <phoneticPr fontId="2"/>
  </si>
  <si>
    <t>（２３歳～６９歳）</t>
    <rPh sb="3" eb="4">
      <t>サイ</t>
    </rPh>
    <rPh sb="7" eb="8">
      <t>サイ</t>
    </rPh>
    <phoneticPr fontId="2"/>
  </si>
  <si>
    <t>同居老親等</t>
    <rPh sb="0" eb="2">
      <t>ドウキョ</t>
    </rPh>
    <rPh sb="2" eb="4">
      <t>ロウシン</t>
    </rPh>
    <rPh sb="4" eb="5">
      <t>トウ</t>
    </rPh>
    <phoneticPr fontId="2"/>
  </si>
  <si>
    <t>青色申告者である</t>
    <rPh sb="0" eb="2">
      <t>アオイロ</t>
    </rPh>
    <rPh sb="2" eb="5">
      <t>シンコクシャ</t>
    </rPh>
    <phoneticPr fontId="2"/>
  </si>
  <si>
    <t>左のうち青色事業</t>
    <rPh sb="0" eb="1">
      <t>ヒダリ</t>
    </rPh>
    <rPh sb="4" eb="6">
      <t>アオイロ</t>
    </rPh>
    <rPh sb="6" eb="8">
      <t>ジギョウ</t>
    </rPh>
    <phoneticPr fontId="2"/>
  </si>
  <si>
    <t>専従者を有する</t>
    <rPh sb="0" eb="3">
      <t>センジュウシャ</t>
    </rPh>
    <rPh sb="4" eb="5">
      <t>ユウ</t>
    </rPh>
    <phoneticPr fontId="2"/>
  </si>
  <si>
    <t>白色事業専従者を有</t>
    <rPh sb="0" eb="2">
      <t>シロイロ</t>
    </rPh>
    <rPh sb="2" eb="4">
      <t>ジギョウ</t>
    </rPh>
    <rPh sb="4" eb="7">
      <t>センジュウシャ</t>
    </rPh>
    <rPh sb="8" eb="9">
      <t>ユウ</t>
    </rPh>
    <phoneticPr fontId="2"/>
  </si>
  <si>
    <t>する納税義務者数</t>
    <rPh sb="2" eb="4">
      <t>ノウゼイ</t>
    </rPh>
    <rPh sb="4" eb="7">
      <t>ギムシャ</t>
    </rPh>
    <rPh sb="7" eb="8">
      <t>スウ</t>
    </rPh>
    <phoneticPr fontId="2"/>
  </si>
  <si>
    <t>附表1　所得区分別納税人員：所得額割　その1</t>
    <rPh sb="0" eb="2">
      <t>フヒョウ</t>
    </rPh>
    <rPh sb="4" eb="6">
      <t>ショトク</t>
    </rPh>
    <rPh sb="6" eb="8">
      <t>クブン</t>
    </rPh>
    <rPh sb="8" eb="9">
      <t>ベツ</t>
    </rPh>
    <rPh sb="9" eb="11">
      <t>ノウゼイ</t>
    </rPh>
    <rPh sb="11" eb="13">
      <t>ジンイン</t>
    </rPh>
    <rPh sb="14" eb="17">
      <t>ショトクガク</t>
    </rPh>
    <rPh sb="17" eb="18">
      <t>ワリ</t>
    </rPh>
    <phoneticPr fontId="2"/>
  </si>
  <si>
    <t>給与所得者</t>
    <rPh sb="0" eb="2">
      <t>キュウヨ</t>
    </rPh>
    <rPh sb="2" eb="5">
      <t>ショトクシャ</t>
    </rPh>
    <phoneticPr fontId="2"/>
  </si>
  <si>
    <t>農業所得者</t>
    <rPh sb="0" eb="2">
      <t>ノウギョウ</t>
    </rPh>
    <rPh sb="2" eb="5">
      <t>ショトクシャ</t>
    </rPh>
    <phoneticPr fontId="2"/>
  </si>
  <si>
    <t>その他の所得者</t>
    <rPh sb="2" eb="3">
      <t>タ</t>
    </rPh>
    <rPh sb="4" eb="7">
      <t>ショトクシャ</t>
    </rPh>
    <phoneticPr fontId="2"/>
  </si>
  <si>
    <t>附表1　所得区分別納税人員：所得額割　その2</t>
    <rPh sb="0" eb="2">
      <t>フヒョウ</t>
    </rPh>
    <rPh sb="4" eb="6">
      <t>ショトク</t>
    </rPh>
    <rPh sb="6" eb="8">
      <t>クブン</t>
    </rPh>
    <rPh sb="8" eb="9">
      <t>ベツ</t>
    </rPh>
    <rPh sb="9" eb="11">
      <t>ノウゼイ</t>
    </rPh>
    <rPh sb="11" eb="13">
      <t>ジンイン</t>
    </rPh>
    <rPh sb="14" eb="17">
      <t>ショトクガク</t>
    </rPh>
    <rPh sb="17" eb="18">
      <t>ワリ</t>
    </rPh>
    <phoneticPr fontId="2"/>
  </si>
  <si>
    <t>合　　　　　　　　　計</t>
    <rPh sb="0" eb="1">
      <t>ゴウ</t>
    </rPh>
    <rPh sb="10" eb="11">
      <t>ケイ</t>
    </rPh>
    <phoneticPr fontId="2"/>
  </si>
  <si>
    <t>あ　　り</t>
    <phoneticPr fontId="2"/>
  </si>
  <si>
    <t>な　　し</t>
    <phoneticPr fontId="2"/>
  </si>
  <si>
    <t>所得税の納税義務</t>
    <rPh sb="0" eb="3">
      <t>ショトクゼイ</t>
    </rPh>
    <rPh sb="4" eb="6">
      <t>ノウゼイ</t>
    </rPh>
    <rPh sb="6" eb="8">
      <t>ギム</t>
    </rPh>
    <phoneticPr fontId="2"/>
  </si>
  <si>
    <t>な　　し</t>
    <phoneticPr fontId="2"/>
  </si>
  <si>
    <t>配 偶 者 特 別</t>
    <rPh sb="0" eb="1">
      <t>クバ</t>
    </rPh>
    <rPh sb="2" eb="3">
      <t>グウ</t>
    </rPh>
    <rPh sb="4" eb="5">
      <t>シャ</t>
    </rPh>
    <rPh sb="6" eb="7">
      <t>トク</t>
    </rPh>
    <rPh sb="8" eb="9">
      <t>ベツ</t>
    </rPh>
    <phoneticPr fontId="2"/>
  </si>
  <si>
    <t>（市町村税課税状況等の調）</t>
    <rPh sb="1" eb="4">
      <t>シチョウソン</t>
    </rPh>
    <rPh sb="4" eb="5">
      <t>ゼイ</t>
    </rPh>
    <rPh sb="5" eb="7">
      <t>カゼイ</t>
    </rPh>
    <rPh sb="7" eb="9">
      <t>ジョウキョウ</t>
    </rPh>
    <rPh sb="9" eb="10">
      <t>トウ</t>
    </rPh>
    <rPh sb="11" eb="12">
      <t>シラ</t>
    </rPh>
    <phoneticPr fontId="2"/>
  </si>
  <si>
    <t>先  物  取  引</t>
    <rPh sb="0" eb="1">
      <t>サキ</t>
    </rPh>
    <rPh sb="3" eb="4">
      <t>ブツ</t>
    </rPh>
    <rPh sb="6" eb="7">
      <t>トリ</t>
    </rPh>
    <rPh sb="9" eb="10">
      <t>イン</t>
    </rPh>
    <phoneticPr fontId="2"/>
  </si>
  <si>
    <t>先 物 取 引 に</t>
    <rPh sb="0" eb="1">
      <t>サキ</t>
    </rPh>
    <rPh sb="2" eb="3">
      <t>ブツ</t>
    </rPh>
    <rPh sb="4" eb="5">
      <t>トリ</t>
    </rPh>
    <rPh sb="6" eb="7">
      <t>イン</t>
    </rPh>
    <phoneticPr fontId="2"/>
  </si>
  <si>
    <t>級地区分</t>
    <rPh sb="0" eb="1">
      <t>キュウ</t>
    </rPh>
    <rPh sb="1" eb="2">
      <t>チ</t>
    </rPh>
    <rPh sb="2" eb="4">
      <t>クブン</t>
    </rPh>
    <phoneticPr fontId="2"/>
  </si>
  <si>
    <t>飛騨市</t>
    <rPh sb="0" eb="3">
      <t>ヒダシ</t>
    </rPh>
    <phoneticPr fontId="2"/>
  </si>
  <si>
    <t>営業(等)所得者</t>
    <rPh sb="0" eb="2">
      <t>エイギョウ</t>
    </rPh>
    <rPh sb="3" eb="4">
      <t>トウ</t>
    </rPh>
    <rPh sb="5" eb="8">
      <t>ショトクシャ</t>
    </rPh>
    <phoneticPr fontId="2"/>
  </si>
  <si>
    <t>小計</t>
    <rPh sb="0" eb="2">
      <t>ショウケイ</t>
    </rPh>
    <phoneticPr fontId="2"/>
  </si>
  <si>
    <t>計（a）</t>
    <rPh sb="0" eb="1">
      <t>ケイ</t>
    </rPh>
    <phoneticPr fontId="2"/>
  </si>
  <si>
    <t>計（b）</t>
    <rPh sb="0" eb="1">
      <t>ケイ</t>
    </rPh>
    <phoneticPr fontId="2"/>
  </si>
  <si>
    <t>(b)/(a)×100</t>
    <phoneticPr fontId="2"/>
  </si>
  <si>
    <t>調整控除額</t>
    <rPh sb="0" eb="2">
      <t>チョウセイ</t>
    </rPh>
    <rPh sb="2" eb="4">
      <t>コウジョ</t>
    </rPh>
    <rPh sb="4" eb="5">
      <t>ガク</t>
    </rPh>
    <phoneticPr fontId="2"/>
  </si>
  <si>
    <t>土地等に係る事業所得等並びに長期譲渡所得、短期譲渡所得、株式等に係る譲渡所得等及び先物取引に係る雑所得等について分離課税をした者に係る分</t>
    <rPh sb="0" eb="2">
      <t>トチ</t>
    </rPh>
    <rPh sb="2" eb="3">
      <t>トウ</t>
    </rPh>
    <rPh sb="4" eb="5">
      <t>カカ</t>
    </rPh>
    <rPh sb="6" eb="8">
      <t>ジギョウ</t>
    </rPh>
    <rPh sb="8" eb="10">
      <t>ショトク</t>
    </rPh>
    <rPh sb="10" eb="11">
      <t>トウ</t>
    </rPh>
    <rPh sb="11" eb="12">
      <t>ナラ</t>
    </rPh>
    <rPh sb="14" eb="16">
      <t>チョウキ</t>
    </rPh>
    <rPh sb="16" eb="18">
      <t>ジョウト</t>
    </rPh>
    <rPh sb="18" eb="20">
      <t>ショトク</t>
    </rPh>
    <rPh sb="21" eb="23">
      <t>タンキ</t>
    </rPh>
    <rPh sb="23" eb="25">
      <t>ジョウト</t>
    </rPh>
    <rPh sb="25" eb="27">
      <t>ショトク</t>
    </rPh>
    <rPh sb="28" eb="30">
      <t>カブシキ</t>
    </rPh>
    <rPh sb="30" eb="31">
      <t>トウ</t>
    </rPh>
    <rPh sb="32" eb="33">
      <t>カカ</t>
    </rPh>
    <rPh sb="34" eb="36">
      <t>ジョウト</t>
    </rPh>
    <rPh sb="36" eb="38">
      <t>ショトク</t>
    </rPh>
    <rPh sb="38" eb="39">
      <t>トウ</t>
    </rPh>
    <rPh sb="39" eb="40">
      <t>オヨ</t>
    </rPh>
    <rPh sb="41" eb="43">
      <t>サキモノ</t>
    </rPh>
    <rPh sb="43" eb="45">
      <t>トリヒキ</t>
    </rPh>
    <rPh sb="46" eb="47">
      <t>カカ</t>
    </rPh>
    <rPh sb="48" eb="49">
      <t>ザツ</t>
    </rPh>
    <rPh sb="49" eb="51">
      <t>ショトク</t>
    </rPh>
    <rPh sb="51" eb="52">
      <t>トウ</t>
    </rPh>
    <rPh sb="56" eb="58">
      <t>ブンリ</t>
    </rPh>
    <rPh sb="58" eb="60">
      <t>カゼイ</t>
    </rPh>
    <rPh sb="63" eb="64">
      <t>モノ</t>
    </rPh>
    <rPh sb="65" eb="66">
      <t>カカ</t>
    </rPh>
    <rPh sb="67" eb="68">
      <t>ブン</t>
    </rPh>
    <phoneticPr fontId="2"/>
  </si>
  <si>
    <t>地震保険料</t>
    <rPh sb="0" eb="2">
      <t>ジシン</t>
    </rPh>
    <rPh sb="2" eb="4">
      <t>ホケン</t>
    </rPh>
    <rPh sb="4" eb="5">
      <t>リョウ</t>
    </rPh>
    <phoneticPr fontId="2"/>
  </si>
  <si>
    <t>地震保険料</t>
    <rPh sb="0" eb="2">
      <t>ジシン</t>
    </rPh>
    <rPh sb="2" eb="5">
      <t>ホケンリョウ</t>
    </rPh>
    <phoneticPr fontId="2"/>
  </si>
  <si>
    <t>分離課税含む</t>
    <rPh sb="0" eb="2">
      <t>ブンリ</t>
    </rPh>
    <rPh sb="2" eb="4">
      <t>カゼイ</t>
    </rPh>
    <rPh sb="4" eb="5">
      <t>フク</t>
    </rPh>
    <phoneticPr fontId="2"/>
  </si>
  <si>
    <t>株式譲渡所得割</t>
    <rPh sb="0" eb="2">
      <t>カブシキ</t>
    </rPh>
    <rPh sb="2" eb="4">
      <t>ジョウト</t>
    </rPh>
    <rPh sb="4" eb="7">
      <t>ショトクワリ</t>
    </rPh>
    <phoneticPr fontId="2"/>
  </si>
  <si>
    <t>配当割額・</t>
    <rPh sb="0" eb="2">
      <t>ハイトウ</t>
    </rPh>
    <rPh sb="2" eb="3">
      <t>ワ</t>
    </rPh>
    <rPh sb="3" eb="4">
      <t>ガク</t>
    </rPh>
    <phoneticPr fontId="2"/>
  </si>
  <si>
    <t>の控除額</t>
    <rPh sb="1" eb="4">
      <t>コウジョガク</t>
    </rPh>
    <phoneticPr fontId="2"/>
  </si>
  <si>
    <t>条第1項第9号</t>
    <rPh sb="0" eb="1">
      <t>ジョウ</t>
    </rPh>
    <rPh sb="1" eb="2">
      <t>ダイ</t>
    </rPh>
    <rPh sb="3" eb="4">
      <t>コウ</t>
    </rPh>
    <rPh sb="4" eb="5">
      <t>ダイ</t>
    </rPh>
    <rPh sb="6" eb="7">
      <t>ゴウ</t>
    </rPh>
    <phoneticPr fontId="2"/>
  </si>
  <si>
    <t>同第1号</t>
    <rPh sb="0" eb="1">
      <t>ドウ</t>
    </rPh>
    <rPh sb="1" eb="2">
      <t>ダイ</t>
    </rPh>
    <rPh sb="3" eb="4">
      <t>ゴウ</t>
    </rPh>
    <phoneticPr fontId="2"/>
  </si>
  <si>
    <t>寄附金税額</t>
    <rPh sb="0" eb="3">
      <t>キフキン</t>
    </rPh>
    <rPh sb="3" eb="5">
      <t>ゼイガク</t>
    </rPh>
    <phoneticPr fontId="2"/>
  </si>
  <si>
    <t>附表2　個人の市町村民税の納税義務者等</t>
    <rPh sb="0" eb="2">
      <t>フヒョウ</t>
    </rPh>
    <rPh sb="4" eb="6">
      <t>コジン</t>
    </rPh>
    <rPh sb="7" eb="12">
      <t>シチョウソンミンゼイ</t>
    </rPh>
    <rPh sb="13" eb="15">
      <t>ノウゼイ</t>
    </rPh>
    <rPh sb="15" eb="18">
      <t>ギムシャ</t>
    </rPh>
    <rPh sb="18" eb="19">
      <t>トウ</t>
    </rPh>
    <phoneticPr fontId="2"/>
  </si>
  <si>
    <t>住宅借入金等</t>
    <rPh sb="0" eb="2">
      <t>ジュウタク</t>
    </rPh>
    <rPh sb="2" eb="4">
      <t>カリイレ</t>
    </rPh>
    <rPh sb="4" eb="5">
      <t>キン</t>
    </rPh>
    <rPh sb="5" eb="6">
      <t>トウ</t>
    </rPh>
    <phoneticPr fontId="2"/>
  </si>
  <si>
    <t>特別税額</t>
    <rPh sb="0" eb="2">
      <t>トクベツ</t>
    </rPh>
    <rPh sb="2" eb="4">
      <t>ゼイガク</t>
    </rPh>
    <phoneticPr fontId="2"/>
  </si>
  <si>
    <t>１　市町村民税</t>
    <rPh sb="2" eb="7">
      <t>シチョウソンミンゼイ</t>
    </rPh>
    <phoneticPr fontId="2"/>
  </si>
  <si>
    <t>上場株式等</t>
    <phoneticPr fontId="2"/>
  </si>
  <si>
    <t>に係る配当</t>
    <phoneticPr fontId="2"/>
  </si>
  <si>
    <t>所 得 金 額</t>
    <phoneticPr fontId="2"/>
  </si>
  <si>
    <t>上場株式等の</t>
    <phoneticPr fontId="2"/>
  </si>
  <si>
    <t>配当所得金額</t>
    <phoneticPr fontId="2"/>
  </si>
  <si>
    <t>に係るもの</t>
    <phoneticPr fontId="2"/>
  </si>
  <si>
    <t>上場株式等の</t>
    <phoneticPr fontId="2"/>
  </si>
  <si>
    <t>配当所得金額</t>
    <phoneticPr fontId="2"/>
  </si>
  <si>
    <t>に 係 る 分</t>
    <phoneticPr fontId="2"/>
  </si>
  <si>
    <t>（16歳～18歳）</t>
    <rPh sb="3" eb="4">
      <t>サイ</t>
    </rPh>
    <rPh sb="7" eb="8">
      <t>サイ</t>
    </rPh>
    <phoneticPr fontId="2"/>
  </si>
  <si>
    <t>（19歳～22歳）</t>
    <rPh sb="3" eb="4">
      <t>サイ</t>
    </rPh>
    <rPh sb="7" eb="8">
      <t>サイ</t>
    </rPh>
    <phoneticPr fontId="2"/>
  </si>
  <si>
    <t>（１６歳～１８歳）</t>
    <rPh sb="3" eb="4">
      <t>サイ</t>
    </rPh>
    <rPh sb="7" eb="8">
      <t>サイ</t>
    </rPh>
    <phoneticPr fontId="2"/>
  </si>
  <si>
    <t>（１９歳～２２歳）</t>
    <rPh sb="3" eb="4">
      <t>サイ</t>
    </rPh>
    <rPh sb="7" eb="8">
      <t>サイ</t>
    </rPh>
    <phoneticPr fontId="2"/>
  </si>
  <si>
    <t>株式等譲渡</t>
    <rPh sb="0" eb="2">
      <t>カブシキ</t>
    </rPh>
    <rPh sb="2" eb="3">
      <t>トウ</t>
    </rPh>
    <rPh sb="3" eb="5">
      <t>ジョウト</t>
    </rPh>
    <phoneticPr fontId="2"/>
  </si>
  <si>
    <t>所得割額</t>
    <rPh sb="0" eb="2">
      <t>ショトク</t>
    </rPh>
    <rPh sb="2" eb="3">
      <t>ワリ</t>
    </rPh>
    <rPh sb="3" eb="4">
      <t>ガク</t>
    </rPh>
    <phoneticPr fontId="2"/>
  </si>
  <si>
    <t>新生命保険分</t>
    <rPh sb="0" eb="1">
      <t>シン</t>
    </rPh>
    <rPh sb="1" eb="3">
      <t>セイメイ</t>
    </rPh>
    <rPh sb="3" eb="5">
      <t>ホケン</t>
    </rPh>
    <rPh sb="5" eb="6">
      <t>ブン</t>
    </rPh>
    <phoneticPr fontId="2"/>
  </si>
  <si>
    <t>新個人年金分</t>
    <rPh sb="0" eb="1">
      <t>シン</t>
    </rPh>
    <rPh sb="1" eb="3">
      <t>コジン</t>
    </rPh>
    <rPh sb="3" eb="5">
      <t>ネンキン</t>
    </rPh>
    <rPh sb="5" eb="6">
      <t>ブン</t>
    </rPh>
    <phoneticPr fontId="2"/>
  </si>
  <si>
    <t>介護医療保険</t>
    <rPh sb="0" eb="2">
      <t>カイゴ</t>
    </rPh>
    <rPh sb="2" eb="4">
      <t>イリョウ</t>
    </rPh>
    <rPh sb="4" eb="6">
      <t>ホケン</t>
    </rPh>
    <phoneticPr fontId="2"/>
  </si>
  <si>
    <t>分</t>
    <rPh sb="0" eb="1">
      <t>ブン</t>
    </rPh>
    <phoneticPr fontId="2"/>
  </si>
  <si>
    <t>旧生命保険分</t>
    <rPh sb="0" eb="1">
      <t>キュウ</t>
    </rPh>
    <rPh sb="1" eb="3">
      <t>セイメイ</t>
    </rPh>
    <rPh sb="3" eb="5">
      <t>ホケン</t>
    </rPh>
    <rPh sb="5" eb="6">
      <t>ブン</t>
    </rPh>
    <phoneticPr fontId="2"/>
  </si>
  <si>
    <t>旧個人年金分</t>
    <rPh sb="0" eb="1">
      <t>キュウ</t>
    </rPh>
    <rPh sb="1" eb="3">
      <t>コジン</t>
    </rPh>
    <rPh sb="3" eb="5">
      <t>ネンキン</t>
    </rPh>
    <rPh sb="5" eb="6">
      <t>ブン</t>
    </rPh>
    <phoneticPr fontId="2"/>
  </si>
  <si>
    <t>住宅借入金</t>
    <rPh sb="0" eb="2">
      <t>ジュウタク</t>
    </rPh>
    <rPh sb="2" eb="4">
      <t>カリイレ</t>
    </rPh>
    <rPh sb="4" eb="5">
      <t>キン</t>
    </rPh>
    <phoneticPr fontId="2"/>
  </si>
  <si>
    <t>等特別税額</t>
    <rPh sb="0" eb="1">
      <t>トウ</t>
    </rPh>
    <rPh sb="1" eb="3">
      <t>トクベツ</t>
    </rPh>
    <rPh sb="3" eb="5">
      <t>ゼイガク</t>
    </rPh>
    <phoneticPr fontId="2"/>
  </si>
  <si>
    <t>Ⅱ　市町村別の内訳</t>
    <phoneticPr fontId="2"/>
  </si>
  <si>
    <t>一般株式等に係る</t>
    <rPh sb="0" eb="2">
      <t>イッパン</t>
    </rPh>
    <rPh sb="2" eb="4">
      <t>カブシキ</t>
    </rPh>
    <rPh sb="4" eb="5">
      <t>トウ</t>
    </rPh>
    <rPh sb="6" eb="7">
      <t>カカ</t>
    </rPh>
    <phoneticPr fontId="2"/>
  </si>
  <si>
    <t>上場株式等に係る</t>
    <rPh sb="0" eb="2">
      <t>ジョウジョウ</t>
    </rPh>
    <rPh sb="2" eb="4">
      <t>カブシキ</t>
    </rPh>
    <rPh sb="4" eb="5">
      <t>トウ</t>
    </rPh>
    <rPh sb="6" eb="7">
      <t>カカ</t>
    </rPh>
    <phoneticPr fontId="2"/>
  </si>
  <si>
    <t>一般株式等に</t>
    <rPh sb="0" eb="2">
      <t>イッパン</t>
    </rPh>
    <rPh sb="2" eb="4">
      <t>カブシキ</t>
    </rPh>
    <rPh sb="4" eb="5">
      <t>トウ</t>
    </rPh>
    <phoneticPr fontId="2"/>
  </si>
  <si>
    <t>係る譲渡所得等</t>
    <rPh sb="2" eb="4">
      <t>ジョウト</t>
    </rPh>
    <rPh sb="4" eb="6">
      <t>ショトク</t>
    </rPh>
    <rPh sb="6" eb="7">
      <t>トウ</t>
    </rPh>
    <phoneticPr fontId="2"/>
  </si>
  <si>
    <t>上場株式等に</t>
    <rPh sb="0" eb="2">
      <t>ジョウジョウ</t>
    </rPh>
    <rPh sb="2" eb="4">
      <t>カブシキ</t>
    </rPh>
    <rPh sb="4" eb="5">
      <t>トウ</t>
    </rPh>
    <phoneticPr fontId="2"/>
  </si>
  <si>
    <t>一般株式等に係</t>
    <rPh sb="0" eb="2">
      <t>イッパン</t>
    </rPh>
    <rPh sb="2" eb="4">
      <t>カブシキ</t>
    </rPh>
    <rPh sb="4" eb="5">
      <t>トウ</t>
    </rPh>
    <rPh sb="6" eb="7">
      <t>カカ</t>
    </rPh>
    <phoneticPr fontId="2"/>
  </si>
  <si>
    <t>る譲渡所得等分</t>
    <rPh sb="1" eb="3">
      <t>ジョウト</t>
    </rPh>
    <rPh sb="3" eb="5">
      <t>ショトク</t>
    </rPh>
    <rPh sb="5" eb="6">
      <t>トウ</t>
    </rPh>
    <rPh sb="6" eb="7">
      <t>ブン</t>
    </rPh>
    <phoneticPr fontId="2"/>
  </si>
  <si>
    <t>上場株式等に係</t>
    <rPh sb="0" eb="2">
      <t>ジョウジョウ</t>
    </rPh>
    <rPh sb="2" eb="4">
      <t>カブシキ</t>
    </rPh>
    <rPh sb="4" eb="5">
      <t>トウ</t>
    </rPh>
    <rPh sb="6" eb="7">
      <t>カカ</t>
    </rPh>
    <phoneticPr fontId="2"/>
  </si>
  <si>
    <t>配当割額</t>
    <rPh sb="0" eb="2">
      <t>ハイトウ</t>
    </rPh>
    <rPh sb="2" eb="3">
      <t>ワリ</t>
    </rPh>
    <rPh sb="3" eb="4">
      <t>ガク</t>
    </rPh>
    <phoneticPr fontId="2"/>
  </si>
  <si>
    <t>　　　　　　　　　　　　　　　　　　　　　 扶養控除人員、専従者控除の納税義務者</t>
    <rPh sb="22" eb="24">
      <t>フヨウ</t>
    </rPh>
    <rPh sb="24" eb="26">
      <t>コウジョ</t>
    </rPh>
    <rPh sb="26" eb="28">
      <t>ジンイン</t>
    </rPh>
    <rPh sb="29" eb="32">
      <t>センジュウシャ</t>
    </rPh>
    <rPh sb="32" eb="34">
      <t>コウジョ</t>
    </rPh>
    <rPh sb="35" eb="37">
      <t>ノウゼイ</t>
    </rPh>
    <rPh sb="37" eb="40">
      <t>ギムシャ</t>
    </rPh>
    <phoneticPr fontId="2"/>
  </si>
  <si>
    <t>関ケ原町</t>
    <rPh sb="0" eb="4">
      <t>セキガハラチョウ</t>
    </rPh>
    <phoneticPr fontId="2"/>
  </si>
  <si>
    <t>関ケ原町</t>
  </si>
  <si>
    <t>ひとり親</t>
    <rPh sb="3" eb="4">
      <t>オヤ</t>
    </rPh>
    <phoneticPr fontId="2"/>
  </si>
  <si>
    <t>寡婦</t>
    <rPh sb="0" eb="2">
      <t>カフ</t>
    </rPh>
    <phoneticPr fontId="2"/>
  </si>
  <si>
    <t>第１表　令和５年度課税状況調　市町村民税等の納税義務者数</t>
    <rPh sb="0" eb="1">
      <t>ダイ</t>
    </rPh>
    <rPh sb="2" eb="3">
      <t>ヒョウ</t>
    </rPh>
    <rPh sb="4" eb="6">
      <t>レイワ</t>
    </rPh>
    <rPh sb="7" eb="9">
      <t>ネンド</t>
    </rPh>
    <rPh sb="9" eb="11">
      <t>カゼイ</t>
    </rPh>
    <rPh sb="11" eb="13">
      <t>ジョウキョウ</t>
    </rPh>
    <rPh sb="13" eb="14">
      <t>シラベ</t>
    </rPh>
    <rPh sb="15" eb="20">
      <t>シチョウソンミンゼイ</t>
    </rPh>
    <rPh sb="20" eb="21">
      <t>トウ</t>
    </rPh>
    <rPh sb="22" eb="24">
      <t>ノウゼイ</t>
    </rPh>
    <rPh sb="24" eb="27">
      <t>ギムシャ</t>
    </rPh>
    <rPh sb="27" eb="28">
      <t>スウ</t>
    </rPh>
    <phoneticPr fontId="2"/>
  </si>
  <si>
    <t>第２表　令和５年度課税状況調　市町村民税の課税状況　その1</t>
    <rPh sb="0" eb="1">
      <t>ダイ</t>
    </rPh>
    <rPh sb="2" eb="3">
      <t>ヒョウ</t>
    </rPh>
    <rPh sb="15" eb="20">
      <t>シチョウソンミンゼイ</t>
    </rPh>
    <rPh sb="21" eb="23">
      <t>カゼイ</t>
    </rPh>
    <rPh sb="23" eb="25">
      <t>ジョウキョウ</t>
    </rPh>
    <phoneticPr fontId="2"/>
  </si>
  <si>
    <t>第２表　令和５年度課税状況調　市町村民税の課税状況　その2</t>
    <rPh sb="0" eb="1">
      <t>ダイ</t>
    </rPh>
    <rPh sb="2" eb="3">
      <t>ヒョウ</t>
    </rPh>
    <rPh sb="15" eb="20">
      <t>シチョウソンミンゼイ</t>
    </rPh>
    <rPh sb="21" eb="23">
      <t>カゼイ</t>
    </rPh>
    <rPh sb="23" eb="25">
      <t>ジョウキョウ</t>
    </rPh>
    <phoneticPr fontId="2"/>
  </si>
  <si>
    <t>第２表　令和５年度課税状況調　市町村民税の課税状況　その3</t>
    <rPh sb="0" eb="1">
      <t>ダイ</t>
    </rPh>
    <rPh sb="2" eb="3">
      <t>ヒョウ</t>
    </rPh>
    <rPh sb="15" eb="20">
      <t>シチョウソンミンゼイ</t>
    </rPh>
    <rPh sb="21" eb="23">
      <t>カゼイ</t>
    </rPh>
    <rPh sb="23" eb="25">
      <t>ジョウキョウ</t>
    </rPh>
    <phoneticPr fontId="2"/>
  </si>
  <si>
    <t>附表5   令和５年度課税状況調　退職所得の分離課税に係る所得割額</t>
    <rPh sb="0" eb="2">
      <t>フヒョウ</t>
    </rPh>
    <rPh sb="17" eb="19">
      <t>タイショク</t>
    </rPh>
    <rPh sb="19" eb="21">
      <t>ショトク</t>
    </rPh>
    <rPh sb="22" eb="24">
      <t>ブンリ</t>
    </rPh>
    <rPh sb="24" eb="26">
      <t>カゼイ</t>
    </rPh>
    <rPh sb="27" eb="28">
      <t>カカ</t>
    </rPh>
    <rPh sb="29" eb="32">
      <t>ショトクワリ</t>
    </rPh>
    <rPh sb="32" eb="33">
      <t>ガク</t>
    </rPh>
    <phoneticPr fontId="2"/>
  </si>
  <si>
    <t>第３表　令和５年度課税状況調　市町村民税個人均等割の非課税限度額</t>
    <rPh sb="0" eb="1">
      <t>ダイ</t>
    </rPh>
    <rPh sb="2" eb="3">
      <t>ヒョウ</t>
    </rPh>
    <rPh sb="15" eb="20">
      <t>シチョウソンミンゼイ</t>
    </rPh>
    <rPh sb="20" eb="22">
      <t>コジン</t>
    </rPh>
    <rPh sb="22" eb="25">
      <t>キントウワリ</t>
    </rPh>
    <rPh sb="26" eb="29">
      <t>ヒカゼイ</t>
    </rPh>
    <rPh sb="29" eb="32">
      <t>ゲンドガク</t>
    </rPh>
    <phoneticPr fontId="2"/>
  </si>
  <si>
    <t>第４表　令和５年度課税状況調　県民税の課税状況</t>
    <rPh sb="0" eb="1">
      <t>ダイ</t>
    </rPh>
    <rPh sb="2" eb="3">
      <t>ヒョウ</t>
    </rPh>
    <rPh sb="15" eb="18">
      <t>ケンミンゼイ</t>
    </rPh>
    <rPh sb="19" eb="21">
      <t>カゼイ</t>
    </rPh>
    <rPh sb="21" eb="23">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</si>
</sst>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0_);[Red]\(#,##0.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2"/>
      <name val="ＭＳ Ｐゴシック"/>
      <family val="3"/>
      <charset val="128"/>
    </font>
    <font>
      <i/>
      <sz val="9"/>
      <name val="ＭＳ Ｐゴシック"/>
      <family val="3"/>
      <charset val="128"/>
    </font>
    <font>
      <sz val="8"/>
      <name val="ＭＳ Ｐゴシック"/>
      <family val="3"/>
      <charset val="128"/>
    </font>
    <font>
      <sz val="7"/>
      <name val="ＭＳ Ｐゴシック"/>
      <family val="3"/>
      <charset val="128"/>
    </font>
    <font>
      <sz val="7"/>
      <name val="ＭＳ ゴシック"/>
      <family val="3"/>
      <charset val="128"/>
    </font>
    <font>
      <sz val="8"/>
      <name val="ＭＳ ゴシック"/>
      <family val="3"/>
      <charset val="128"/>
    </font>
    <font>
      <sz val="5"/>
      <name val="ＭＳ ゴシック"/>
      <family val="3"/>
      <charset val="128"/>
    </font>
    <font>
      <b/>
      <sz val="16"/>
      <name val="ＭＳ 明朝"/>
      <family val="1"/>
      <charset val="128"/>
    </font>
  </fonts>
  <fills count="3">
    <fill>
      <patternFill patternType="none"/>
    </fill>
    <fill>
      <patternFill patternType="gray125"/>
    </fill>
    <fill>
      <patternFill patternType="solid">
        <fgColor rgb="FFFFFF99"/>
        <bgColor indexed="64"/>
      </patternFill>
    </fill>
  </fills>
  <borders count="55">
    <border>
      <left/>
      <right/>
      <top/>
      <bottom/>
      <diagonal/>
    </border>
    <border>
      <left style="thin">
        <color indexed="64"/>
      </left>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style="thin">
        <color indexed="64"/>
      </right>
      <top style="thin">
        <color indexed="64"/>
      </top>
      <bottom/>
      <diagonal/>
    </border>
    <border>
      <left/>
      <right style="thin">
        <color indexed="64"/>
      </right>
      <top/>
      <bottom/>
      <diagonal/>
    </border>
    <border>
      <left style="hair">
        <color indexed="64"/>
      </left>
      <right/>
      <top/>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style="thin">
        <color indexed="64"/>
      </left>
      <right/>
      <top/>
      <bottom style="thin">
        <color indexed="64"/>
      </bottom>
      <diagonal/>
    </border>
    <border>
      <left/>
      <right style="hair">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right/>
      <top/>
      <bottom style="hair">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top style="thin">
        <color indexed="64"/>
      </top>
      <bottom/>
      <diagonal/>
    </border>
    <border>
      <left style="hair">
        <color indexed="64"/>
      </left>
      <right/>
      <top style="hair">
        <color indexed="64"/>
      </top>
      <bottom style="hair">
        <color indexed="64"/>
      </bottom>
      <diagonal/>
    </border>
    <border>
      <left style="thin">
        <color indexed="64"/>
      </left>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hair">
        <color rgb="FFD0D7E5"/>
      </top>
      <bottom/>
      <diagonal/>
    </border>
    <border>
      <left/>
      <right/>
      <top/>
      <bottom style="hair">
        <color rgb="FFD0D7E5"/>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20">
    <xf numFmtId="0" fontId="0" fillId="0" borderId="0" xfId="0">
      <alignment vertical="center"/>
    </xf>
    <xf numFmtId="38" fontId="3" fillId="0" borderId="0" xfId="1" applyFont="1" applyFill="1" applyAlignment="1">
      <alignment vertical="center"/>
    </xf>
    <xf numFmtId="38" fontId="3" fillId="0" borderId="1" xfId="1" applyFont="1" applyFill="1" applyBorder="1" applyAlignment="1">
      <alignment vertical="center"/>
    </xf>
    <xf numFmtId="49" fontId="3" fillId="0" borderId="0" xfId="0" applyNumberFormat="1" applyFont="1" applyFill="1" applyBorder="1" applyAlignment="1">
      <alignment horizontal="left" vertical="center" wrapText="1"/>
    </xf>
    <xf numFmtId="49" fontId="3" fillId="0" borderId="0"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xf>
    <xf numFmtId="49" fontId="7" fillId="0" borderId="0" xfId="0" applyNumberFormat="1" applyFont="1" applyFill="1" applyBorder="1" applyAlignment="1">
      <alignment horizontal="left" vertical="center"/>
    </xf>
    <xf numFmtId="49" fontId="7" fillId="0" borderId="4"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49" fontId="7" fillId="0" borderId="5" xfId="0" applyNumberFormat="1" applyFont="1" applyFill="1" applyBorder="1" applyAlignment="1">
      <alignment horizontal="left" vertical="center"/>
    </xf>
    <xf numFmtId="49" fontId="7" fillId="0" borderId="6" xfId="0" applyNumberFormat="1" applyFont="1" applyFill="1" applyBorder="1" applyAlignment="1">
      <alignment horizontal="center" vertical="center"/>
    </xf>
    <xf numFmtId="49" fontId="7" fillId="0" borderId="6" xfId="0" applyNumberFormat="1" applyFont="1" applyFill="1" applyBorder="1" applyAlignment="1">
      <alignment horizontal="left" vertical="center"/>
    </xf>
    <xf numFmtId="49" fontId="7" fillId="0" borderId="7" xfId="0" applyNumberFormat="1" applyFont="1" applyFill="1" applyBorder="1" applyAlignment="1">
      <alignment horizontal="center"/>
    </xf>
    <xf numFmtId="49" fontId="7" fillId="0" borderId="8" xfId="0" applyNumberFormat="1" applyFont="1" applyFill="1" applyBorder="1" applyAlignment="1">
      <alignment horizontal="center" vertical="center"/>
    </xf>
    <xf numFmtId="49" fontId="7" fillId="0" borderId="9" xfId="0" applyNumberFormat="1" applyFont="1" applyFill="1" applyBorder="1" applyAlignment="1">
      <alignment horizontal="center"/>
    </xf>
    <xf numFmtId="49" fontId="7" fillId="0" borderId="6" xfId="0" applyNumberFormat="1" applyFont="1" applyFill="1" applyBorder="1" applyAlignment="1">
      <alignment horizontal="center" shrinkToFit="1"/>
    </xf>
    <xf numFmtId="49" fontId="7" fillId="0" borderId="6" xfId="0" applyNumberFormat="1" applyFont="1" applyFill="1" applyBorder="1" applyAlignment="1">
      <alignment horizontal="left" shrinkToFit="1"/>
    </xf>
    <xf numFmtId="49" fontId="7" fillId="0" borderId="7" xfId="0" applyNumberFormat="1" applyFont="1" applyFill="1" applyBorder="1" applyAlignment="1">
      <alignment horizontal="left" vertical="center"/>
    </xf>
    <xf numFmtId="49" fontId="7" fillId="0" borderId="7"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49" fontId="7" fillId="0" borderId="9" xfId="0" applyNumberFormat="1" applyFont="1" applyFill="1" applyBorder="1" applyAlignment="1">
      <alignment horizontal="center" vertical="center"/>
    </xf>
    <xf numFmtId="49" fontId="7" fillId="0" borderId="7" xfId="0" applyNumberFormat="1" applyFont="1" applyFill="1" applyBorder="1" applyAlignment="1">
      <alignment horizontal="center" vertical="center" shrinkToFit="1"/>
    </xf>
    <xf numFmtId="49" fontId="7" fillId="0" borderId="7" xfId="0" applyNumberFormat="1" applyFont="1" applyFill="1" applyBorder="1" applyAlignment="1">
      <alignment horizontal="left" vertical="center" shrinkToFit="1"/>
    </xf>
    <xf numFmtId="49" fontId="7" fillId="0" borderId="7" xfId="0" applyNumberFormat="1" applyFont="1" applyFill="1" applyBorder="1" applyAlignment="1">
      <alignment horizontal="center" vertical="top"/>
    </xf>
    <xf numFmtId="49" fontId="7" fillId="0" borderId="9" xfId="0" applyNumberFormat="1" applyFont="1" applyFill="1" applyBorder="1" applyAlignment="1">
      <alignment horizontal="center" vertical="top"/>
    </xf>
    <xf numFmtId="49" fontId="7" fillId="0" borderId="7" xfId="0" applyNumberFormat="1" applyFont="1" applyFill="1" applyBorder="1" applyAlignment="1">
      <alignment horizontal="center" vertical="top" shrinkToFit="1"/>
    </xf>
    <xf numFmtId="49" fontId="7" fillId="0" borderId="7" xfId="0" applyNumberFormat="1" applyFont="1" applyFill="1" applyBorder="1" applyAlignment="1">
      <alignment horizontal="left" vertical="top" shrinkToFit="1"/>
    </xf>
    <xf numFmtId="49" fontId="7" fillId="0" borderId="10" xfId="0" applyNumberFormat="1" applyFont="1" applyFill="1" applyBorder="1" applyAlignment="1">
      <alignment horizontal="right" vertical="center" shrinkToFit="1"/>
    </xf>
    <xf numFmtId="49" fontId="7" fillId="0" borderId="11" xfId="0" applyNumberFormat="1" applyFont="1" applyFill="1" applyBorder="1" applyAlignment="1">
      <alignment horizontal="right" vertical="center" shrinkToFit="1"/>
    </xf>
    <xf numFmtId="49" fontId="7" fillId="0" borderId="12" xfId="0" applyNumberFormat="1" applyFont="1" applyFill="1" applyBorder="1" applyAlignment="1">
      <alignment horizontal="right" vertical="center" shrinkToFit="1"/>
    </xf>
    <xf numFmtId="49" fontId="7" fillId="0" borderId="10" xfId="0" applyNumberFormat="1" applyFont="1" applyFill="1" applyBorder="1" applyAlignment="1">
      <alignment horizontal="right" vertical="center" wrapText="1"/>
    </xf>
    <xf numFmtId="49" fontId="7" fillId="0" borderId="12" xfId="0" applyNumberFormat="1" applyFont="1" applyFill="1" applyBorder="1" applyAlignment="1">
      <alignment horizontal="right" vertical="center" wrapText="1"/>
    </xf>
    <xf numFmtId="49" fontId="7" fillId="0" borderId="13" xfId="0" applyNumberFormat="1" applyFont="1" applyFill="1" applyBorder="1" applyAlignment="1">
      <alignment horizontal="right" vertical="center" wrapText="1"/>
    </xf>
    <xf numFmtId="49" fontId="6" fillId="0" borderId="0" xfId="0" applyNumberFormat="1" applyFont="1" applyFill="1" applyBorder="1" applyAlignment="1">
      <alignment horizontal="right" vertical="center" wrapText="1"/>
    </xf>
    <xf numFmtId="38" fontId="3" fillId="0" borderId="4" xfId="1" applyFont="1" applyFill="1" applyBorder="1" applyAlignment="1">
      <alignment vertical="center"/>
    </xf>
    <xf numFmtId="38" fontId="3" fillId="0" borderId="14" xfId="1" applyFont="1" applyFill="1" applyBorder="1" applyAlignment="1">
      <alignment vertical="center"/>
    </xf>
    <xf numFmtId="38" fontId="3" fillId="0" borderId="15" xfId="1" applyFont="1" applyFill="1" applyBorder="1" applyAlignment="1">
      <alignment vertical="center"/>
    </xf>
    <xf numFmtId="38" fontId="5" fillId="0" borderId="4" xfId="1" applyFont="1" applyFill="1" applyBorder="1" applyAlignment="1">
      <alignment vertical="center"/>
    </xf>
    <xf numFmtId="38" fontId="5" fillId="0" borderId="0" xfId="1" applyFont="1" applyFill="1" applyAlignment="1">
      <alignment vertical="center"/>
    </xf>
    <xf numFmtId="0" fontId="3" fillId="0" borderId="0" xfId="0" applyFont="1" applyFill="1" applyAlignment="1">
      <alignment vertical="center"/>
    </xf>
    <xf numFmtId="49" fontId="3" fillId="0" borderId="11" xfId="0" applyNumberFormat="1" applyFont="1" applyFill="1" applyBorder="1" applyAlignment="1">
      <alignment horizontal="left" vertical="center"/>
    </xf>
    <xf numFmtId="49" fontId="8" fillId="0" borderId="2" xfId="0" applyNumberFormat="1" applyFont="1" applyFill="1" applyBorder="1" applyAlignment="1">
      <alignment horizontal="distributed" vertical="center"/>
    </xf>
    <xf numFmtId="0" fontId="7" fillId="0" borderId="2" xfId="0" applyFont="1" applyFill="1" applyBorder="1" applyAlignment="1">
      <alignment vertical="center"/>
    </xf>
    <xf numFmtId="0" fontId="7" fillId="0" borderId="2" xfId="0" applyFont="1" applyFill="1" applyBorder="1" applyAlignment="1">
      <alignment horizontal="center" vertical="center"/>
    </xf>
    <xf numFmtId="0" fontId="7" fillId="0" borderId="16" xfId="0" applyFont="1" applyFill="1" applyBorder="1" applyAlignment="1">
      <alignment horizontal="centerContinuous" vertical="center"/>
    </xf>
    <xf numFmtId="49" fontId="8" fillId="0" borderId="0" xfId="0" applyNumberFormat="1" applyFont="1" applyFill="1" applyBorder="1" applyAlignment="1">
      <alignment horizontal="left" vertical="center"/>
    </xf>
    <xf numFmtId="49" fontId="8" fillId="0" borderId="4" xfId="0" applyNumberFormat="1" applyFont="1" applyFill="1" applyBorder="1" applyAlignment="1">
      <alignment horizontal="center" vertical="center"/>
    </xf>
    <xf numFmtId="49" fontId="8" fillId="0" borderId="0" xfId="0" applyNumberFormat="1" applyFont="1" applyFill="1" applyBorder="1" applyAlignment="1">
      <alignment horizontal="center" vertical="center"/>
    </xf>
    <xf numFmtId="49" fontId="8" fillId="0" borderId="7" xfId="0" applyNumberFormat="1" applyFont="1" applyFill="1" applyBorder="1" applyAlignment="1">
      <alignment horizontal="center" vertical="center"/>
    </xf>
    <xf numFmtId="49" fontId="8" fillId="0" borderId="7" xfId="0" applyNumberFormat="1" applyFont="1" applyFill="1" applyBorder="1" applyAlignment="1">
      <alignment horizontal="distributed" vertical="center" indent="1"/>
    </xf>
    <xf numFmtId="49" fontId="8" fillId="0" borderId="7" xfId="0" applyNumberFormat="1" applyFont="1" applyFill="1" applyBorder="1" applyAlignment="1">
      <alignment horizontal="center" vertical="center" shrinkToFit="1"/>
    </xf>
    <xf numFmtId="49" fontId="8" fillId="0" borderId="7" xfId="0" applyNumberFormat="1" applyFont="1" applyFill="1" applyBorder="1" applyAlignment="1">
      <alignment horizontal="distributed" vertical="center" indent="1" shrinkToFit="1"/>
    </xf>
    <xf numFmtId="0" fontId="7" fillId="0" borderId="17" xfId="0" applyFont="1" applyFill="1" applyBorder="1" applyAlignment="1">
      <alignment horizontal="distributed" vertical="center" indent="1"/>
    </xf>
    <xf numFmtId="49" fontId="8" fillId="0" borderId="17" xfId="0" applyNumberFormat="1" applyFont="1" applyFill="1" applyBorder="1" applyAlignment="1">
      <alignment horizontal="center" vertical="center"/>
    </xf>
    <xf numFmtId="49" fontId="8" fillId="0" borderId="17" xfId="0" applyNumberFormat="1" applyFont="1" applyFill="1" applyBorder="1" applyAlignment="1">
      <alignment horizontal="center" vertical="center" shrinkToFit="1"/>
    </xf>
    <xf numFmtId="49" fontId="8" fillId="0" borderId="18" xfId="0" applyNumberFormat="1" applyFont="1" applyFill="1" applyBorder="1" applyAlignment="1">
      <alignment horizontal="center" vertical="center" shrinkToFit="1"/>
    </xf>
    <xf numFmtId="49" fontId="8" fillId="0" borderId="19" xfId="0" applyNumberFormat="1" applyFont="1" applyFill="1" applyBorder="1" applyAlignment="1">
      <alignment horizontal="right" vertical="center" shrinkToFit="1"/>
    </xf>
    <xf numFmtId="49" fontId="8" fillId="0" borderId="10" xfId="0" applyNumberFormat="1" applyFont="1" applyFill="1" applyBorder="1" applyAlignment="1">
      <alignment horizontal="right" vertical="center" shrinkToFit="1"/>
    </xf>
    <xf numFmtId="49" fontId="8" fillId="0" borderId="20" xfId="0" applyNumberFormat="1" applyFont="1" applyFill="1" applyBorder="1" applyAlignment="1">
      <alignment horizontal="right" vertical="center" shrinkToFit="1"/>
    </xf>
    <xf numFmtId="49" fontId="8" fillId="0" borderId="0" xfId="0" applyNumberFormat="1" applyFont="1" applyFill="1" applyBorder="1" applyAlignment="1">
      <alignment horizontal="right" vertical="center" wrapText="1"/>
    </xf>
    <xf numFmtId="49" fontId="8" fillId="0" borderId="21" xfId="0" applyNumberFormat="1" applyFont="1" applyFill="1" applyBorder="1" applyAlignment="1">
      <alignment horizontal="distributed" vertical="center"/>
    </xf>
    <xf numFmtId="0" fontId="7" fillId="0" borderId="2" xfId="0" applyFont="1" applyFill="1" applyBorder="1" applyAlignment="1">
      <alignment horizontal="centerContinuous" vertical="center"/>
    </xf>
    <xf numFmtId="49" fontId="8" fillId="0" borderId="18" xfId="0" applyNumberFormat="1" applyFont="1" applyFill="1" applyBorder="1" applyAlignment="1">
      <alignment horizontal="distributed" vertical="center" indent="1"/>
    </xf>
    <xf numFmtId="49" fontId="8" fillId="0" borderId="18" xfId="0" applyNumberFormat="1" applyFont="1" applyFill="1" applyBorder="1" applyAlignment="1">
      <alignment horizontal="distributed" vertical="center" indent="1" shrinkToFit="1"/>
    </xf>
    <xf numFmtId="49" fontId="8" fillId="0" borderId="17" xfId="0" applyNumberFormat="1" applyFont="1" applyFill="1" applyBorder="1" applyAlignment="1">
      <alignment horizontal="distributed" vertical="center" indent="1"/>
    </xf>
    <xf numFmtId="38" fontId="3" fillId="0" borderId="22" xfId="1" applyFont="1" applyFill="1" applyBorder="1" applyAlignment="1">
      <alignment vertical="center"/>
    </xf>
    <xf numFmtId="0" fontId="7" fillId="0" borderId="3" xfId="0" applyFont="1" applyFill="1" applyBorder="1" applyAlignment="1">
      <alignment horizontal="center" vertical="center"/>
    </xf>
    <xf numFmtId="49" fontId="8" fillId="0" borderId="6" xfId="0" applyNumberFormat="1" applyFont="1" applyFill="1" applyBorder="1" applyAlignment="1">
      <alignment horizontal="distributed" vertical="center" indent="2"/>
    </xf>
    <xf numFmtId="49" fontId="8" fillId="0" borderId="6" xfId="0" applyNumberFormat="1" applyFont="1" applyFill="1" applyBorder="1" applyAlignment="1">
      <alignment horizontal="distributed" vertical="center" indent="1"/>
    </xf>
    <xf numFmtId="49" fontId="8" fillId="0" borderId="6" xfId="0" applyNumberFormat="1" applyFont="1" applyFill="1" applyBorder="1" applyAlignment="1">
      <alignment horizontal="center" vertical="center"/>
    </xf>
    <xf numFmtId="49" fontId="8" fillId="0" borderId="9" xfId="0" applyNumberFormat="1" applyFont="1" applyFill="1" applyBorder="1" applyAlignment="1">
      <alignment horizontal="center" vertical="center" shrinkToFit="1"/>
    </xf>
    <xf numFmtId="49" fontId="8" fillId="0" borderId="9" xfId="0" applyNumberFormat="1" applyFont="1" applyFill="1" applyBorder="1" applyAlignment="1">
      <alignment horizontal="distributed" vertical="center" indent="1" shrinkToFit="1"/>
    </xf>
    <xf numFmtId="49" fontId="8" fillId="0" borderId="13" xfId="0" applyNumberFormat="1" applyFont="1" applyFill="1" applyBorder="1" applyAlignment="1">
      <alignment horizontal="right" vertical="center" shrinkToFit="1"/>
    </xf>
    <xf numFmtId="49" fontId="8" fillId="0" borderId="18" xfId="0" applyNumberFormat="1" applyFont="1" applyFill="1" applyBorder="1" applyAlignment="1">
      <alignment horizontal="center" vertical="center"/>
    </xf>
    <xf numFmtId="0" fontId="7" fillId="0" borderId="17" xfId="0" applyFont="1" applyFill="1" applyBorder="1" applyAlignment="1">
      <alignment horizontal="center" vertical="center"/>
    </xf>
    <xf numFmtId="0" fontId="7" fillId="0" borderId="21" xfId="0" applyFont="1" applyFill="1" applyBorder="1" applyAlignment="1">
      <alignment horizontal="centerContinuous" vertical="center"/>
    </xf>
    <xf numFmtId="0" fontId="7" fillId="0" borderId="23" xfId="0" applyFont="1" applyFill="1" applyBorder="1" applyAlignment="1">
      <alignment horizontal="centerContinuous" vertical="center"/>
    </xf>
    <xf numFmtId="0" fontId="7" fillId="0" borderId="24" xfId="0" applyFont="1" applyFill="1" applyBorder="1" applyAlignment="1">
      <alignment horizontal="centerContinuous" vertical="center"/>
    </xf>
    <xf numFmtId="0" fontId="7" fillId="0" borderId="25" xfId="0" applyFont="1" applyFill="1" applyBorder="1" applyAlignment="1">
      <alignment horizontal="centerContinuous" vertical="center"/>
    </xf>
    <xf numFmtId="49" fontId="8" fillId="0" borderId="26" xfId="0" applyNumberFormat="1" applyFont="1" applyFill="1" applyBorder="1" applyAlignment="1">
      <alignment horizontal="centerContinuous" vertical="center" shrinkToFit="1"/>
    </xf>
    <xf numFmtId="49" fontId="8" fillId="0" borderId="27" xfId="0" applyNumberFormat="1" applyFont="1" applyFill="1" applyBorder="1" applyAlignment="1">
      <alignment horizontal="centerContinuous" vertical="center" shrinkToFit="1"/>
    </xf>
    <xf numFmtId="49" fontId="8" fillId="0" borderId="8" xfId="0" applyNumberFormat="1" applyFont="1" applyFill="1" applyBorder="1" applyAlignment="1">
      <alignment horizontal="center" vertical="center" shrinkToFit="1"/>
    </xf>
    <xf numFmtId="49" fontId="8" fillId="0" borderId="6" xfId="0" applyNumberFormat="1" applyFont="1" applyFill="1" applyBorder="1" applyAlignment="1">
      <alignment horizontal="center" vertical="center" shrinkToFit="1"/>
    </xf>
    <xf numFmtId="0" fontId="7" fillId="0" borderId="28" xfId="0" applyFont="1" applyFill="1" applyBorder="1" applyAlignment="1">
      <alignment horizontal="center" vertical="center"/>
    </xf>
    <xf numFmtId="49" fontId="8" fillId="0" borderId="7" xfId="0" applyNumberFormat="1" applyFont="1" applyFill="1" applyBorder="1" applyAlignment="1">
      <alignment horizontal="distributed" vertical="center" shrinkToFit="1"/>
    </xf>
    <xf numFmtId="49" fontId="8" fillId="0" borderId="5" xfId="0" applyNumberFormat="1" applyFont="1" applyFill="1" applyBorder="1" applyAlignment="1">
      <alignment horizontal="center" vertical="center" shrinkToFit="1"/>
    </xf>
    <xf numFmtId="49" fontId="8" fillId="0" borderId="9" xfId="0" applyNumberFormat="1" applyFont="1" applyFill="1" applyBorder="1" applyAlignment="1">
      <alignment horizontal="center" vertical="center"/>
    </xf>
    <xf numFmtId="49" fontId="8" fillId="0" borderId="5" xfId="0" applyNumberFormat="1" applyFont="1" applyFill="1" applyBorder="1" applyAlignment="1">
      <alignment horizontal="distributed" vertical="center" indent="1"/>
    </xf>
    <xf numFmtId="49" fontId="8" fillId="0" borderId="5" xfId="0" applyNumberFormat="1" applyFont="1" applyFill="1" applyBorder="1" applyAlignment="1">
      <alignment horizontal="center" vertical="center"/>
    </xf>
    <xf numFmtId="49" fontId="8" fillId="0" borderId="12" xfId="0" applyNumberFormat="1" applyFont="1" applyFill="1" applyBorder="1" applyAlignment="1">
      <alignment horizontal="right" vertical="center" shrinkToFit="1"/>
    </xf>
    <xf numFmtId="49" fontId="8" fillId="0" borderId="13" xfId="0" applyNumberFormat="1" applyFont="1" applyFill="1" applyBorder="1" applyAlignment="1">
      <alignment horizontal="right" vertical="center" wrapText="1"/>
    </xf>
    <xf numFmtId="49" fontId="8" fillId="0" borderId="29" xfId="0" applyNumberFormat="1" applyFont="1" applyFill="1" applyBorder="1" applyAlignment="1">
      <alignment horizontal="center" vertical="center"/>
    </xf>
    <xf numFmtId="49" fontId="9" fillId="0" borderId="0" xfId="0" applyNumberFormat="1" applyFont="1" applyFill="1" applyBorder="1" applyAlignment="1">
      <alignment horizontal="right" vertical="center" wrapText="1"/>
    </xf>
    <xf numFmtId="49" fontId="8" fillId="0" borderId="30" xfId="0" applyNumberFormat="1" applyFont="1" applyFill="1" applyBorder="1" applyAlignment="1">
      <alignment horizontal="center" vertical="center"/>
    </xf>
    <xf numFmtId="49" fontId="8" fillId="0" borderId="8" xfId="0" applyNumberFormat="1" applyFont="1" applyFill="1" applyBorder="1" applyAlignment="1">
      <alignment horizontal="center" vertical="center"/>
    </xf>
    <xf numFmtId="49" fontId="8" fillId="0" borderId="31" xfId="0" applyNumberFormat="1" applyFont="1" applyFill="1" applyBorder="1" applyAlignment="1">
      <alignment horizontal="center" vertical="center"/>
    </xf>
    <xf numFmtId="49" fontId="8" fillId="0" borderId="6" xfId="0" applyNumberFormat="1" applyFont="1" applyFill="1" applyBorder="1" applyAlignment="1">
      <alignment horizontal="distributed" vertical="center"/>
    </xf>
    <xf numFmtId="49" fontId="8" fillId="0" borderId="6" xfId="0" applyNumberFormat="1" applyFont="1" applyFill="1" applyBorder="1" applyAlignment="1">
      <alignment horizontal="distributed" vertical="center" shrinkToFit="1"/>
    </xf>
    <xf numFmtId="49" fontId="8" fillId="0" borderId="28" xfId="0" applyNumberFormat="1" applyFont="1" applyFill="1" applyBorder="1" applyAlignment="1">
      <alignment horizontal="distributed" vertical="center" indent="1"/>
    </xf>
    <xf numFmtId="49" fontId="8" fillId="0" borderId="10" xfId="0" applyNumberFormat="1" applyFont="1" applyFill="1" applyBorder="1" applyAlignment="1">
      <alignment horizontal="right" vertical="center" wrapText="1"/>
    </xf>
    <xf numFmtId="49" fontId="8" fillId="0" borderId="11" xfId="0" applyNumberFormat="1" applyFont="1" applyFill="1" applyBorder="1" applyAlignment="1">
      <alignment horizontal="right" vertical="center" shrinkToFit="1"/>
    </xf>
    <xf numFmtId="49" fontId="8" fillId="0" borderId="12" xfId="0" applyNumberFormat="1" applyFont="1" applyFill="1" applyBorder="1" applyAlignment="1">
      <alignment horizontal="right" vertical="center" wrapText="1"/>
    </xf>
    <xf numFmtId="49" fontId="8" fillId="0" borderId="0" xfId="0" applyNumberFormat="1" applyFont="1" applyFill="1" applyBorder="1" applyAlignment="1">
      <alignment horizontal="center" vertical="center" shrinkToFit="1"/>
    </xf>
    <xf numFmtId="49" fontId="8" fillId="0" borderId="2" xfId="0" applyNumberFormat="1" applyFont="1" applyFill="1" applyBorder="1" applyAlignment="1">
      <alignment horizontal="distributed" vertical="center" indent="5"/>
    </xf>
    <xf numFmtId="49" fontId="8" fillId="0" borderId="3" xfId="0" applyNumberFormat="1" applyFont="1" applyFill="1" applyBorder="1" applyAlignment="1">
      <alignment horizontal="distributed" vertical="center" indent="5"/>
    </xf>
    <xf numFmtId="49" fontId="8" fillId="0" borderId="32" xfId="0" applyNumberFormat="1" applyFont="1" applyFill="1" applyBorder="1" applyAlignment="1">
      <alignment horizontal="center" vertical="center"/>
    </xf>
    <xf numFmtId="49" fontId="8" fillId="0" borderId="11" xfId="0" applyNumberFormat="1" applyFont="1" applyFill="1" applyBorder="1" applyAlignment="1">
      <alignment horizontal="right" vertical="center" wrapText="1"/>
    </xf>
    <xf numFmtId="49" fontId="8" fillId="0" borderId="32" xfId="0" applyNumberFormat="1" applyFont="1" applyFill="1" applyBorder="1" applyAlignment="1">
      <alignment horizontal="center" vertical="center" shrinkToFit="1"/>
    </xf>
    <xf numFmtId="49" fontId="8" fillId="0" borderId="28" xfId="0" applyNumberFormat="1" applyFont="1" applyFill="1" applyBorder="1" applyAlignment="1">
      <alignment horizontal="center" vertical="center"/>
    </xf>
    <xf numFmtId="49" fontId="7" fillId="0" borderId="32" xfId="0" applyNumberFormat="1" applyFont="1" applyFill="1" applyBorder="1" applyAlignment="1">
      <alignment horizontal="distributed" vertical="center"/>
    </xf>
    <xf numFmtId="49" fontId="7" fillId="0" borderId="6" xfId="0" applyNumberFormat="1" applyFont="1" applyFill="1" applyBorder="1" applyAlignment="1">
      <alignment horizontal="center" vertical="center" shrinkToFit="1"/>
    </xf>
    <xf numFmtId="49" fontId="7" fillId="0" borderId="32" xfId="0" applyNumberFormat="1" applyFont="1" applyFill="1" applyBorder="1" applyAlignment="1">
      <alignment horizontal="center" vertical="center" shrinkToFit="1"/>
    </xf>
    <xf numFmtId="49" fontId="7" fillId="0" borderId="32" xfId="0" applyNumberFormat="1" applyFont="1" applyFill="1" applyBorder="1" applyAlignment="1">
      <alignment horizontal="center" vertical="center"/>
    </xf>
    <xf numFmtId="49" fontId="7" fillId="0" borderId="0" xfId="0" applyNumberFormat="1" applyFont="1" applyFill="1" applyBorder="1" applyAlignment="1">
      <alignment horizontal="left" vertical="center" shrinkToFit="1"/>
    </xf>
    <xf numFmtId="49" fontId="7" fillId="0" borderId="0" xfId="0" applyNumberFormat="1" applyFont="1" applyFill="1" applyBorder="1" applyAlignment="1">
      <alignment horizontal="center" vertical="center" shrinkToFit="1"/>
    </xf>
    <xf numFmtId="49" fontId="7" fillId="0" borderId="9" xfId="0" applyNumberFormat="1" applyFont="1" applyFill="1" applyBorder="1" applyAlignment="1">
      <alignment horizontal="left" vertical="center"/>
    </xf>
    <xf numFmtId="38" fontId="3" fillId="0" borderId="0" xfId="1" applyFont="1" applyFill="1" applyBorder="1" applyAlignment="1">
      <alignment horizontal="left" vertical="center" wrapText="1"/>
    </xf>
    <xf numFmtId="49" fontId="7" fillId="0" borderId="6" xfId="0" applyNumberFormat="1" applyFont="1" applyFill="1" applyBorder="1" applyAlignment="1">
      <alignment horizontal="left" vertical="center" shrinkToFit="1"/>
    </xf>
    <xf numFmtId="49" fontId="3" fillId="0" borderId="11" xfId="0" applyNumberFormat="1" applyFont="1" applyFill="1" applyBorder="1" applyAlignment="1">
      <alignment horizontal="left" vertical="center" wrapText="1"/>
    </xf>
    <xf numFmtId="38" fontId="3" fillId="0" borderId="6" xfId="1" applyFont="1" applyFill="1" applyBorder="1" applyAlignment="1">
      <alignment horizontal="center" vertical="center"/>
    </xf>
    <xf numFmtId="38" fontId="3" fillId="0" borderId="7" xfId="1" applyFont="1" applyFill="1" applyBorder="1" applyAlignment="1">
      <alignment horizontal="left" vertical="center"/>
    </xf>
    <xf numFmtId="38" fontId="7" fillId="0" borderId="7" xfId="1" applyFont="1" applyFill="1" applyBorder="1" applyAlignment="1">
      <alignment horizontal="center" vertical="center"/>
    </xf>
    <xf numFmtId="38" fontId="3" fillId="0" borderId="7" xfId="1" applyFont="1" applyFill="1" applyBorder="1" applyAlignment="1">
      <alignment horizontal="center" vertical="center"/>
    </xf>
    <xf numFmtId="0" fontId="8" fillId="0" borderId="5" xfId="0" applyNumberFormat="1" applyFont="1" applyFill="1" applyBorder="1" applyAlignment="1">
      <alignment horizontal="center" vertical="center"/>
    </xf>
    <xf numFmtId="177" fontId="3" fillId="0" borderId="6" xfId="0" quotePrefix="1" applyNumberFormat="1" applyFont="1" applyFill="1" applyBorder="1" applyAlignment="1">
      <alignment vertical="center"/>
    </xf>
    <xf numFmtId="177" fontId="3" fillId="0" borderId="7" xfId="0" quotePrefix="1" applyNumberFormat="1" applyFont="1" applyFill="1" applyBorder="1" applyAlignment="1">
      <alignment vertical="center"/>
    </xf>
    <xf numFmtId="177" fontId="3" fillId="0" borderId="2" xfId="0" quotePrefix="1" applyNumberFormat="1" applyFont="1" applyFill="1" applyBorder="1" applyAlignment="1">
      <alignment vertical="center"/>
    </xf>
    <xf numFmtId="177" fontId="3" fillId="0" borderId="33" xfId="0" quotePrefix="1" applyNumberFormat="1" applyFont="1" applyFill="1" applyBorder="1" applyAlignment="1">
      <alignment vertical="center"/>
    </xf>
    <xf numFmtId="38" fontId="3" fillId="0" borderId="0" xfId="1" applyFont="1" applyFill="1" applyAlignment="1">
      <alignment horizontal="distributed" vertical="center"/>
    </xf>
    <xf numFmtId="176" fontId="3" fillId="0" borderId="0" xfId="0" applyNumberFormat="1" applyFont="1" applyFill="1" applyAlignment="1">
      <alignment vertical="center"/>
    </xf>
    <xf numFmtId="38" fontId="3" fillId="2" borderId="1" xfId="1" applyFont="1" applyFill="1" applyBorder="1" applyAlignment="1">
      <alignment horizontal="distributed" vertical="center"/>
    </xf>
    <xf numFmtId="177" fontId="3" fillId="2" borderId="29" xfId="1" quotePrefix="1" applyNumberFormat="1" applyFont="1" applyFill="1" applyBorder="1" applyAlignment="1">
      <alignment vertical="center"/>
    </xf>
    <xf numFmtId="177" fontId="3" fillId="2" borderId="29" xfId="1" applyNumberFormat="1" applyFont="1" applyFill="1" applyBorder="1" applyAlignment="1">
      <alignment vertical="center"/>
    </xf>
    <xf numFmtId="177" fontId="3" fillId="2" borderId="34" xfId="1" applyNumberFormat="1" applyFont="1" applyFill="1" applyBorder="1" applyAlignment="1">
      <alignment vertical="center"/>
    </xf>
    <xf numFmtId="38" fontId="3" fillId="2" borderId="1" xfId="1" applyFont="1" applyFill="1" applyBorder="1" applyAlignment="1">
      <alignment vertical="center"/>
    </xf>
    <xf numFmtId="38" fontId="3" fillId="2" borderId="35" xfId="1" applyFont="1" applyFill="1" applyBorder="1" applyAlignment="1">
      <alignment horizontal="distributed" vertical="center"/>
    </xf>
    <xf numFmtId="38" fontId="3" fillId="2" borderId="35" xfId="1" applyFont="1" applyFill="1" applyBorder="1" applyAlignment="1">
      <alignment vertical="center"/>
    </xf>
    <xf numFmtId="38" fontId="3" fillId="2" borderId="36" xfId="1" applyFont="1" applyFill="1" applyBorder="1" applyAlignment="1">
      <alignment vertical="center"/>
    </xf>
    <xf numFmtId="38" fontId="3" fillId="2" borderId="37" xfId="1" applyFont="1" applyFill="1" applyBorder="1" applyAlignment="1">
      <alignment horizontal="distributed" vertical="center"/>
    </xf>
    <xf numFmtId="38" fontId="3" fillId="2" borderId="37" xfId="1" applyFont="1" applyFill="1" applyBorder="1" applyAlignment="1">
      <alignment vertical="center"/>
    </xf>
    <xf numFmtId="177" fontId="3" fillId="2" borderId="38" xfId="1" quotePrefix="1" applyNumberFormat="1" applyFont="1" applyFill="1" applyBorder="1" applyAlignment="1">
      <alignment vertical="center"/>
    </xf>
    <xf numFmtId="177" fontId="3" fillId="2" borderId="38" xfId="1" applyNumberFormat="1" applyFont="1" applyFill="1" applyBorder="1" applyAlignment="1">
      <alignment vertical="center"/>
    </xf>
    <xf numFmtId="177" fontId="3" fillId="2" borderId="39" xfId="1" applyNumberFormat="1" applyFont="1" applyFill="1" applyBorder="1" applyAlignment="1">
      <alignment vertical="center"/>
    </xf>
    <xf numFmtId="177" fontId="3" fillId="2" borderId="33" xfId="1" quotePrefix="1" applyNumberFormat="1" applyFont="1" applyFill="1" applyBorder="1" applyAlignment="1">
      <alignment vertical="center"/>
    </xf>
    <xf numFmtId="177" fontId="3" fillId="2" borderId="33" xfId="1" applyNumberFormat="1" applyFont="1" applyFill="1" applyBorder="1" applyAlignment="1">
      <alignment vertical="center"/>
    </xf>
    <xf numFmtId="177" fontId="3" fillId="2" borderId="40" xfId="1" applyNumberFormat="1" applyFont="1" applyFill="1" applyBorder="1" applyAlignment="1">
      <alignment vertical="center"/>
    </xf>
    <xf numFmtId="177" fontId="3" fillId="2" borderId="34" xfId="1" quotePrefix="1" applyNumberFormat="1" applyFont="1" applyFill="1" applyBorder="1" applyAlignment="1">
      <alignment vertical="center"/>
    </xf>
    <xf numFmtId="177" fontId="3" fillId="2" borderId="39" xfId="1" quotePrefix="1" applyNumberFormat="1" applyFont="1" applyFill="1" applyBorder="1" applyAlignment="1">
      <alignment vertical="center"/>
    </xf>
    <xf numFmtId="0" fontId="11" fillId="0" borderId="0" xfId="0" applyFont="1" applyAlignment="1">
      <alignment horizontal="left" vertical="top"/>
    </xf>
    <xf numFmtId="178" fontId="3" fillId="2" borderId="34" xfId="1" applyNumberFormat="1" applyFont="1" applyFill="1" applyBorder="1" applyAlignment="1">
      <alignment vertical="center"/>
    </xf>
    <xf numFmtId="178" fontId="3" fillId="2" borderId="39" xfId="1" applyNumberFormat="1" applyFont="1" applyFill="1" applyBorder="1" applyAlignment="1">
      <alignment vertical="center"/>
    </xf>
    <xf numFmtId="49" fontId="7" fillId="0" borderId="10" xfId="1" applyNumberFormat="1" applyFont="1" applyFill="1" applyBorder="1" applyAlignment="1">
      <alignment horizontal="right" vertical="center" wrapText="1"/>
    </xf>
    <xf numFmtId="38" fontId="3" fillId="0" borderId="0" xfId="1" applyFont="1" applyFill="1" applyBorder="1" applyAlignment="1">
      <alignment horizontal="left" vertical="center"/>
    </xf>
    <xf numFmtId="0" fontId="0" fillId="0" borderId="3" xfId="0" applyFont="1" applyFill="1" applyBorder="1" applyAlignment="1">
      <alignment vertical="center"/>
    </xf>
    <xf numFmtId="38" fontId="3" fillId="0" borderId="0" xfId="1" applyFont="1" applyFill="1" applyBorder="1" applyAlignment="1">
      <alignment horizontal="distributed" vertical="center" wrapText="1"/>
    </xf>
    <xf numFmtId="38" fontId="3" fillId="0" borderId="32" xfId="1" applyFont="1" applyFill="1" applyBorder="1" applyAlignment="1">
      <alignment horizontal="distributed" vertical="center" wrapText="1"/>
    </xf>
    <xf numFmtId="38" fontId="3" fillId="0" borderId="41" xfId="1" applyFont="1" applyFill="1" applyBorder="1" applyAlignment="1">
      <alignment horizontal="distributed" vertical="center" wrapText="1"/>
    </xf>
    <xf numFmtId="38" fontId="3" fillId="2" borderId="35" xfId="1" applyFont="1" applyFill="1" applyBorder="1" applyAlignment="1">
      <alignment horizontal="distributed" vertical="center" wrapText="1"/>
    </xf>
    <xf numFmtId="38" fontId="3" fillId="0" borderId="0" xfId="1" applyFont="1" applyFill="1" applyBorder="1" applyAlignment="1">
      <alignment vertical="center" wrapText="1"/>
    </xf>
    <xf numFmtId="38" fontId="3" fillId="0" borderId="32" xfId="1" applyFont="1" applyFill="1" applyBorder="1" applyAlignment="1">
      <alignment vertical="center" wrapText="1"/>
    </xf>
    <xf numFmtId="38" fontId="3" fillId="0" borderId="41" xfId="1" applyFont="1" applyFill="1" applyBorder="1" applyAlignment="1">
      <alignment vertical="center" wrapText="1"/>
    </xf>
    <xf numFmtId="38" fontId="3" fillId="0" borderId="35" xfId="1" applyFont="1" applyFill="1" applyBorder="1" applyAlignment="1">
      <alignment horizontal="distributed" vertical="center" wrapText="1"/>
    </xf>
    <xf numFmtId="38" fontId="3" fillId="0" borderId="11" xfId="1" applyFont="1" applyFill="1" applyBorder="1" applyAlignment="1">
      <alignment horizontal="distributed" vertical="center" wrapText="1"/>
    </xf>
    <xf numFmtId="38" fontId="3" fillId="0" borderId="11" xfId="1" applyFont="1" applyFill="1" applyBorder="1" applyAlignment="1">
      <alignment vertical="center" wrapText="1"/>
    </xf>
    <xf numFmtId="0" fontId="7" fillId="0" borderId="42" xfId="0" applyFont="1" applyFill="1" applyBorder="1" applyAlignment="1">
      <alignment horizontal="center" vertical="center"/>
    </xf>
    <xf numFmtId="49" fontId="8" fillId="0" borderId="20" xfId="0" applyNumberFormat="1" applyFont="1" applyFill="1" applyBorder="1" applyAlignment="1">
      <alignment horizontal="right" vertical="center" wrapText="1"/>
    </xf>
    <xf numFmtId="177" fontId="3" fillId="2" borderId="43" xfId="1" applyNumberFormat="1" applyFont="1" applyFill="1" applyBorder="1" applyAlignment="1">
      <alignment vertical="center"/>
    </xf>
    <xf numFmtId="177" fontId="3" fillId="2" borderId="44" xfId="1" applyNumberFormat="1" applyFont="1" applyFill="1" applyBorder="1" applyAlignment="1">
      <alignment vertical="center"/>
    </xf>
    <xf numFmtId="0" fontId="7" fillId="0" borderId="6" xfId="0" applyFont="1" applyFill="1" applyBorder="1" applyAlignment="1">
      <alignment horizontal="center" vertical="center"/>
    </xf>
    <xf numFmtId="49" fontId="8" fillId="0" borderId="35" xfId="0" applyNumberFormat="1" applyFont="1" applyFill="1" applyBorder="1" applyAlignment="1">
      <alignment horizontal="center" vertical="center"/>
    </xf>
    <xf numFmtId="38" fontId="3" fillId="0" borderId="53" xfId="1" applyFont="1" applyFill="1" applyBorder="1" applyAlignment="1">
      <alignment horizontal="distributed" vertical="center" wrapText="1"/>
    </xf>
    <xf numFmtId="38" fontId="3" fillId="0" borderId="54" xfId="1" applyFont="1" applyFill="1" applyBorder="1" applyAlignment="1">
      <alignment horizontal="distributed" vertical="center" wrapText="1"/>
    </xf>
    <xf numFmtId="177" fontId="3" fillId="0" borderId="29" xfId="0" quotePrefix="1" applyNumberFormat="1" applyFont="1" applyFill="1" applyBorder="1" applyAlignment="1">
      <alignment vertical="center"/>
    </xf>
    <xf numFmtId="0" fontId="7" fillId="0" borderId="46" xfId="0" applyFont="1" applyFill="1" applyBorder="1" applyAlignment="1">
      <alignment horizontal="right" vertical="center"/>
    </xf>
    <xf numFmtId="0" fontId="7" fillId="0" borderId="46" xfId="0" applyFont="1" applyFill="1" applyBorder="1" applyAlignment="1">
      <alignment horizontal="right" vertical="center"/>
    </xf>
    <xf numFmtId="178" fontId="3" fillId="2" borderId="29" xfId="1" quotePrefix="1" applyNumberFormat="1" applyFont="1" applyFill="1" applyBorder="1" applyAlignment="1">
      <alignment vertical="center"/>
    </xf>
    <xf numFmtId="49" fontId="8" fillId="0" borderId="42" xfId="0" applyNumberFormat="1" applyFont="1" applyFill="1" applyBorder="1" applyAlignment="1">
      <alignment horizontal="center" vertical="center" shrinkToFit="1"/>
    </xf>
    <xf numFmtId="176" fontId="3" fillId="0" borderId="2" xfId="0" applyNumberFormat="1" applyFont="1" applyFill="1" applyBorder="1" applyAlignment="1" applyProtection="1">
      <alignment vertical="center"/>
    </xf>
    <xf numFmtId="176" fontId="3" fillId="0" borderId="7" xfId="0" applyNumberFormat="1" applyFont="1" applyFill="1" applyBorder="1" applyAlignment="1" applyProtection="1">
      <alignment vertical="center"/>
    </xf>
    <xf numFmtId="176" fontId="3" fillId="0" borderId="6" xfId="0" applyNumberFormat="1" applyFont="1" applyFill="1" applyBorder="1" applyAlignment="1" applyProtection="1">
      <alignment vertical="center"/>
    </xf>
    <xf numFmtId="176" fontId="3" fillId="0" borderId="33" xfId="0" applyNumberFormat="1" applyFont="1" applyFill="1" applyBorder="1" applyAlignment="1" applyProtection="1">
      <alignment vertical="center"/>
    </xf>
    <xf numFmtId="176" fontId="3" fillId="0" borderId="10" xfId="0" applyNumberFormat="1" applyFont="1" applyFill="1" applyBorder="1" applyAlignment="1" applyProtection="1">
      <alignment vertical="center"/>
    </xf>
    <xf numFmtId="49" fontId="4" fillId="0" borderId="0" xfId="0" applyNumberFormat="1" applyFont="1" applyFill="1" applyBorder="1" applyAlignment="1">
      <alignment horizontal="left" vertical="center"/>
    </xf>
    <xf numFmtId="49" fontId="3" fillId="0" borderId="0" xfId="0" applyNumberFormat="1" applyFont="1" applyFill="1" applyBorder="1" applyAlignment="1">
      <alignment horizontal="left" vertical="center"/>
    </xf>
    <xf numFmtId="49" fontId="7" fillId="0" borderId="2" xfId="0" applyNumberFormat="1" applyFont="1" applyFill="1" applyBorder="1" applyAlignment="1">
      <alignment horizontal="center" vertical="center"/>
    </xf>
    <xf numFmtId="49" fontId="4" fillId="0" borderId="0" xfId="0" applyNumberFormat="1" applyFont="1" applyFill="1" applyBorder="1" applyAlignment="1">
      <alignment horizontal="left" vertical="center"/>
    </xf>
    <xf numFmtId="49" fontId="3" fillId="0" borderId="0" xfId="0" applyNumberFormat="1" applyFont="1" applyFill="1" applyBorder="1" applyAlignment="1">
      <alignment horizontal="left" vertical="center"/>
    </xf>
    <xf numFmtId="49" fontId="7" fillId="0" borderId="2" xfId="0" applyNumberFormat="1" applyFont="1" applyFill="1" applyBorder="1" applyAlignment="1">
      <alignment horizontal="center" vertical="center"/>
    </xf>
    <xf numFmtId="49" fontId="7" fillId="0" borderId="21" xfId="0" applyNumberFormat="1" applyFont="1" applyFill="1" applyBorder="1" applyAlignment="1">
      <alignment horizontal="center" vertical="center"/>
    </xf>
    <xf numFmtId="0" fontId="0" fillId="0" borderId="2" xfId="0" applyFont="1" applyFill="1" applyBorder="1" applyAlignment="1">
      <alignment vertical="center"/>
    </xf>
    <xf numFmtId="49" fontId="7" fillId="0" borderId="48" xfId="0" applyNumberFormat="1" applyFont="1" applyFill="1" applyBorder="1" applyAlignment="1">
      <alignment horizontal="right" vertical="center"/>
    </xf>
    <xf numFmtId="0" fontId="7" fillId="0" borderId="46" xfId="0" applyFont="1" applyFill="1" applyBorder="1" applyAlignment="1">
      <alignment horizontal="right" vertical="center"/>
    </xf>
    <xf numFmtId="49" fontId="7" fillId="0" borderId="49" xfId="0" applyNumberFormat="1" applyFont="1" applyFill="1" applyBorder="1" applyAlignment="1">
      <alignment horizontal="distributed" vertical="center" indent="1"/>
    </xf>
    <xf numFmtId="49" fontId="7" fillId="0" borderId="24" xfId="0" applyNumberFormat="1" applyFont="1" applyFill="1" applyBorder="1" applyAlignment="1">
      <alignment horizontal="distributed" vertical="center" indent="1"/>
    </xf>
    <xf numFmtId="49" fontId="7" fillId="0" borderId="50" xfId="0" applyNumberFormat="1" applyFont="1" applyFill="1" applyBorder="1" applyAlignment="1">
      <alignment horizontal="distributed" vertical="center" indent="1"/>
    </xf>
    <xf numFmtId="49" fontId="7" fillId="0" borderId="47" xfId="0" applyNumberFormat="1" applyFont="1" applyFill="1" applyBorder="1" applyAlignment="1">
      <alignment horizontal="distributed" vertical="center" indent="1"/>
    </xf>
    <xf numFmtId="49" fontId="7" fillId="0" borderId="35" xfId="0" applyNumberFormat="1" applyFont="1" applyFill="1" applyBorder="1" applyAlignment="1">
      <alignment horizontal="distributed" vertical="center" indent="1"/>
    </xf>
    <xf numFmtId="49" fontId="7" fillId="0" borderId="31" xfId="0" applyNumberFormat="1" applyFont="1" applyFill="1" applyBorder="1" applyAlignment="1">
      <alignment horizontal="distributed" vertical="center" indent="1"/>
    </xf>
    <xf numFmtId="49" fontId="7" fillId="0" borderId="47" xfId="0" applyNumberFormat="1" applyFont="1" applyFill="1" applyBorder="1" applyAlignment="1">
      <alignment horizontal="center" vertical="center" shrinkToFit="1"/>
    </xf>
    <xf numFmtId="49" fontId="7" fillId="0" borderId="31" xfId="0" applyNumberFormat="1" applyFont="1" applyFill="1" applyBorder="1" applyAlignment="1">
      <alignment horizontal="center" vertical="center" shrinkToFit="1"/>
    </xf>
    <xf numFmtId="38" fontId="7" fillId="0" borderId="46" xfId="1" applyFont="1" applyFill="1" applyBorder="1" applyAlignment="1">
      <alignment horizontal="right" vertical="center"/>
    </xf>
    <xf numFmtId="0" fontId="7" fillId="0" borderId="22" xfId="0" applyNumberFormat="1" applyFont="1" applyFill="1" applyBorder="1" applyAlignment="1">
      <alignment vertical="center"/>
    </xf>
    <xf numFmtId="0" fontId="7" fillId="0" borderId="11" xfId="0" applyNumberFormat="1" applyFont="1" applyFill="1" applyBorder="1" applyAlignment="1">
      <alignment vertical="center"/>
    </xf>
    <xf numFmtId="49" fontId="7" fillId="0" borderId="47" xfId="0" applyNumberFormat="1" applyFont="1" applyFill="1" applyBorder="1" applyAlignment="1">
      <alignment horizontal="center" vertical="center"/>
    </xf>
    <xf numFmtId="49" fontId="7" fillId="0" borderId="35" xfId="0" applyNumberFormat="1" applyFont="1" applyFill="1" applyBorder="1" applyAlignment="1">
      <alignment horizontal="center" vertical="center"/>
    </xf>
    <xf numFmtId="0" fontId="7" fillId="0" borderId="23" xfId="0" applyFont="1" applyFill="1" applyBorder="1" applyAlignment="1">
      <alignment horizontal="right" vertical="center"/>
    </xf>
    <xf numFmtId="49" fontId="7" fillId="0" borderId="30" xfId="0" applyNumberFormat="1" applyFont="1" applyFill="1" applyBorder="1" applyAlignment="1">
      <alignment horizontal="distributed" vertical="center" indent="1"/>
    </xf>
    <xf numFmtId="49" fontId="7" fillId="0" borderId="8" xfId="0" applyNumberFormat="1" applyFont="1" applyFill="1" applyBorder="1" applyAlignment="1">
      <alignment horizontal="distributed" vertical="center" indent="1"/>
    </xf>
    <xf numFmtId="49" fontId="7" fillId="0" borderId="26" xfId="0" applyNumberFormat="1" applyFont="1" applyFill="1" applyBorder="1" applyAlignment="1">
      <alignment horizontal="distributed" vertical="center" indent="1"/>
    </xf>
    <xf numFmtId="49" fontId="7" fillId="0" borderId="27" xfId="0" applyNumberFormat="1" applyFont="1" applyFill="1" applyBorder="1" applyAlignment="1">
      <alignment horizontal="distributed" vertical="center" indent="1"/>
    </xf>
    <xf numFmtId="49" fontId="7" fillId="0" borderId="49" xfId="0" applyNumberFormat="1" applyFont="1" applyFill="1" applyBorder="1" applyAlignment="1">
      <alignment horizontal="center" vertical="center"/>
    </xf>
    <xf numFmtId="49" fontId="7" fillId="0" borderId="24" xfId="0" applyNumberFormat="1" applyFont="1" applyFill="1" applyBorder="1" applyAlignment="1">
      <alignment horizontal="center" vertical="center"/>
    </xf>
    <xf numFmtId="49" fontId="7" fillId="0" borderId="50" xfId="0" applyNumberFormat="1" applyFont="1" applyFill="1" applyBorder="1" applyAlignment="1">
      <alignment horizontal="center" vertical="center"/>
    </xf>
    <xf numFmtId="49" fontId="7" fillId="0" borderId="24" xfId="0" applyNumberFormat="1" applyFont="1" applyFill="1" applyBorder="1" applyAlignment="1">
      <alignment horizontal="distributed" vertical="center" indent="7"/>
    </xf>
    <xf numFmtId="49" fontId="7" fillId="0" borderId="50" xfId="0" applyNumberFormat="1" applyFont="1" applyFill="1" applyBorder="1" applyAlignment="1">
      <alignment horizontal="distributed" vertical="center" indent="7"/>
    </xf>
    <xf numFmtId="49" fontId="8" fillId="0" borderId="49" xfId="0" applyNumberFormat="1" applyFont="1" applyFill="1" applyBorder="1" applyAlignment="1">
      <alignment horizontal="distributed" vertical="center" indent="5"/>
    </xf>
    <xf numFmtId="49" fontId="8" fillId="0" borderId="24" xfId="0" applyNumberFormat="1" applyFont="1" applyFill="1" applyBorder="1" applyAlignment="1">
      <alignment horizontal="distributed" vertical="center" indent="5"/>
    </xf>
    <xf numFmtId="49" fontId="8" fillId="0" borderId="25" xfId="0" applyNumberFormat="1" applyFont="1" applyFill="1" applyBorder="1" applyAlignment="1">
      <alignment horizontal="distributed" vertical="center" indent="5"/>
    </xf>
    <xf numFmtId="0" fontId="8" fillId="0" borderId="22" xfId="0" applyNumberFormat="1" applyFont="1" applyFill="1" applyBorder="1" applyAlignment="1">
      <alignment vertical="center"/>
    </xf>
    <xf numFmtId="0" fontId="8" fillId="0" borderId="11" xfId="0" applyNumberFormat="1" applyFont="1" applyFill="1" applyBorder="1" applyAlignment="1">
      <alignment vertical="center"/>
    </xf>
    <xf numFmtId="49" fontId="8" fillId="0" borderId="48" xfId="0" applyNumberFormat="1" applyFont="1" applyFill="1" applyBorder="1" applyAlignment="1">
      <alignment horizontal="right" vertical="center"/>
    </xf>
    <xf numFmtId="0" fontId="8" fillId="0" borderId="46" xfId="0" applyFont="1" applyFill="1" applyBorder="1" applyAlignment="1">
      <alignment horizontal="right" vertical="center"/>
    </xf>
    <xf numFmtId="0" fontId="8" fillId="0" borderId="23" xfId="0" applyFont="1" applyFill="1" applyBorder="1" applyAlignment="1">
      <alignment horizontal="right" vertical="center"/>
    </xf>
    <xf numFmtId="49" fontId="8" fillId="0" borderId="49" xfId="0" applyNumberFormat="1" applyFont="1" applyFill="1" applyBorder="1" applyAlignment="1">
      <alignment horizontal="distributed" vertical="center" indent="3"/>
    </xf>
    <xf numFmtId="49" fontId="8" fillId="0" borderId="24" xfId="0" applyNumberFormat="1" applyFont="1" applyFill="1" applyBorder="1" applyAlignment="1">
      <alignment horizontal="distributed" vertical="center" indent="3"/>
    </xf>
    <xf numFmtId="49" fontId="8" fillId="0" borderId="50" xfId="0" applyNumberFormat="1" applyFont="1" applyFill="1" applyBorder="1" applyAlignment="1">
      <alignment horizontal="distributed" vertical="center" indent="3"/>
    </xf>
    <xf numFmtId="49" fontId="8" fillId="0" borderId="30" xfId="0" applyNumberFormat="1" applyFont="1" applyFill="1" applyBorder="1" applyAlignment="1">
      <alignment horizontal="distributed" vertical="center" indent="1"/>
    </xf>
    <xf numFmtId="49" fontId="8" fillId="0" borderId="8" xfId="0" applyNumberFormat="1" applyFont="1" applyFill="1" applyBorder="1" applyAlignment="1">
      <alignment horizontal="distributed" vertical="center" indent="1"/>
    </xf>
    <xf numFmtId="49" fontId="8" fillId="0" borderId="26" xfId="0" applyNumberFormat="1" applyFont="1" applyFill="1" applyBorder="1" applyAlignment="1">
      <alignment horizontal="distributed" vertical="center" indent="1"/>
    </xf>
    <xf numFmtId="49" fontId="8" fillId="0" borderId="27" xfId="0" applyNumberFormat="1" applyFont="1" applyFill="1" applyBorder="1" applyAlignment="1">
      <alignment horizontal="distributed" vertical="center" indent="1"/>
    </xf>
    <xf numFmtId="49" fontId="8" fillId="0" borderId="47" xfId="0" applyNumberFormat="1" applyFont="1" applyFill="1" applyBorder="1" applyAlignment="1">
      <alignment horizontal="distributed" vertical="center" indent="1" shrinkToFit="1"/>
    </xf>
    <xf numFmtId="49" fontId="8" fillId="0" borderId="31" xfId="0" applyNumberFormat="1" applyFont="1" applyFill="1" applyBorder="1" applyAlignment="1">
      <alignment horizontal="distributed" vertical="center" indent="1" shrinkToFit="1"/>
    </xf>
    <xf numFmtId="49" fontId="8" fillId="0" borderId="43" xfId="0" applyNumberFormat="1" applyFont="1" applyFill="1" applyBorder="1" applyAlignment="1">
      <alignment horizontal="distributed" vertical="center" indent="1" shrinkToFit="1"/>
    </xf>
    <xf numFmtId="49" fontId="8" fillId="0" borderId="51" xfId="0" applyNumberFormat="1" applyFont="1" applyFill="1" applyBorder="1" applyAlignment="1">
      <alignment horizontal="distributed" vertical="center" indent="3"/>
    </xf>
    <xf numFmtId="49" fontId="8" fillId="0" borderId="29" xfId="0" applyNumberFormat="1" applyFont="1" applyFill="1" applyBorder="1" applyAlignment="1">
      <alignment horizontal="distributed" vertical="center" indent="2"/>
    </xf>
    <xf numFmtId="49" fontId="8" fillId="0" borderId="49" xfId="0" applyNumberFormat="1" applyFont="1" applyFill="1" applyBorder="1" applyAlignment="1">
      <alignment horizontal="distributed" vertical="center" indent="1"/>
    </xf>
    <xf numFmtId="49" fontId="8" fillId="0" borderId="25" xfId="0" applyNumberFormat="1" applyFont="1" applyFill="1" applyBorder="1" applyAlignment="1">
      <alignment horizontal="distributed" vertical="center" indent="1"/>
    </xf>
    <xf numFmtId="49" fontId="8" fillId="0" borderId="34" xfId="0" applyNumberFormat="1" applyFont="1" applyFill="1" applyBorder="1" applyAlignment="1">
      <alignment horizontal="distributed" vertical="center" indent="2"/>
    </xf>
    <xf numFmtId="49" fontId="8" fillId="0" borderId="29" xfId="0" applyNumberFormat="1" applyFont="1" applyFill="1" applyBorder="1" applyAlignment="1">
      <alignment horizontal="distributed" vertical="center" indent="2" shrinkToFit="1"/>
    </xf>
    <xf numFmtId="49" fontId="8" fillId="0" borderId="49" xfId="0" applyNumberFormat="1" applyFont="1" applyFill="1" applyBorder="1" applyAlignment="1">
      <alignment horizontal="center" vertical="center"/>
    </xf>
    <xf numFmtId="49" fontId="8" fillId="0" borderId="24" xfId="0" applyNumberFormat="1" applyFont="1" applyFill="1" applyBorder="1" applyAlignment="1">
      <alignment horizontal="center" vertical="center"/>
    </xf>
    <xf numFmtId="49" fontId="8" fillId="0" borderId="25" xfId="0" applyNumberFormat="1" applyFont="1" applyFill="1" applyBorder="1" applyAlignment="1">
      <alignment horizontal="center" vertical="center"/>
    </xf>
    <xf numFmtId="49" fontId="10" fillId="0" borderId="49" xfId="0" applyNumberFormat="1" applyFont="1" applyFill="1" applyBorder="1" applyAlignment="1">
      <alignment horizontal="left" vertical="center" wrapText="1"/>
    </xf>
    <xf numFmtId="49" fontId="10" fillId="0" borderId="24" xfId="0" applyNumberFormat="1" applyFont="1" applyFill="1" applyBorder="1" applyAlignment="1">
      <alignment horizontal="left" vertical="center" wrapText="1"/>
    </xf>
    <xf numFmtId="49" fontId="10" fillId="0" borderId="50" xfId="0" applyNumberFormat="1" applyFont="1" applyFill="1" applyBorder="1" applyAlignment="1">
      <alignment horizontal="left" vertical="center" wrapText="1"/>
    </xf>
    <xf numFmtId="49" fontId="8" fillId="0" borderId="47" xfId="0" applyNumberFormat="1" applyFont="1" applyFill="1" applyBorder="1" applyAlignment="1">
      <alignment horizontal="distributed" vertical="center" indent="2"/>
    </xf>
    <xf numFmtId="49" fontId="8" fillId="0" borderId="35" xfId="0" applyNumberFormat="1" applyFont="1" applyFill="1" applyBorder="1" applyAlignment="1">
      <alignment horizontal="distributed" vertical="center" indent="2"/>
    </xf>
    <xf numFmtId="49" fontId="8" fillId="0" borderId="24" xfId="0" applyNumberFormat="1" applyFont="1" applyFill="1" applyBorder="1" applyAlignment="1">
      <alignment horizontal="distributed" vertical="center" indent="1"/>
    </xf>
    <xf numFmtId="49" fontId="8" fillId="0" borderId="50" xfId="0" applyNumberFormat="1" applyFont="1" applyFill="1" applyBorder="1" applyAlignment="1">
      <alignment horizontal="center" vertical="center"/>
    </xf>
    <xf numFmtId="49" fontId="8" fillId="0" borderId="51" xfId="0" applyNumberFormat="1" applyFont="1" applyFill="1" applyBorder="1" applyAlignment="1">
      <alignment horizontal="center" vertical="center"/>
    </xf>
    <xf numFmtId="49" fontId="8" fillId="0" borderId="52" xfId="0" applyNumberFormat="1" applyFont="1" applyFill="1" applyBorder="1" applyAlignment="1">
      <alignment horizontal="center" vertical="center"/>
    </xf>
    <xf numFmtId="49" fontId="8" fillId="0" borderId="49" xfId="0" applyNumberFormat="1" applyFont="1" applyFill="1" applyBorder="1" applyAlignment="1">
      <alignment horizontal="distributed" vertical="center" indent="2"/>
    </xf>
    <xf numFmtId="49" fontId="8" fillId="0" borderId="50" xfId="0" applyNumberFormat="1" applyFont="1" applyFill="1" applyBorder="1" applyAlignment="1">
      <alignment horizontal="distributed" vertical="center" indent="2"/>
    </xf>
    <xf numFmtId="49" fontId="8" fillId="0" borderId="24" xfId="0" applyNumberFormat="1" applyFont="1" applyFill="1" applyBorder="1" applyAlignment="1">
      <alignment horizontal="distributed" vertical="center" indent="2"/>
    </xf>
    <xf numFmtId="49" fontId="8" fillId="0" borderId="47" xfId="0" applyNumberFormat="1" applyFont="1" applyFill="1" applyBorder="1" applyAlignment="1">
      <alignment horizontal="center" vertical="center" shrinkToFit="1"/>
    </xf>
    <xf numFmtId="49" fontId="8" fillId="0" borderId="35" xfId="0" applyNumberFormat="1" applyFont="1" applyFill="1" applyBorder="1" applyAlignment="1">
      <alignment horizontal="center" vertical="center" shrinkToFit="1"/>
    </xf>
    <xf numFmtId="49" fontId="8" fillId="0" borderId="31" xfId="0" applyNumberFormat="1" applyFont="1" applyFill="1" applyBorder="1" applyAlignment="1">
      <alignment horizontal="center" vertical="center" shrinkToFit="1"/>
    </xf>
    <xf numFmtId="49" fontId="8" fillId="0" borderId="47" xfId="0" applyNumberFormat="1" applyFont="1" applyFill="1" applyBorder="1" applyAlignment="1">
      <alignment horizontal="distributed" vertical="center" indent="3"/>
    </xf>
    <xf numFmtId="49" fontId="8" fillId="0" borderId="35" xfId="0" applyNumberFormat="1" applyFont="1" applyFill="1" applyBorder="1" applyAlignment="1">
      <alignment horizontal="distributed" vertical="center" indent="3"/>
    </xf>
    <xf numFmtId="49" fontId="8" fillId="0" borderId="31" xfId="0" applyNumberFormat="1" applyFont="1" applyFill="1" applyBorder="1" applyAlignment="1">
      <alignment horizontal="distributed" vertical="center" indent="3"/>
    </xf>
    <xf numFmtId="0" fontId="0" fillId="0" borderId="24" xfId="0" applyFont="1" applyFill="1" applyBorder="1">
      <alignment vertical="center"/>
    </xf>
    <xf numFmtId="0" fontId="0" fillId="0" borderId="25" xfId="0" applyFont="1" applyFill="1" applyBorder="1">
      <alignment vertical="center"/>
    </xf>
    <xf numFmtId="0" fontId="7" fillId="0" borderId="46" xfId="0" applyFont="1" applyFill="1" applyBorder="1" applyAlignment="1">
      <alignment horizontal="center" vertical="center"/>
    </xf>
    <xf numFmtId="49" fontId="8" fillId="0" borderId="26" xfId="0" applyNumberFormat="1" applyFont="1" applyFill="1" applyBorder="1" applyAlignment="1">
      <alignment horizontal="center" vertical="center" shrinkToFit="1"/>
    </xf>
    <xf numFmtId="49" fontId="8" fillId="0" borderId="27" xfId="0" applyNumberFormat="1" applyFont="1" applyFill="1" applyBorder="1" applyAlignment="1">
      <alignment horizontal="center" vertical="center" shrinkToFit="1"/>
    </xf>
    <xf numFmtId="0" fontId="7" fillId="0" borderId="21" xfId="0" applyFont="1" applyFill="1" applyBorder="1" applyAlignment="1">
      <alignment horizontal="center" vertical="center"/>
    </xf>
    <xf numFmtId="0" fontId="7" fillId="0" borderId="23" xfId="0" applyFont="1" applyFill="1" applyBorder="1" applyAlignment="1">
      <alignment horizontal="center" vertical="center"/>
    </xf>
    <xf numFmtId="49" fontId="8" fillId="0" borderId="21" xfId="0" applyNumberFormat="1" applyFont="1" applyFill="1" applyBorder="1" applyAlignment="1">
      <alignment horizontal="distributed" vertical="center" indent="5"/>
    </xf>
    <xf numFmtId="49" fontId="8" fillId="0" borderId="46" xfId="0" applyNumberFormat="1" applyFont="1" applyFill="1" applyBorder="1" applyAlignment="1">
      <alignment horizontal="distributed" vertical="center" indent="5"/>
    </xf>
    <xf numFmtId="49" fontId="8" fillId="0" borderId="23" xfId="0" applyNumberFormat="1" applyFont="1" applyFill="1" applyBorder="1" applyAlignment="1">
      <alignment horizontal="distributed" vertical="center" indent="5"/>
    </xf>
    <xf numFmtId="176" fontId="7" fillId="0" borderId="46" xfId="0" applyNumberFormat="1" applyFont="1" applyFill="1" applyBorder="1" applyAlignment="1">
      <alignment horizontal="right" vertical="center"/>
    </xf>
    <xf numFmtId="0" fontId="0" fillId="0" borderId="0" xfId="0" applyFont="1" applyFill="1" applyAlignment="1">
      <alignment horizontal="left" vertical="center"/>
    </xf>
    <xf numFmtId="0" fontId="7" fillId="0" borderId="49" xfId="0" applyFont="1" applyFill="1" applyBorder="1" applyAlignment="1">
      <alignment horizontal="distributed" vertical="center" indent="2"/>
    </xf>
    <xf numFmtId="0" fontId="7" fillId="0" borderId="24" xfId="0" applyFont="1" applyFill="1" applyBorder="1" applyAlignment="1">
      <alignment horizontal="distributed" vertical="center" indent="2"/>
    </xf>
    <xf numFmtId="0" fontId="7" fillId="0" borderId="50" xfId="0" applyFont="1" applyFill="1" applyBorder="1" applyAlignment="1">
      <alignment horizontal="distributed" vertical="center" indent="2"/>
    </xf>
    <xf numFmtId="49" fontId="8" fillId="0" borderId="49" xfId="0" applyNumberFormat="1" applyFont="1" applyFill="1" applyBorder="1" applyAlignment="1">
      <alignment horizontal="distributed" vertical="distributed" indent="2"/>
    </xf>
    <xf numFmtId="49" fontId="8" fillId="0" borderId="24" xfId="0" applyNumberFormat="1" applyFont="1" applyFill="1" applyBorder="1" applyAlignment="1">
      <alignment horizontal="distributed" vertical="distributed" indent="2"/>
    </xf>
    <xf numFmtId="49" fontId="8" fillId="0" borderId="50" xfId="0" applyNumberFormat="1" applyFont="1" applyFill="1" applyBorder="1" applyAlignment="1">
      <alignment horizontal="distributed" vertical="distributed" indent="2"/>
    </xf>
    <xf numFmtId="49" fontId="8" fillId="0" borderId="7" xfId="0" applyNumberFormat="1" applyFont="1" applyFill="1" applyBorder="1" applyAlignment="1">
      <alignment horizontal="distributed" vertical="center" wrapText="1" shrinkToFit="1"/>
    </xf>
    <xf numFmtId="0" fontId="0" fillId="0" borderId="7" xfId="0" applyFont="1" applyBorder="1" applyAlignment="1">
      <alignment vertical="center" wrapText="1"/>
    </xf>
    <xf numFmtId="177" fontId="3" fillId="0" borderId="2" xfId="0" applyNumberFormat="1" applyFont="1" applyFill="1" applyBorder="1" applyAlignment="1" applyProtection="1">
      <alignment vertical="center"/>
    </xf>
    <xf numFmtId="177" fontId="3" fillId="0" borderId="3" xfId="0" applyNumberFormat="1" applyFont="1" applyFill="1" applyBorder="1" applyAlignment="1" applyProtection="1">
      <alignment vertical="center"/>
    </xf>
    <xf numFmtId="177" fontId="3" fillId="0" borderId="7" xfId="0" applyNumberFormat="1" applyFont="1" applyFill="1" applyBorder="1" applyAlignment="1" applyProtection="1">
      <alignment vertical="center"/>
    </xf>
    <xf numFmtId="177" fontId="3" fillId="0" borderId="9" xfId="0" applyNumberFormat="1" applyFont="1" applyFill="1" applyBorder="1" applyAlignment="1" applyProtection="1">
      <alignment vertical="center"/>
    </xf>
    <xf numFmtId="177" fontId="3" fillId="0" borderId="7" xfId="1" applyNumberFormat="1" applyFont="1" applyFill="1" applyBorder="1" applyAlignment="1">
      <alignment vertical="center"/>
    </xf>
    <xf numFmtId="177" fontId="3" fillId="0" borderId="6" xfId="0" applyNumberFormat="1" applyFont="1" applyFill="1" applyBorder="1" applyAlignment="1" applyProtection="1">
      <alignment vertical="center"/>
    </xf>
    <xf numFmtId="177" fontId="3" fillId="0" borderId="6" xfId="1" applyNumberFormat="1" applyFont="1" applyFill="1" applyBorder="1" applyAlignment="1">
      <alignment vertical="center"/>
    </xf>
    <xf numFmtId="177" fontId="3" fillId="0" borderId="28" xfId="0" applyNumberFormat="1" applyFont="1" applyFill="1" applyBorder="1" applyAlignment="1" applyProtection="1">
      <alignment vertical="center"/>
    </xf>
    <xf numFmtId="177" fontId="3" fillId="0" borderId="33" xfId="0" applyNumberFormat="1" applyFont="1" applyFill="1" applyBorder="1" applyAlignment="1" applyProtection="1">
      <alignment vertical="center"/>
    </xf>
    <xf numFmtId="177" fontId="3" fillId="0" borderId="33" xfId="1" applyNumberFormat="1" applyFont="1" applyFill="1" applyBorder="1" applyAlignment="1">
      <alignment vertical="center"/>
    </xf>
    <xf numFmtId="177" fontId="3" fillId="0" borderId="40" xfId="0" applyNumberFormat="1" applyFont="1" applyFill="1" applyBorder="1" applyAlignment="1" applyProtection="1">
      <alignment vertical="center"/>
    </xf>
    <xf numFmtId="177" fontId="3" fillId="0" borderId="7" xfId="1" quotePrefix="1" applyNumberFormat="1" applyFont="1" applyFill="1" applyBorder="1" applyAlignment="1">
      <alignment vertical="center"/>
    </xf>
    <xf numFmtId="177" fontId="3" fillId="0" borderId="29" xfId="0" applyNumberFormat="1" applyFont="1" applyFill="1" applyBorder="1" applyAlignment="1" applyProtection="1">
      <alignment vertical="center"/>
    </xf>
    <xf numFmtId="177" fontId="3" fillId="0" borderId="29" xfId="1" applyNumberFormat="1" applyFont="1" applyFill="1" applyBorder="1" applyAlignment="1">
      <alignment vertical="center"/>
    </xf>
    <xf numFmtId="177" fontId="3" fillId="0" borderId="34" xfId="0" applyNumberFormat="1" applyFont="1" applyFill="1" applyBorder="1" applyAlignment="1" applyProtection="1">
      <alignment vertical="center"/>
    </xf>
    <xf numFmtId="177" fontId="3" fillId="0" borderId="2" xfId="1" quotePrefix="1" applyNumberFormat="1" applyFont="1" applyFill="1" applyBorder="1" applyAlignment="1">
      <alignment vertical="center"/>
    </xf>
    <xf numFmtId="177" fontId="3" fillId="0" borderId="21" xfId="0" applyNumberFormat="1" applyFont="1" applyFill="1" applyBorder="1" applyAlignment="1" applyProtection="1">
      <alignment vertical="center"/>
    </xf>
    <xf numFmtId="177" fontId="3" fillId="0" borderId="18" xfId="0" applyNumberFormat="1" applyFont="1" applyFill="1" applyBorder="1" applyAlignment="1" applyProtection="1">
      <alignment vertical="center"/>
    </xf>
    <xf numFmtId="177" fontId="3" fillId="0" borderId="6" xfId="1" quotePrefix="1" applyNumberFormat="1" applyFont="1" applyFill="1" applyBorder="1" applyAlignment="1">
      <alignment vertical="center"/>
    </xf>
    <xf numFmtId="177" fontId="3" fillId="0" borderId="30" xfId="0" applyNumberFormat="1" applyFont="1" applyFill="1" applyBorder="1" applyAlignment="1" applyProtection="1">
      <alignment vertical="center"/>
    </xf>
    <xf numFmtId="177" fontId="3" fillId="0" borderId="33" xfId="1" quotePrefix="1" applyNumberFormat="1" applyFont="1" applyFill="1" applyBorder="1" applyAlignment="1">
      <alignment vertical="center"/>
    </xf>
    <xf numFmtId="177" fontId="3" fillId="0" borderId="26" xfId="0" applyNumberFormat="1" applyFont="1" applyFill="1" applyBorder="1" applyAlignment="1" applyProtection="1">
      <alignment vertical="center"/>
    </xf>
    <xf numFmtId="177" fontId="3" fillId="0" borderId="2" xfId="1" applyNumberFormat="1" applyFont="1" applyFill="1" applyBorder="1" applyAlignment="1">
      <alignment vertical="center"/>
    </xf>
    <xf numFmtId="177" fontId="3" fillId="0" borderId="16" xfId="0" applyNumberFormat="1" applyFont="1" applyFill="1" applyBorder="1" applyAlignment="1" applyProtection="1">
      <alignment vertical="center"/>
    </xf>
    <xf numFmtId="177" fontId="3" fillId="0" borderId="17" xfId="0" applyNumberFormat="1" applyFont="1" applyFill="1" applyBorder="1" applyAlignment="1" applyProtection="1">
      <alignment vertical="center"/>
    </xf>
    <xf numFmtId="177" fontId="3" fillId="0" borderId="42" xfId="0" applyNumberFormat="1" applyFont="1" applyFill="1" applyBorder="1" applyAlignment="1" applyProtection="1">
      <alignment vertical="center"/>
    </xf>
    <xf numFmtId="177" fontId="3" fillId="0" borderId="45" xfId="0" applyNumberFormat="1" applyFont="1" applyFill="1" applyBorder="1" applyAlignment="1" applyProtection="1">
      <alignment vertical="center"/>
    </xf>
    <xf numFmtId="176" fontId="3" fillId="0" borderId="3" xfId="0" applyNumberFormat="1" applyFont="1" applyFill="1" applyBorder="1" applyAlignment="1" applyProtection="1">
      <alignment vertical="center"/>
    </xf>
    <xf numFmtId="176" fontId="3" fillId="0" borderId="9" xfId="0" applyNumberFormat="1" applyFont="1" applyFill="1" applyBorder="1" applyAlignment="1" applyProtection="1">
      <alignment vertical="center"/>
    </xf>
    <xf numFmtId="176" fontId="3" fillId="0" borderId="28" xfId="0" applyNumberFormat="1" applyFont="1" applyFill="1" applyBorder="1" applyAlignment="1" applyProtection="1">
      <alignment vertical="center"/>
    </xf>
    <xf numFmtId="176" fontId="3" fillId="0" borderId="40" xfId="0" applyNumberFormat="1" applyFont="1" applyFill="1" applyBorder="1" applyAlignment="1" applyProtection="1">
      <alignment vertical="center"/>
    </xf>
    <xf numFmtId="176" fontId="3" fillId="0" borderId="13" xfId="0" applyNumberFormat="1" applyFont="1" applyFill="1" applyBorder="1" applyAlignment="1" applyProtection="1">
      <alignment vertical="center"/>
    </xf>
    <xf numFmtId="177" fontId="3" fillId="0" borderId="2" xfId="0" applyNumberFormat="1" applyFont="1" applyFill="1" applyBorder="1" applyAlignment="1">
      <alignment vertical="center"/>
    </xf>
    <xf numFmtId="178" fontId="3" fillId="0" borderId="3" xfId="1" applyNumberFormat="1" applyFont="1" applyFill="1" applyBorder="1" applyAlignment="1">
      <alignment vertical="center"/>
    </xf>
    <xf numFmtId="177" fontId="3" fillId="0" borderId="7" xfId="0" applyNumberFormat="1" applyFont="1" applyFill="1" applyBorder="1" applyAlignment="1">
      <alignment vertical="center"/>
    </xf>
    <xf numFmtId="178" fontId="3" fillId="0" borderId="9" xfId="1" applyNumberFormat="1" applyFont="1" applyFill="1" applyBorder="1" applyAlignment="1">
      <alignment vertical="center"/>
    </xf>
    <xf numFmtId="177" fontId="3" fillId="0" borderId="6" xfId="0" applyNumberFormat="1" applyFont="1" applyFill="1" applyBorder="1" applyAlignment="1">
      <alignment vertical="center"/>
    </xf>
    <xf numFmtId="178" fontId="3" fillId="0" borderId="28" xfId="1" applyNumberFormat="1" applyFont="1" applyFill="1" applyBorder="1" applyAlignment="1">
      <alignment vertical="center"/>
    </xf>
    <xf numFmtId="177" fontId="3" fillId="0" borderId="33" xfId="0" applyNumberFormat="1" applyFont="1" applyFill="1" applyBorder="1" applyAlignment="1">
      <alignment vertical="center"/>
    </xf>
    <xf numFmtId="178" fontId="3" fillId="0" borderId="40" xfId="1" applyNumberFormat="1" applyFont="1" applyFill="1" applyBorder="1" applyAlignment="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9525</xdr:colOff>
      <xdr:row>5</xdr:row>
      <xdr:rowOff>0</xdr:rowOff>
    </xdr:from>
    <xdr:to>
      <xdr:col>3</xdr:col>
      <xdr:colOff>0</xdr:colOff>
      <xdr:row>11</xdr:row>
      <xdr:rowOff>0</xdr:rowOff>
    </xdr:to>
    <xdr:sp macro="" textlink="">
      <xdr:nvSpPr>
        <xdr:cNvPr id="1384" name="Line 1">
          <a:extLst>
            <a:ext uri="{FF2B5EF4-FFF2-40B4-BE49-F238E27FC236}">
              <a16:creationId xmlns:a16="http://schemas.microsoft.com/office/drawing/2014/main" id="{00000000-0008-0000-0000-000068050000}"/>
            </a:ext>
          </a:extLst>
        </xdr:cNvPr>
        <xdr:cNvSpPr>
          <a:spLocks noChangeShapeType="1"/>
        </xdr:cNvSpPr>
      </xdr:nvSpPr>
      <xdr:spPr bwMode="auto">
        <a:xfrm>
          <a:off x="9525" y="952500"/>
          <a:ext cx="857250" cy="1028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xdr:colOff>
      <xdr:row>4</xdr:row>
      <xdr:rowOff>0</xdr:rowOff>
    </xdr:from>
    <xdr:to>
      <xdr:col>3</xdr:col>
      <xdr:colOff>0</xdr:colOff>
      <xdr:row>10</xdr:row>
      <xdr:rowOff>0</xdr:rowOff>
    </xdr:to>
    <xdr:sp macro="" textlink="">
      <xdr:nvSpPr>
        <xdr:cNvPr id="10600" name="Line 1">
          <a:extLst>
            <a:ext uri="{FF2B5EF4-FFF2-40B4-BE49-F238E27FC236}">
              <a16:creationId xmlns:a16="http://schemas.microsoft.com/office/drawing/2014/main" id="{00000000-0008-0000-0900-000068290000}"/>
            </a:ext>
          </a:extLst>
        </xdr:cNvPr>
        <xdr:cNvSpPr>
          <a:spLocks noChangeShapeType="1"/>
        </xdr:cNvSpPr>
      </xdr:nvSpPr>
      <xdr:spPr bwMode="auto">
        <a:xfrm>
          <a:off x="9525" y="666750"/>
          <a:ext cx="857250" cy="1028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9525</xdr:colOff>
      <xdr:row>4</xdr:row>
      <xdr:rowOff>0</xdr:rowOff>
    </xdr:from>
    <xdr:to>
      <xdr:col>3</xdr:col>
      <xdr:colOff>0</xdr:colOff>
      <xdr:row>10</xdr:row>
      <xdr:rowOff>0</xdr:rowOff>
    </xdr:to>
    <xdr:sp macro="" textlink="">
      <xdr:nvSpPr>
        <xdr:cNvPr id="11624" name="Line 1">
          <a:extLst>
            <a:ext uri="{FF2B5EF4-FFF2-40B4-BE49-F238E27FC236}">
              <a16:creationId xmlns:a16="http://schemas.microsoft.com/office/drawing/2014/main" id="{00000000-0008-0000-0A00-0000682D0000}"/>
            </a:ext>
          </a:extLst>
        </xdr:cNvPr>
        <xdr:cNvSpPr>
          <a:spLocks noChangeShapeType="1"/>
        </xdr:cNvSpPr>
      </xdr:nvSpPr>
      <xdr:spPr bwMode="auto">
        <a:xfrm>
          <a:off x="9525" y="666750"/>
          <a:ext cx="857250" cy="1028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9525</xdr:colOff>
      <xdr:row>5</xdr:row>
      <xdr:rowOff>0</xdr:rowOff>
    </xdr:from>
    <xdr:to>
      <xdr:col>3</xdr:col>
      <xdr:colOff>0</xdr:colOff>
      <xdr:row>11</xdr:row>
      <xdr:rowOff>0</xdr:rowOff>
    </xdr:to>
    <xdr:sp macro="" textlink="">
      <xdr:nvSpPr>
        <xdr:cNvPr id="12648" name="Line 1">
          <a:extLst>
            <a:ext uri="{FF2B5EF4-FFF2-40B4-BE49-F238E27FC236}">
              <a16:creationId xmlns:a16="http://schemas.microsoft.com/office/drawing/2014/main" id="{00000000-0008-0000-0B00-000068310000}"/>
            </a:ext>
          </a:extLst>
        </xdr:cNvPr>
        <xdr:cNvSpPr>
          <a:spLocks noChangeShapeType="1"/>
        </xdr:cNvSpPr>
      </xdr:nvSpPr>
      <xdr:spPr bwMode="auto">
        <a:xfrm>
          <a:off x="9525" y="762000"/>
          <a:ext cx="857250" cy="1028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9525</xdr:colOff>
      <xdr:row>4</xdr:row>
      <xdr:rowOff>0</xdr:rowOff>
    </xdr:from>
    <xdr:to>
      <xdr:col>3</xdr:col>
      <xdr:colOff>0</xdr:colOff>
      <xdr:row>10</xdr:row>
      <xdr:rowOff>0</xdr:rowOff>
    </xdr:to>
    <xdr:sp macro="" textlink="">
      <xdr:nvSpPr>
        <xdr:cNvPr id="13672" name="Line 1">
          <a:extLst>
            <a:ext uri="{FF2B5EF4-FFF2-40B4-BE49-F238E27FC236}">
              <a16:creationId xmlns:a16="http://schemas.microsoft.com/office/drawing/2014/main" id="{00000000-0008-0000-0C00-000068350000}"/>
            </a:ext>
          </a:extLst>
        </xdr:cNvPr>
        <xdr:cNvSpPr>
          <a:spLocks noChangeShapeType="1"/>
        </xdr:cNvSpPr>
      </xdr:nvSpPr>
      <xdr:spPr bwMode="auto">
        <a:xfrm>
          <a:off x="9525" y="666750"/>
          <a:ext cx="857250" cy="1028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9525</xdr:colOff>
      <xdr:row>4</xdr:row>
      <xdr:rowOff>0</xdr:rowOff>
    </xdr:from>
    <xdr:to>
      <xdr:col>3</xdr:col>
      <xdr:colOff>0</xdr:colOff>
      <xdr:row>10</xdr:row>
      <xdr:rowOff>0</xdr:rowOff>
    </xdr:to>
    <xdr:sp macro="" textlink="">
      <xdr:nvSpPr>
        <xdr:cNvPr id="14696" name="Line 1">
          <a:extLst>
            <a:ext uri="{FF2B5EF4-FFF2-40B4-BE49-F238E27FC236}">
              <a16:creationId xmlns:a16="http://schemas.microsoft.com/office/drawing/2014/main" id="{00000000-0008-0000-0D00-000068390000}"/>
            </a:ext>
          </a:extLst>
        </xdr:cNvPr>
        <xdr:cNvSpPr>
          <a:spLocks noChangeShapeType="1"/>
        </xdr:cNvSpPr>
      </xdr:nvSpPr>
      <xdr:spPr bwMode="auto">
        <a:xfrm>
          <a:off x="9525" y="666750"/>
          <a:ext cx="857250" cy="1028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4</xdr:row>
      <xdr:rowOff>0</xdr:rowOff>
    </xdr:from>
    <xdr:to>
      <xdr:col>3</xdr:col>
      <xdr:colOff>0</xdr:colOff>
      <xdr:row>10</xdr:row>
      <xdr:rowOff>0</xdr:rowOff>
    </xdr:to>
    <xdr:sp macro="" textlink="">
      <xdr:nvSpPr>
        <xdr:cNvPr id="2409" name="Line 1">
          <a:extLst>
            <a:ext uri="{FF2B5EF4-FFF2-40B4-BE49-F238E27FC236}">
              <a16:creationId xmlns:a16="http://schemas.microsoft.com/office/drawing/2014/main" id="{00000000-0008-0000-0100-000069090000}"/>
            </a:ext>
          </a:extLst>
        </xdr:cNvPr>
        <xdr:cNvSpPr>
          <a:spLocks noChangeShapeType="1"/>
        </xdr:cNvSpPr>
      </xdr:nvSpPr>
      <xdr:spPr bwMode="auto">
        <a:xfrm>
          <a:off x="9525" y="666750"/>
          <a:ext cx="857250" cy="1028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4</xdr:row>
      <xdr:rowOff>0</xdr:rowOff>
    </xdr:from>
    <xdr:to>
      <xdr:col>3</xdr:col>
      <xdr:colOff>0</xdr:colOff>
      <xdr:row>10</xdr:row>
      <xdr:rowOff>0</xdr:rowOff>
    </xdr:to>
    <xdr:sp macro="" textlink="">
      <xdr:nvSpPr>
        <xdr:cNvPr id="3432" name="Line 1">
          <a:extLst>
            <a:ext uri="{FF2B5EF4-FFF2-40B4-BE49-F238E27FC236}">
              <a16:creationId xmlns:a16="http://schemas.microsoft.com/office/drawing/2014/main" id="{00000000-0008-0000-0200-0000680D0000}"/>
            </a:ext>
          </a:extLst>
        </xdr:cNvPr>
        <xdr:cNvSpPr>
          <a:spLocks noChangeShapeType="1"/>
        </xdr:cNvSpPr>
      </xdr:nvSpPr>
      <xdr:spPr bwMode="auto">
        <a:xfrm>
          <a:off x="9525" y="666750"/>
          <a:ext cx="857250" cy="1028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4</xdr:row>
      <xdr:rowOff>0</xdr:rowOff>
    </xdr:from>
    <xdr:to>
      <xdr:col>3</xdr:col>
      <xdr:colOff>0</xdr:colOff>
      <xdr:row>10</xdr:row>
      <xdr:rowOff>0</xdr:rowOff>
    </xdr:to>
    <xdr:sp macro="" textlink="">
      <xdr:nvSpPr>
        <xdr:cNvPr id="4456" name="Line 1">
          <a:extLst>
            <a:ext uri="{FF2B5EF4-FFF2-40B4-BE49-F238E27FC236}">
              <a16:creationId xmlns:a16="http://schemas.microsoft.com/office/drawing/2014/main" id="{00000000-0008-0000-0300-000068110000}"/>
            </a:ext>
          </a:extLst>
        </xdr:cNvPr>
        <xdr:cNvSpPr>
          <a:spLocks noChangeShapeType="1"/>
        </xdr:cNvSpPr>
      </xdr:nvSpPr>
      <xdr:spPr bwMode="auto">
        <a:xfrm>
          <a:off x="9525" y="666750"/>
          <a:ext cx="857250" cy="1028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4</xdr:row>
      <xdr:rowOff>0</xdr:rowOff>
    </xdr:from>
    <xdr:to>
      <xdr:col>3</xdr:col>
      <xdr:colOff>0</xdr:colOff>
      <xdr:row>10</xdr:row>
      <xdr:rowOff>0</xdr:rowOff>
    </xdr:to>
    <xdr:sp macro="" textlink="">
      <xdr:nvSpPr>
        <xdr:cNvPr id="16744" name="Line 1">
          <a:extLst>
            <a:ext uri="{FF2B5EF4-FFF2-40B4-BE49-F238E27FC236}">
              <a16:creationId xmlns:a16="http://schemas.microsoft.com/office/drawing/2014/main" id="{00000000-0008-0000-0400-000068410000}"/>
            </a:ext>
          </a:extLst>
        </xdr:cNvPr>
        <xdr:cNvSpPr>
          <a:spLocks noChangeShapeType="1"/>
        </xdr:cNvSpPr>
      </xdr:nvSpPr>
      <xdr:spPr bwMode="auto">
        <a:xfrm>
          <a:off x="9525" y="666750"/>
          <a:ext cx="857250" cy="1028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4</xdr:row>
      <xdr:rowOff>0</xdr:rowOff>
    </xdr:from>
    <xdr:to>
      <xdr:col>3</xdr:col>
      <xdr:colOff>0</xdr:colOff>
      <xdr:row>10</xdr:row>
      <xdr:rowOff>0</xdr:rowOff>
    </xdr:to>
    <xdr:sp macro="" textlink="">
      <xdr:nvSpPr>
        <xdr:cNvPr id="17768" name="Line 1">
          <a:extLst>
            <a:ext uri="{FF2B5EF4-FFF2-40B4-BE49-F238E27FC236}">
              <a16:creationId xmlns:a16="http://schemas.microsoft.com/office/drawing/2014/main" id="{00000000-0008-0000-0500-000068450000}"/>
            </a:ext>
          </a:extLst>
        </xdr:cNvPr>
        <xdr:cNvSpPr>
          <a:spLocks noChangeShapeType="1"/>
        </xdr:cNvSpPr>
      </xdr:nvSpPr>
      <xdr:spPr bwMode="auto">
        <a:xfrm>
          <a:off x="9525" y="666750"/>
          <a:ext cx="857250" cy="1190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4</xdr:row>
      <xdr:rowOff>0</xdr:rowOff>
    </xdr:from>
    <xdr:to>
      <xdr:col>3</xdr:col>
      <xdr:colOff>0</xdr:colOff>
      <xdr:row>10</xdr:row>
      <xdr:rowOff>0</xdr:rowOff>
    </xdr:to>
    <xdr:sp macro="" textlink="">
      <xdr:nvSpPr>
        <xdr:cNvPr id="7529" name="Line 1">
          <a:extLst>
            <a:ext uri="{FF2B5EF4-FFF2-40B4-BE49-F238E27FC236}">
              <a16:creationId xmlns:a16="http://schemas.microsoft.com/office/drawing/2014/main" id="{00000000-0008-0000-0600-0000691D0000}"/>
            </a:ext>
          </a:extLst>
        </xdr:cNvPr>
        <xdr:cNvSpPr>
          <a:spLocks noChangeShapeType="1"/>
        </xdr:cNvSpPr>
      </xdr:nvSpPr>
      <xdr:spPr bwMode="auto">
        <a:xfrm>
          <a:off x="9525" y="666750"/>
          <a:ext cx="857250" cy="1028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4</xdr:row>
      <xdr:rowOff>0</xdr:rowOff>
    </xdr:from>
    <xdr:to>
      <xdr:col>3</xdr:col>
      <xdr:colOff>0</xdr:colOff>
      <xdr:row>10</xdr:row>
      <xdr:rowOff>0</xdr:rowOff>
    </xdr:to>
    <xdr:sp macro="" textlink="">
      <xdr:nvSpPr>
        <xdr:cNvPr id="8552" name="Line 1">
          <a:extLst>
            <a:ext uri="{FF2B5EF4-FFF2-40B4-BE49-F238E27FC236}">
              <a16:creationId xmlns:a16="http://schemas.microsoft.com/office/drawing/2014/main" id="{00000000-0008-0000-0700-000068210000}"/>
            </a:ext>
          </a:extLst>
        </xdr:cNvPr>
        <xdr:cNvSpPr>
          <a:spLocks noChangeShapeType="1"/>
        </xdr:cNvSpPr>
      </xdr:nvSpPr>
      <xdr:spPr bwMode="auto">
        <a:xfrm>
          <a:off x="9525" y="666750"/>
          <a:ext cx="857250" cy="1028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xdr:colOff>
      <xdr:row>4</xdr:row>
      <xdr:rowOff>0</xdr:rowOff>
    </xdr:from>
    <xdr:to>
      <xdr:col>3</xdr:col>
      <xdr:colOff>0</xdr:colOff>
      <xdr:row>10</xdr:row>
      <xdr:rowOff>0</xdr:rowOff>
    </xdr:to>
    <xdr:sp macro="" textlink="">
      <xdr:nvSpPr>
        <xdr:cNvPr id="9576" name="Line 1">
          <a:extLst>
            <a:ext uri="{FF2B5EF4-FFF2-40B4-BE49-F238E27FC236}">
              <a16:creationId xmlns:a16="http://schemas.microsoft.com/office/drawing/2014/main" id="{00000000-0008-0000-0800-000068250000}"/>
            </a:ext>
          </a:extLst>
        </xdr:cNvPr>
        <xdr:cNvSpPr>
          <a:spLocks noChangeShapeType="1"/>
        </xdr:cNvSpPr>
      </xdr:nvSpPr>
      <xdr:spPr bwMode="auto">
        <a:xfrm>
          <a:off x="9525" y="666750"/>
          <a:ext cx="857250" cy="1028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sheetPr>
  <dimension ref="A1:AB59"/>
  <sheetViews>
    <sheetView showGridLines="0" tabSelected="1" view="pageBreakPreview" zoomScaleNormal="85" zoomScaleSheetLayoutView="100" workbookViewId="0">
      <selection activeCell="D56" sqref="D56"/>
    </sheetView>
  </sheetViews>
  <sheetFormatPr defaultColWidth="9" defaultRowHeight="10.8" x14ac:dyDescent="0.2"/>
  <cols>
    <col min="1" max="1" width="1" style="39" customWidth="1"/>
    <col min="2" max="2" width="9.33203125" style="39" customWidth="1"/>
    <col min="3" max="3" width="1" style="39" customWidth="1"/>
    <col min="4" max="4" width="10" style="39" bestFit="1" customWidth="1"/>
    <col min="5" max="5" width="7.77734375" style="39" customWidth="1"/>
    <col min="6" max="6" width="8.77734375" style="39" bestFit="1" customWidth="1"/>
    <col min="7" max="23" width="7.77734375" style="39" customWidth="1"/>
    <col min="24" max="33" width="8.33203125" style="39" customWidth="1"/>
    <col min="34" max="16384" width="9" style="39"/>
  </cols>
  <sheetData>
    <row r="1" spans="1:23" ht="22.5" customHeight="1" x14ac:dyDescent="0.2">
      <c r="A1" s="148" t="s">
        <v>272</v>
      </c>
    </row>
    <row r="2" spans="1:23" s="3" customFormat="1" ht="14.4" x14ac:dyDescent="0.2">
      <c r="A2" s="185" t="s">
        <v>248</v>
      </c>
      <c r="B2" s="185"/>
      <c r="C2" s="185"/>
      <c r="D2" s="185"/>
      <c r="E2" s="185"/>
      <c r="F2" s="185"/>
      <c r="G2" s="185"/>
      <c r="H2" s="185"/>
      <c r="I2" s="185"/>
      <c r="J2" s="185"/>
      <c r="K2" s="185"/>
      <c r="L2" s="185"/>
    </row>
    <row r="3" spans="1:23" s="3" customFormat="1" x14ac:dyDescent="0.2">
      <c r="B3" s="183"/>
      <c r="C3" s="183"/>
      <c r="D3" s="183"/>
      <c r="E3" s="183"/>
      <c r="F3" s="183"/>
      <c r="G3" s="183"/>
      <c r="H3" s="183"/>
      <c r="I3" s="183"/>
      <c r="J3" s="183"/>
      <c r="K3" s="183"/>
      <c r="L3" s="183"/>
    </row>
    <row r="4" spans="1:23" s="3" customFormat="1" ht="13.5" customHeight="1" x14ac:dyDescent="0.2">
      <c r="A4" s="186" t="s">
        <v>287</v>
      </c>
      <c r="B4" s="186"/>
      <c r="C4" s="186"/>
      <c r="D4" s="186"/>
      <c r="E4" s="186"/>
      <c r="F4" s="186"/>
      <c r="G4" s="186"/>
      <c r="H4" s="186"/>
      <c r="I4" s="186"/>
      <c r="J4" s="186"/>
      <c r="K4" s="186"/>
      <c r="L4" s="186"/>
    </row>
    <row r="5" spans="1:23" s="3" customFormat="1" ht="13.5" customHeight="1" x14ac:dyDescent="0.2">
      <c r="A5" s="4"/>
      <c r="B5" s="4"/>
      <c r="C5" s="183"/>
      <c r="D5" s="183"/>
      <c r="E5" s="183"/>
      <c r="F5" s="183"/>
      <c r="G5" s="183"/>
      <c r="H5" s="183"/>
      <c r="I5" s="183"/>
      <c r="J5" s="183"/>
      <c r="K5" s="183"/>
      <c r="L5" s="183"/>
      <c r="W5" s="118"/>
    </row>
    <row r="6" spans="1:23" s="6" customFormat="1" ht="13.5" customHeight="1" x14ac:dyDescent="0.2">
      <c r="A6" s="190" t="s">
        <v>50</v>
      </c>
      <c r="B6" s="191"/>
      <c r="C6" s="191"/>
      <c r="D6" s="192" t="s">
        <v>48</v>
      </c>
      <c r="E6" s="193"/>
      <c r="F6" s="193"/>
      <c r="G6" s="193"/>
      <c r="H6" s="194"/>
      <c r="I6" s="187" t="s">
        <v>80</v>
      </c>
      <c r="J6" s="187"/>
      <c r="K6" s="187"/>
      <c r="L6" s="187"/>
      <c r="M6" s="189"/>
      <c r="N6" s="189"/>
      <c r="O6" s="189"/>
      <c r="P6" s="189"/>
      <c r="Q6" s="189"/>
      <c r="R6" s="189"/>
      <c r="S6" s="189"/>
      <c r="T6" s="184"/>
      <c r="U6" s="187" t="s">
        <v>77</v>
      </c>
      <c r="V6" s="188"/>
      <c r="W6" s="5"/>
    </row>
    <row r="7" spans="1:23" s="6" customFormat="1" ht="13.5" customHeight="1" x14ac:dyDescent="0.15">
      <c r="A7" s="7"/>
      <c r="B7" s="8"/>
      <c r="D7" s="195" t="s">
        <v>47</v>
      </c>
      <c r="E7" s="196"/>
      <c r="F7" s="197"/>
      <c r="G7" s="198" t="s">
        <v>51</v>
      </c>
      <c r="H7" s="199"/>
      <c r="I7" s="203" t="s">
        <v>79</v>
      </c>
      <c r="J7" s="204"/>
      <c r="K7" s="204"/>
      <c r="L7" s="204"/>
      <c r="M7" s="204"/>
      <c r="N7" s="204"/>
      <c r="O7" s="204"/>
      <c r="P7" s="204"/>
      <c r="Q7" s="204"/>
      <c r="R7" s="10"/>
      <c r="S7" s="11"/>
      <c r="T7" s="12" t="s">
        <v>68</v>
      </c>
      <c r="U7" s="10"/>
      <c r="V7" s="13"/>
      <c r="W7" s="14" t="s">
        <v>71</v>
      </c>
    </row>
    <row r="8" spans="1:23" s="6" customFormat="1" ht="13.5" customHeight="1" x14ac:dyDescent="0.15">
      <c r="A8" s="7"/>
      <c r="B8" s="8"/>
      <c r="D8" s="15" t="s">
        <v>44</v>
      </c>
      <c r="E8" s="15" t="s">
        <v>52</v>
      </c>
      <c r="F8" s="117"/>
      <c r="G8" s="11"/>
      <c r="H8" s="11"/>
      <c r="I8" s="16" t="s">
        <v>58</v>
      </c>
      <c r="J8" s="11"/>
      <c r="K8" s="11"/>
      <c r="L8" s="11"/>
      <c r="M8" s="17"/>
      <c r="N8" s="17"/>
      <c r="O8" s="17"/>
      <c r="P8" s="17"/>
      <c r="Q8" s="17"/>
      <c r="R8" s="18" t="s">
        <v>67</v>
      </c>
      <c r="S8" s="18"/>
      <c r="T8" s="18" t="s">
        <v>69</v>
      </c>
      <c r="U8" s="18" t="s">
        <v>78</v>
      </c>
      <c r="V8" s="18" t="s">
        <v>76</v>
      </c>
      <c r="W8" s="20" t="s">
        <v>74</v>
      </c>
    </row>
    <row r="9" spans="1:23" s="6" customFormat="1" ht="13.5" customHeight="1" x14ac:dyDescent="0.2">
      <c r="A9" s="7"/>
      <c r="B9" s="8"/>
      <c r="D9" s="21" t="s">
        <v>45</v>
      </c>
      <c r="E9" s="21" t="s">
        <v>53</v>
      </c>
      <c r="F9" s="21" t="s">
        <v>54</v>
      </c>
      <c r="G9" s="18" t="s">
        <v>55</v>
      </c>
      <c r="H9" s="18" t="s">
        <v>56</v>
      </c>
      <c r="I9" s="22" t="s">
        <v>242</v>
      </c>
      <c r="J9" s="18" t="s">
        <v>66</v>
      </c>
      <c r="K9" s="18" t="s">
        <v>65</v>
      </c>
      <c r="L9" s="18" t="s">
        <v>64</v>
      </c>
      <c r="M9" s="18" t="s">
        <v>63</v>
      </c>
      <c r="N9" s="18" t="s">
        <v>62</v>
      </c>
      <c r="O9" s="18" t="s">
        <v>61</v>
      </c>
      <c r="P9" s="18" t="s">
        <v>60</v>
      </c>
      <c r="Q9" s="18" t="s">
        <v>243</v>
      </c>
      <c r="R9" s="18"/>
      <c r="S9" s="18" t="s">
        <v>54</v>
      </c>
      <c r="T9" s="23" t="s">
        <v>70</v>
      </c>
      <c r="U9" s="18" t="s">
        <v>73</v>
      </c>
      <c r="V9" s="18"/>
      <c r="W9" s="24" t="s">
        <v>75</v>
      </c>
    </row>
    <row r="10" spans="1:23" s="6" customFormat="1" ht="13.5" customHeight="1" x14ac:dyDescent="0.2">
      <c r="A10" s="7"/>
      <c r="B10" s="8"/>
      <c r="D10" s="25" t="s">
        <v>46</v>
      </c>
      <c r="E10" s="25" t="s">
        <v>46</v>
      </c>
      <c r="F10" s="22"/>
      <c r="G10" s="17"/>
      <c r="H10" s="17"/>
      <c r="I10" s="26" t="s">
        <v>59</v>
      </c>
      <c r="J10" s="18" t="s">
        <v>72</v>
      </c>
      <c r="K10" s="18" t="s">
        <v>72</v>
      </c>
      <c r="L10" s="18" t="s">
        <v>72</v>
      </c>
      <c r="M10" s="18" t="s">
        <v>72</v>
      </c>
      <c r="N10" s="18" t="s">
        <v>72</v>
      </c>
      <c r="O10" s="18" t="s">
        <v>72</v>
      </c>
      <c r="P10" s="18" t="s">
        <v>72</v>
      </c>
      <c r="Q10" s="18" t="s">
        <v>72</v>
      </c>
      <c r="R10" s="18" t="s">
        <v>81</v>
      </c>
      <c r="S10" s="17"/>
      <c r="T10" s="18"/>
      <c r="U10" s="18"/>
      <c r="V10" s="18"/>
      <c r="W10" s="20"/>
    </row>
    <row r="11" spans="1:23" s="33" customFormat="1" ht="13.5" customHeight="1" x14ac:dyDescent="0.2">
      <c r="A11" s="201" t="s">
        <v>42</v>
      </c>
      <c r="B11" s="202"/>
      <c r="C11" s="202"/>
      <c r="D11" s="27" t="s">
        <v>43</v>
      </c>
      <c r="E11" s="27" t="s">
        <v>43</v>
      </c>
      <c r="F11" s="27" t="s">
        <v>43</v>
      </c>
      <c r="G11" s="27" t="s">
        <v>43</v>
      </c>
      <c r="H11" s="27" t="s">
        <v>57</v>
      </c>
      <c r="I11" s="27" t="s">
        <v>43</v>
      </c>
      <c r="J11" s="27" t="s">
        <v>43</v>
      </c>
      <c r="K11" s="27" t="s">
        <v>43</v>
      </c>
      <c r="L11" s="27" t="s">
        <v>43</v>
      </c>
      <c r="M11" s="30" t="s">
        <v>43</v>
      </c>
      <c r="N11" s="30" t="s">
        <v>43</v>
      </c>
      <c r="O11" s="30" t="s">
        <v>43</v>
      </c>
      <c r="P11" s="30" t="s">
        <v>43</v>
      </c>
      <c r="Q11" s="30" t="s">
        <v>43</v>
      </c>
      <c r="R11" s="30" t="s">
        <v>43</v>
      </c>
      <c r="S11" s="30" t="s">
        <v>43</v>
      </c>
      <c r="T11" s="30" t="s">
        <v>43</v>
      </c>
      <c r="U11" s="30" t="s">
        <v>43</v>
      </c>
      <c r="V11" s="30" t="s">
        <v>43</v>
      </c>
      <c r="W11" s="32" t="s">
        <v>43</v>
      </c>
    </row>
    <row r="12" spans="1:23" s="1" customFormat="1" ht="13.5" customHeight="1" x14ac:dyDescent="0.2">
      <c r="A12" s="34"/>
      <c r="B12" s="154" t="s">
        <v>0</v>
      </c>
      <c r="C12" s="154"/>
      <c r="D12" s="280">
        <v>205106</v>
      </c>
      <c r="E12" s="280">
        <v>157</v>
      </c>
      <c r="F12" s="280">
        <v>205263</v>
      </c>
      <c r="G12" s="280">
        <v>3409</v>
      </c>
      <c r="H12" s="280">
        <v>341</v>
      </c>
      <c r="I12" s="280">
        <v>81</v>
      </c>
      <c r="J12" s="280">
        <v>25</v>
      </c>
      <c r="K12" s="280">
        <v>515</v>
      </c>
      <c r="L12" s="280">
        <v>72</v>
      </c>
      <c r="M12" s="280">
        <v>448</v>
      </c>
      <c r="N12" s="280">
        <v>169</v>
      </c>
      <c r="O12" s="280">
        <v>1795</v>
      </c>
      <c r="P12" s="280">
        <v>125</v>
      </c>
      <c r="Q12" s="280">
        <v>11103</v>
      </c>
      <c r="R12" s="126"/>
      <c r="S12" s="280">
        <v>14333</v>
      </c>
      <c r="T12" s="280">
        <v>191150</v>
      </c>
      <c r="U12" s="280">
        <v>13777</v>
      </c>
      <c r="V12" s="280">
        <v>5562</v>
      </c>
      <c r="W12" s="281">
        <v>166687</v>
      </c>
    </row>
    <row r="13" spans="1:23" s="1" customFormat="1" ht="13.5" customHeight="1" x14ac:dyDescent="0.2">
      <c r="A13" s="34"/>
      <c r="B13" s="154" t="s">
        <v>1</v>
      </c>
      <c r="C13" s="154"/>
      <c r="D13" s="282">
        <v>82952</v>
      </c>
      <c r="E13" s="282">
        <v>114</v>
      </c>
      <c r="F13" s="282">
        <v>83066</v>
      </c>
      <c r="G13" s="282">
        <v>1391</v>
      </c>
      <c r="H13" s="282">
        <v>831</v>
      </c>
      <c r="I13" s="282">
        <v>22</v>
      </c>
      <c r="J13" s="282">
        <v>16</v>
      </c>
      <c r="K13" s="282">
        <v>204</v>
      </c>
      <c r="L13" s="282">
        <v>44</v>
      </c>
      <c r="M13" s="282">
        <v>182</v>
      </c>
      <c r="N13" s="282">
        <v>70</v>
      </c>
      <c r="O13" s="282">
        <v>669</v>
      </c>
      <c r="P13" s="282">
        <v>38</v>
      </c>
      <c r="Q13" s="282">
        <v>3256</v>
      </c>
      <c r="R13" s="125"/>
      <c r="S13" s="282">
        <v>4501</v>
      </c>
      <c r="T13" s="282">
        <v>77366</v>
      </c>
      <c r="U13" s="282">
        <v>4367</v>
      </c>
      <c r="V13" s="282">
        <v>1926</v>
      </c>
      <c r="W13" s="283">
        <v>66800</v>
      </c>
    </row>
    <row r="14" spans="1:23" s="1" customFormat="1" ht="13.5" customHeight="1" x14ac:dyDescent="0.2">
      <c r="A14" s="34"/>
      <c r="B14" s="154" t="s">
        <v>2</v>
      </c>
      <c r="C14" s="154"/>
      <c r="D14" s="282">
        <v>45952</v>
      </c>
      <c r="E14" s="282">
        <v>1677</v>
      </c>
      <c r="F14" s="282">
        <v>47629</v>
      </c>
      <c r="G14" s="282">
        <v>0</v>
      </c>
      <c r="H14" s="284">
        <v>0</v>
      </c>
      <c r="I14" s="282">
        <v>9</v>
      </c>
      <c r="J14" s="282">
        <v>2</v>
      </c>
      <c r="K14" s="282">
        <v>166</v>
      </c>
      <c r="L14" s="282">
        <v>13</v>
      </c>
      <c r="M14" s="282">
        <v>121</v>
      </c>
      <c r="N14" s="282">
        <v>35</v>
      </c>
      <c r="O14" s="282">
        <v>523</v>
      </c>
      <c r="P14" s="282">
        <v>14</v>
      </c>
      <c r="Q14" s="282">
        <v>2644</v>
      </c>
      <c r="R14" s="125"/>
      <c r="S14" s="282">
        <v>3527</v>
      </c>
      <c r="T14" s="282">
        <v>41433</v>
      </c>
      <c r="U14" s="282">
        <v>3225</v>
      </c>
      <c r="V14" s="282">
        <v>1320</v>
      </c>
      <c r="W14" s="283">
        <v>41539</v>
      </c>
    </row>
    <row r="15" spans="1:23" s="1" customFormat="1" ht="13.5" customHeight="1" x14ac:dyDescent="0.2">
      <c r="A15" s="34"/>
      <c r="B15" s="154" t="s">
        <v>3</v>
      </c>
      <c r="C15" s="154"/>
      <c r="D15" s="282">
        <v>56445</v>
      </c>
      <c r="E15" s="282">
        <v>0</v>
      </c>
      <c r="F15" s="282">
        <v>56445</v>
      </c>
      <c r="G15" s="282">
        <v>0</v>
      </c>
      <c r="H15" s="284">
        <v>0</v>
      </c>
      <c r="I15" s="282">
        <v>15</v>
      </c>
      <c r="J15" s="282">
        <v>10</v>
      </c>
      <c r="K15" s="282">
        <v>174</v>
      </c>
      <c r="L15" s="282">
        <v>18</v>
      </c>
      <c r="M15" s="282">
        <v>115</v>
      </c>
      <c r="N15" s="282">
        <v>28</v>
      </c>
      <c r="O15" s="282">
        <v>438</v>
      </c>
      <c r="P15" s="282">
        <v>22</v>
      </c>
      <c r="Q15" s="282">
        <v>2552</v>
      </c>
      <c r="R15" s="125"/>
      <c r="S15" s="282">
        <v>3372</v>
      </c>
      <c r="T15" s="282">
        <v>52423</v>
      </c>
      <c r="U15" s="282">
        <v>3335</v>
      </c>
      <c r="V15" s="282">
        <v>1355</v>
      </c>
      <c r="W15" s="283">
        <v>47284</v>
      </c>
    </row>
    <row r="16" spans="1:23" s="1" customFormat="1" ht="13.5" customHeight="1" x14ac:dyDescent="0.2">
      <c r="A16" s="34"/>
      <c r="B16" s="154" t="s">
        <v>4</v>
      </c>
      <c r="C16" s="154"/>
      <c r="D16" s="282">
        <v>45152</v>
      </c>
      <c r="E16" s="282">
        <v>0</v>
      </c>
      <c r="F16" s="282">
        <v>45152</v>
      </c>
      <c r="G16" s="282">
        <v>0</v>
      </c>
      <c r="H16" s="284">
        <v>0</v>
      </c>
      <c r="I16" s="282">
        <v>13</v>
      </c>
      <c r="J16" s="282">
        <v>6</v>
      </c>
      <c r="K16" s="282">
        <v>95</v>
      </c>
      <c r="L16" s="282">
        <v>25</v>
      </c>
      <c r="M16" s="282">
        <v>85</v>
      </c>
      <c r="N16" s="282">
        <v>48</v>
      </c>
      <c r="O16" s="282">
        <v>323</v>
      </c>
      <c r="P16" s="282">
        <v>14</v>
      </c>
      <c r="Q16" s="282">
        <v>2034</v>
      </c>
      <c r="R16" s="125"/>
      <c r="S16" s="282">
        <v>2643</v>
      </c>
      <c r="T16" s="282">
        <v>40538</v>
      </c>
      <c r="U16" s="282">
        <v>2642</v>
      </c>
      <c r="V16" s="282">
        <v>1116</v>
      </c>
      <c r="W16" s="283">
        <v>40886</v>
      </c>
    </row>
    <row r="17" spans="1:28" s="1" customFormat="1" ht="13.5" customHeight="1" x14ac:dyDescent="0.2">
      <c r="A17" s="35"/>
      <c r="B17" s="155" t="s">
        <v>5</v>
      </c>
      <c r="C17" s="155"/>
      <c r="D17" s="285">
        <v>40620</v>
      </c>
      <c r="E17" s="285">
        <v>0</v>
      </c>
      <c r="F17" s="285">
        <v>40620</v>
      </c>
      <c r="G17" s="285">
        <v>0</v>
      </c>
      <c r="H17" s="286">
        <v>0</v>
      </c>
      <c r="I17" s="285">
        <v>13</v>
      </c>
      <c r="J17" s="285">
        <v>8</v>
      </c>
      <c r="K17" s="285">
        <v>100</v>
      </c>
      <c r="L17" s="285">
        <v>11</v>
      </c>
      <c r="M17" s="285">
        <v>71</v>
      </c>
      <c r="N17" s="285">
        <v>41</v>
      </c>
      <c r="O17" s="285">
        <v>337</v>
      </c>
      <c r="P17" s="285">
        <v>15</v>
      </c>
      <c r="Q17" s="285">
        <v>1558</v>
      </c>
      <c r="R17" s="124"/>
      <c r="S17" s="285">
        <v>2154</v>
      </c>
      <c r="T17" s="285">
        <v>36445</v>
      </c>
      <c r="U17" s="285">
        <v>2063</v>
      </c>
      <c r="V17" s="285">
        <v>860</v>
      </c>
      <c r="W17" s="287">
        <v>36704</v>
      </c>
    </row>
    <row r="18" spans="1:28" s="1" customFormat="1" ht="13.5" customHeight="1" x14ac:dyDescent="0.2">
      <c r="A18" s="34"/>
      <c r="B18" s="154" t="s">
        <v>6</v>
      </c>
      <c r="C18" s="154"/>
      <c r="D18" s="282">
        <v>10204</v>
      </c>
      <c r="E18" s="282">
        <v>0</v>
      </c>
      <c r="F18" s="282">
        <v>10204</v>
      </c>
      <c r="G18" s="282">
        <v>0</v>
      </c>
      <c r="H18" s="284">
        <v>0</v>
      </c>
      <c r="I18" s="282">
        <v>5</v>
      </c>
      <c r="J18" s="282">
        <v>1</v>
      </c>
      <c r="K18" s="282">
        <v>20</v>
      </c>
      <c r="L18" s="282">
        <v>11</v>
      </c>
      <c r="M18" s="282">
        <v>18</v>
      </c>
      <c r="N18" s="282">
        <v>7</v>
      </c>
      <c r="O18" s="282">
        <v>91</v>
      </c>
      <c r="P18" s="282">
        <v>2</v>
      </c>
      <c r="Q18" s="282">
        <v>493</v>
      </c>
      <c r="R18" s="125"/>
      <c r="S18" s="282">
        <v>648</v>
      </c>
      <c r="T18" s="282">
        <v>9060</v>
      </c>
      <c r="U18" s="282">
        <v>648</v>
      </c>
      <c r="V18" s="282">
        <v>270</v>
      </c>
      <c r="W18" s="283">
        <v>10699</v>
      </c>
    </row>
    <row r="19" spans="1:28" s="1" customFormat="1" ht="13.5" customHeight="1" x14ac:dyDescent="0.2">
      <c r="A19" s="34"/>
      <c r="B19" s="154" t="s">
        <v>7</v>
      </c>
      <c r="C19" s="154"/>
      <c r="D19" s="282">
        <v>19298</v>
      </c>
      <c r="E19" s="282">
        <v>34</v>
      </c>
      <c r="F19" s="282">
        <v>19332</v>
      </c>
      <c r="G19" s="282">
        <v>0</v>
      </c>
      <c r="H19" s="284">
        <v>0</v>
      </c>
      <c r="I19" s="282">
        <v>5</v>
      </c>
      <c r="J19" s="282">
        <v>5</v>
      </c>
      <c r="K19" s="282">
        <v>50</v>
      </c>
      <c r="L19" s="282">
        <v>7</v>
      </c>
      <c r="M19" s="282">
        <v>38</v>
      </c>
      <c r="N19" s="282">
        <v>13</v>
      </c>
      <c r="O19" s="282">
        <v>165</v>
      </c>
      <c r="P19" s="282">
        <v>5</v>
      </c>
      <c r="Q19" s="282">
        <v>812</v>
      </c>
      <c r="R19" s="125"/>
      <c r="S19" s="282">
        <v>1100</v>
      </c>
      <c r="T19" s="282">
        <v>17803</v>
      </c>
      <c r="U19" s="282">
        <v>1063</v>
      </c>
      <c r="V19" s="282">
        <v>451</v>
      </c>
      <c r="W19" s="283">
        <v>17410</v>
      </c>
    </row>
    <row r="20" spans="1:28" s="1" customFormat="1" ht="13.5" customHeight="1" x14ac:dyDescent="0.2">
      <c r="A20" s="34"/>
      <c r="B20" s="154" t="s">
        <v>8</v>
      </c>
      <c r="C20" s="154"/>
      <c r="D20" s="282">
        <v>35063</v>
      </c>
      <c r="E20" s="282">
        <v>26</v>
      </c>
      <c r="F20" s="282">
        <v>35089</v>
      </c>
      <c r="G20" s="282">
        <v>0</v>
      </c>
      <c r="H20" s="284">
        <v>0</v>
      </c>
      <c r="I20" s="282">
        <v>7</v>
      </c>
      <c r="J20" s="282">
        <v>4</v>
      </c>
      <c r="K20" s="282">
        <v>69</v>
      </c>
      <c r="L20" s="282">
        <v>10</v>
      </c>
      <c r="M20" s="282">
        <v>66</v>
      </c>
      <c r="N20" s="282">
        <v>16</v>
      </c>
      <c r="O20" s="282">
        <v>262</v>
      </c>
      <c r="P20" s="282">
        <v>19</v>
      </c>
      <c r="Q20" s="282">
        <v>1441</v>
      </c>
      <c r="R20" s="125"/>
      <c r="S20" s="282">
        <v>1894</v>
      </c>
      <c r="T20" s="282">
        <v>31563</v>
      </c>
      <c r="U20" s="282">
        <v>1836</v>
      </c>
      <c r="V20" s="282">
        <v>779</v>
      </c>
      <c r="W20" s="283">
        <v>30465</v>
      </c>
    </row>
    <row r="21" spans="1:28" s="1" customFormat="1" ht="13.5" customHeight="1" x14ac:dyDescent="0.2">
      <c r="A21" s="36"/>
      <c r="B21" s="156" t="s">
        <v>9</v>
      </c>
      <c r="C21" s="156"/>
      <c r="D21" s="288">
        <v>25312</v>
      </c>
      <c r="E21" s="288">
        <v>0</v>
      </c>
      <c r="F21" s="288">
        <v>25312</v>
      </c>
      <c r="G21" s="288">
        <v>0</v>
      </c>
      <c r="H21" s="289">
        <v>0</v>
      </c>
      <c r="I21" s="288">
        <v>10</v>
      </c>
      <c r="J21" s="288">
        <v>8</v>
      </c>
      <c r="K21" s="288">
        <v>76</v>
      </c>
      <c r="L21" s="288">
        <v>13</v>
      </c>
      <c r="M21" s="288">
        <v>59</v>
      </c>
      <c r="N21" s="288">
        <v>26</v>
      </c>
      <c r="O21" s="288">
        <v>229</v>
      </c>
      <c r="P21" s="288">
        <v>13</v>
      </c>
      <c r="Q21" s="288">
        <v>1033</v>
      </c>
      <c r="R21" s="127"/>
      <c r="S21" s="288">
        <v>1467</v>
      </c>
      <c r="T21" s="288">
        <v>22515</v>
      </c>
      <c r="U21" s="288">
        <v>1388</v>
      </c>
      <c r="V21" s="288">
        <v>645</v>
      </c>
      <c r="W21" s="290">
        <v>24492</v>
      </c>
    </row>
    <row r="22" spans="1:28" s="1" customFormat="1" ht="13.5" customHeight="1" x14ac:dyDescent="0.2">
      <c r="A22" s="34"/>
      <c r="B22" s="154" t="s">
        <v>10</v>
      </c>
      <c r="C22" s="154"/>
      <c r="D22" s="282">
        <v>31003</v>
      </c>
      <c r="E22" s="282">
        <v>0</v>
      </c>
      <c r="F22" s="282">
        <v>31003</v>
      </c>
      <c r="G22" s="282">
        <v>0</v>
      </c>
      <c r="H22" s="284">
        <v>0</v>
      </c>
      <c r="I22" s="282">
        <v>16</v>
      </c>
      <c r="J22" s="282">
        <v>3</v>
      </c>
      <c r="K22" s="282">
        <v>84</v>
      </c>
      <c r="L22" s="282">
        <v>8</v>
      </c>
      <c r="M22" s="282">
        <v>60</v>
      </c>
      <c r="N22" s="282">
        <v>21</v>
      </c>
      <c r="O22" s="282">
        <v>211</v>
      </c>
      <c r="P22" s="282">
        <v>20</v>
      </c>
      <c r="Q22" s="282">
        <v>1024</v>
      </c>
      <c r="R22" s="125"/>
      <c r="S22" s="282">
        <v>1447</v>
      </c>
      <c r="T22" s="282">
        <v>28323</v>
      </c>
      <c r="U22" s="282">
        <v>1437</v>
      </c>
      <c r="V22" s="282">
        <v>677</v>
      </c>
      <c r="W22" s="283">
        <v>22755</v>
      </c>
    </row>
    <row r="23" spans="1:28" s="1" customFormat="1" ht="13.5" customHeight="1" x14ac:dyDescent="0.2">
      <c r="A23" s="34"/>
      <c r="B23" s="154" t="s">
        <v>11</v>
      </c>
      <c r="C23" s="154"/>
      <c r="D23" s="282">
        <v>29083</v>
      </c>
      <c r="E23" s="282">
        <v>0</v>
      </c>
      <c r="F23" s="282">
        <v>29083</v>
      </c>
      <c r="G23" s="282">
        <v>0</v>
      </c>
      <c r="H23" s="284">
        <v>0</v>
      </c>
      <c r="I23" s="282">
        <v>15</v>
      </c>
      <c r="J23" s="282">
        <v>10</v>
      </c>
      <c r="K23" s="282">
        <v>104</v>
      </c>
      <c r="L23" s="282">
        <v>8</v>
      </c>
      <c r="M23" s="282">
        <v>107</v>
      </c>
      <c r="N23" s="282">
        <v>18</v>
      </c>
      <c r="O23" s="282">
        <v>303</v>
      </c>
      <c r="P23" s="282">
        <v>16</v>
      </c>
      <c r="Q23" s="282">
        <v>1491</v>
      </c>
      <c r="R23" s="125"/>
      <c r="S23" s="282">
        <v>2072</v>
      </c>
      <c r="T23" s="282">
        <v>26737</v>
      </c>
      <c r="U23" s="282">
        <v>2025</v>
      </c>
      <c r="V23" s="282">
        <v>816</v>
      </c>
      <c r="W23" s="283">
        <v>26187</v>
      </c>
    </row>
    <row r="24" spans="1:28" s="1" customFormat="1" ht="13.5" customHeight="1" x14ac:dyDescent="0.2">
      <c r="A24" s="34"/>
      <c r="B24" s="154" t="s">
        <v>12</v>
      </c>
      <c r="C24" s="154"/>
      <c r="D24" s="282">
        <v>75559</v>
      </c>
      <c r="E24" s="282">
        <v>69</v>
      </c>
      <c r="F24" s="282">
        <v>75628</v>
      </c>
      <c r="G24" s="282">
        <v>0</v>
      </c>
      <c r="H24" s="284">
        <v>0</v>
      </c>
      <c r="I24" s="282">
        <v>29</v>
      </c>
      <c r="J24" s="282">
        <v>11</v>
      </c>
      <c r="K24" s="282">
        <v>182</v>
      </c>
      <c r="L24" s="282">
        <v>26</v>
      </c>
      <c r="M24" s="282">
        <v>148</v>
      </c>
      <c r="N24" s="282">
        <v>74</v>
      </c>
      <c r="O24" s="282">
        <v>473</v>
      </c>
      <c r="P24" s="282">
        <v>37</v>
      </c>
      <c r="Q24" s="282">
        <v>2564</v>
      </c>
      <c r="R24" s="125"/>
      <c r="S24" s="282">
        <v>3544</v>
      </c>
      <c r="T24" s="282">
        <v>70576</v>
      </c>
      <c r="U24" s="282">
        <v>3506</v>
      </c>
      <c r="V24" s="282">
        <v>1497</v>
      </c>
      <c r="W24" s="283">
        <v>61626</v>
      </c>
    </row>
    <row r="25" spans="1:28" s="1" customFormat="1" ht="13.5" customHeight="1" x14ac:dyDescent="0.2">
      <c r="A25" s="34"/>
      <c r="B25" s="154" t="s">
        <v>13</v>
      </c>
      <c r="C25" s="154"/>
      <c r="D25" s="282">
        <v>54827</v>
      </c>
      <c r="E25" s="282">
        <v>0</v>
      </c>
      <c r="F25" s="282">
        <v>54827</v>
      </c>
      <c r="G25" s="282">
        <v>0</v>
      </c>
      <c r="H25" s="284">
        <v>0</v>
      </c>
      <c r="I25" s="282">
        <v>24</v>
      </c>
      <c r="J25" s="282">
        <v>8</v>
      </c>
      <c r="K25" s="282">
        <v>101</v>
      </c>
      <c r="L25" s="282">
        <v>25</v>
      </c>
      <c r="M25" s="282">
        <v>87</v>
      </c>
      <c r="N25" s="282">
        <v>49</v>
      </c>
      <c r="O25" s="282">
        <v>325</v>
      </c>
      <c r="P25" s="282">
        <v>25</v>
      </c>
      <c r="Q25" s="282">
        <v>1484</v>
      </c>
      <c r="R25" s="125"/>
      <c r="S25" s="282">
        <v>2128</v>
      </c>
      <c r="T25" s="282">
        <v>49631</v>
      </c>
      <c r="U25" s="282">
        <v>2098</v>
      </c>
      <c r="V25" s="282">
        <v>954</v>
      </c>
      <c r="W25" s="283">
        <v>41140</v>
      </c>
    </row>
    <row r="26" spans="1:28" s="1" customFormat="1" ht="13.5" customHeight="1" x14ac:dyDescent="0.2">
      <c r="A26" s="34"/>
      <c r="B26" s="154" t="s">
        <v>14</v>
      </c>
      <c r="C26" s="154"/>
      <c r="D26" s="282">
        <v>13045</v>
      </c>
      <c r="E26" s="282">
        <v>0</v>
      </c>
      <c r="F26" s="282">
        <v>13045</v>
      </c>
      <c r="G26" s="282">
        <v>0</v>
      </c>
      <c r="H26" s="284">
        <v>0</v>
      </c>
      <c r="I26" s="282">
        <v>3</v>
      </c>
      <c r="J26" s="282">
        <v>1</v>
      </c>
      <c r="K26" s="282">
        <v>33</v>
      </c>
      <c r="L26" s="282">
        <v>4</v>
      </c>
      <c r="M26" s="282">
        <v>26</v>
      </c>
      <c r="N26" s="282">
        <v>5</v>
      </c>
      <c r="O26" s="282">
        <v>108</v>
      </c>
      <c r="P26" s="282">
        <v>8</v>
      </c>
      <c r="Q26" s="282">
        <v>637</v>
      </c>
      <c r="R26" s="125"/>
      <c r="S26" s="282">
        <v>825</v>
      </c>
      <c r="T26" s="282">
        <v>11603</v>
      </c>
      <c r="U26" s="282">
        <v>821</v>
      </c>
      <c r="V26" s="282">
        <v>290</v>
      </c>
      <c r="W26" s="283">
        <v>14465</v>
      </c>
    </row>
    <row r="27" spans="1:28" s="1" customFormat="1" ht="13.5" customHeight="1" x14ac:dyDescent="0.2">
      <c r="A27" s="35"/>
      <c r="B27" s="155" t="s">
        <v>15</v>
      </c>
      <c r="C27" s="155"/>
      <c r="D27" s="285">
        <v>29721</v>
      </c>
      <c r="E27" s="285">
        <v>0</v>
      </c>
      <c r="F27" s="285">
        <v>29721</v>
      </c>
      <c r="G27" s="285">
        <v>0</v>
      </c>
      <c r="H27" s="286">
        <v>0</v>
      </c>
      <c r="I27" s="285">
        <v>6</v>
      </c>
      <c r="J27" s="285">
        <v>3</v>
      </c>
      <c r="K27" s="285">
        <v>40</v>
      </c>
      <c r="L27" s="285">
        <v>5</v>
      </c>
      <c r="M27" s="285">
        <v>41</v>
      </c>
      <c r="N27" s="285">
        <v>16</v>
      </c>
      <c r="O27" s="285">
        <v>182</v>
      </c>
      <c r="P27" s="285">
        <v>13</v>
      </c>
      <c r="Q27" s="285">
        <v>1040</v>
      </c>
      <c r="R27" s="124"/>
      <c r="S27" s="285">
        <v>1346</v>
      </c>
      <c r="T27" s="285">
        <v>27234</v>
      </c>
      <c r="U27" s="285">
        <v>1328</v>
      </c>
      <c r="V27" s="285">
        <v>575</v>
      </c>
      <c r="W27" s="287">
        <v>21638</v>
      </c>
    </row>
    <row r="28" spans="1:28" s="38" customFormat="1" ht="13.5" customHeight="1" x14ac:dyDescent="0.2">
      <c r="A28" s="37"/>
      <c r="B28" s="154" t="s">
        <v>228</v>
      </c>
      <c r="C28" s="154"/>
      <c r="D28" s="282">
        <v>12061</v>
      </c>
      <c r="E28" s="282">
        <v>0</v>
      </c>
      <c r="F28" s="282">
        <v>12061</v>
      </c>
      <c r="G28" s="282">
        <v>0</v>
      </c>
      <c r="H28" s="291">
        <v>0</v>
      </c>
      <c r="I28" s="282">
        <v>3</v>
      </c>
      <c r="J28" s="282">
        <v>3</v>
      </c>
      <c r="K28" s="282">
        <v>32</v>
      </c>
      <c r="L28" s="282">
        <v>3</v>
      </c>
      <c r="M28" s="282">
        <v>29</v>
      </c>
      <c r="N28" s="282">
        <v>7</v>
      </c>
      <c r="O28" s="282">
        <v>114</v>
      </c>
      <c r="P28" s="282">
        <v>5</v>
      </c>
      <c r="Q28" s="282">
        <v>454</v>
      </c>
      <c r="R28" s="125"/>
      <c r="S28" s="282">
        <v>650</v>
      </c>
      <c r="T28" s="282">
        <v>10700</v>
      </c>
      <c r="U28" s="282">
        <v>646</v>
      </c>
      <c r="V28" s="282">
        <v>271</v>
      </c>
      <c r="W28" s="283">
        <v>12076</v>
      </c>
      <c r="Y28" s="1"/>
      <c r="Z28" s="1"/>
      <c r="AA28" s="1"/>
      <c r="AB28" s="1"/>
    </row>
    <row r="29" spans="1:28" s="1" customFormat="1" ht="13.5" customHeight="1" x14ac:dyDescent="0.2">
      <c r="A29" s="34"/>
      <c r="B29" s="154" t="s">
        <v>16</v>
      </c>
      <c r="C29" s="154"/>
      <c r="D29" s="282">
        <v>17168</v>
      </c>
      <c r="E29" s="282">
        <v>0</v>
      </c>
      <c r="F29" s="282">
        <v>17168</v>
      </c>
      <c r="G29" s="282">
        <v>0</v>
      </c>
      <c r="H29" s="284">
        <v>0</v>
      </c>
      <c r="I29" s="282">
        <v>6</v>
      </c>
      <c r="J29" s="282">
        <v>2</v>
      </c>
      <c r="K29" s="282">
        <v>82</v>
      </c>
      <c r="L29" s="282">
        <v>1</v>
      </c>
      <c r="M29" s="282">
        <v>59</v>
      </c>
      <c r="N29" s="282">
        <v>16</v>
      </c>
      <c r="O29" s="282">
        <v>178</v>
      </c>
      <c r="P29" s="282">
        <v>4</v>
      </c>
      <c r="Q29" s="282">
        <v>673</v>
      </c>
      <c r="R29" s="125"/>
      <c r="S29" s="282">
        <v>1021</v>
      </c>
      <c r="T29" s="282">
        <v>15351</v>
      </c>
      <c r="U29" s="282">
        <v>970</v>
      </c>
      <c r="V29" s="282">
        <v>458</v>
      </c>
      <c r="W29" s="283">
        <v>16717</v>
      </c>
    </row>
    <row r="30" spans="1:28" s="1" customFormat="1" ht="13.5" customHeight="1" x14ac:dyDescent="0.2">
      <c r="A30" s="34"/>
      <c r="B30" s="154" t="s">
        <v>17</v>
      </c>
      <c r="C30" s="154"/>
      <c r="D30" s="282">
        <v>20204</v>
      </c>
      <c r="E30" s="282">
        <v>2378</v>
      </c>
      <c r="F30" s="282">
        <v>22582</v>
      </c>
      <c r="G30" s="282">
        <v>0</v>
      </c>
      <c r="H30" s="284">
        <v>0</v>
      </c>
      <c r="I30" s="282">
        <v>4</v>
      </c>
      <c r="J30" s="282">
        <v>2</v>
      </c>
      <c r="K30" s="282">
        <v>48</v>
      </c>
      <c r="L30" s="282">
        <v>11</v>
      </c>
      <c r="M30" s="282">
        <v>36</v>
      </c>
      <c r="N30" s="282">
        <v>13</v>
      </c>
      <c r="O30" s="282">
        <v>262</v>
      </c>
      <c r="P30" s="282">
        <v>8</v>
      </c>
      <c r="Q30" s="282">
        <v>933</v>
      </c>
      <c r="R30" s="125"/>
      <c r="S30" s="282">
        <v>1317</v>
      </c>
      <c r="T30" s="282">
        <v>17794</v>
      </c>
      <c r="U30" s="282">
        <v>1316</v>
      </c>
      <c r="V30" s="282">
        <v>1299</v>
      </c>
      <c r="W30" s="283">
        <v>25279</v>
      </c>
    </row>
    <row r="31" spans="1:28" s="1" customFormat="1" ht="13.5" customHeight="1" x14ac:dyDescent="0.2">
      <c r="A31" s="36"/>
      <c r="B31" s="156" t="s">
        <v>18</v>
      </c>
      <c r="C31" s="156"/>
      <c r="D31" s="288">
        <v>16033</v>
      </c>
      <c r="E31" s="288">
        <v>629</v>
      </c>
      <c r="F31" s="288">
        <v>16662</v>
      </c>
      <c r="G31" s="288">
        <v>0</v>
      </c>
      <c r="H31" s="289">
        <v>0</v>
      </c>
      <c r="I31" s="288">
        <v>4</v>
      </c>
      <c r="J31" s="288">
        <v>3</v>
      </c>
      <c r="K31" s="288">
        <v>37</v>
      </c>
      <c r="L31" s="288">
        <v>4</v>
      </c>
      <c r="M31" s="288">
        <v>31</v>
      </c>
      <c r="N31" s="288">
        <v>16</v>
      </c>
      <c r="O31" s="288">
        <v>174</v>
      </c>
      <c r="P31" s="288">
        <v>5</v>
      </c>
      <c r="Q31" s="288">
        <v>725</v>
      </c>
      <c r="R31" s="127"/>
      <c r="S31" s="288">
        <v>999</v>
      </c>
      <c r="T31" s="288">
        <v>14260</v>
      </c>
      <c r="U31" s="288">
        <v>972</v>
      </c>
      <c r="V31" s="288">
        <v>371</v>
      </c>
      <c r="W31" s="290">
        <v>17751</v>
      </c>
    </row>
    <row r="32" spans="1:28" s="1" customFormat="1" ht="13.5" customHeight="1" x14ac:dyDescent="0.2">
      <c r="A32" s="34"/>
      <c r="B32" s="154" t="s">
        <v>49</v>
      </c>
      <c r="C32" s="154"/>
      <c r="D32" s="282">
        <v>17472</v>
      </c>
      <c r="E32" s="282">
        <v>0</v>
      </c>
      <c r="F32" s="282">
        <v>17472</v>
      </c>
      <c r="G32" s="282">
        <v>0</v>
      </c>
      <c r="H32" s="284">
        <v>0</v>
      </c>
      <c r="I32" s="282">
        <v>1</v>
      </c>
      <c r="J32" s="282">
        <v>2</v>
      </c>
      <c r="K32" s="282">
        <v>29</v>
      </c>
      <c r="L32" s="282">
        <v>7</v>
      </c>
      <c r="M32" s="282">
        <v>28</v>
      </c>
      <c r="N32" s="282">
        <v>14</v>
      </c>
      <c r="O32" s="282">
        <v>135</v>
      </c>
      <c r="P32" s="282">
        <v>6</v>
      </c>
      <c r="Q32" s="282">
        <v>641</v>
      </c>
      <c r="R32" s="125"/>
      <c r="S32" s="282">
        <v>863</v>
      </c>
      <c r="T32" s="282">
        <v>15312</v>
      </c>
      <c r="U32" s="282">
        <v>863</v>
      </c>
      <c r="V32" s="282">
        <v>373</v>
      </c>
      <c r="W32" s="283">
        <v>16690</v>
      </c>
    </row>
    <row r="33" spans="1:28" s="128" customFormat="1" ht="17.25" customHeight="1" x14ac:dyDescent="0.2">
      <c r="A33" s="130"/>
      <c r="B33" s="157" t="s">
        <v>19</v>
      </c>
      <c r="C33" s="157"/>
      <c r="D33" s="131">
        <f>SUM(D12:D32)</f>
        <v>882280</v>
      </c>
      <c r="E33" s="131">
        <f t="shared" ref="E33:W33" si="0">SUM(E12:E32)</f>
        <v>5084</v>
      </c>
      <c r="F33" s="131">
        <f>SUM(F12:F32)</f>
        <v>887364</v>
      </c>
      <c r="G33" s="131">
        <f>SUM(G12:G32)</f>
        <v>4800</v>
      </c>
      <c r="H33" s="131">
        <f t="shared" si="0"/>
        <v>1172</v>
      </c>
      <c r="I33" s="131">
        <f t="shared" si="0"/>
        <v>291</v>
      </c>
      <c r="J33" s="131">
        <f t="shared" si="0"/>
        <v>133</v>
      </c>
      <c r="K33" s="131">
        <f t="shared" si="0"/>
        <v>2241</v>
      </c>
      <c r="L33" s="131">
        <f t="shared" si="0"/>
        <v>326</v>
      </c>
      <c r="M33" s="131">
        <f t="shared" si="0"/>
        <v>1855</v>
      </c>
      <c r="N33" s="131">
        <f t="shared" si="0"/>
        <v>702</v>
      </c>
      <c r="O33" s="131">
        <f t="shared" si="0"/>
        <v>7297</v>
      </c>
      <c r="P33" s="131">
        <f t="shared" si="0"/>
        <v>414</v>
      </c>
      <c r="Q33" s="131">
        <f t="shared" si="0"/>
        <v>38592</v>
      </c>
      <c r="R33" s="131">
        <f t="shared" si="0"/>
        <v>0</v>
      </c>
      <c r="S33" s="131">
        <f t="shared" si="0"/>
        <v>51851</v>
      </c>
      <c r="T33" s="131">
        <f t="shared" si="0"/>
        <v>807817</v>
      </c>
      <c r="U33" s="131">
        <f t="shared" si="0"/>
        <v>50326</v>
      </c>
      <c r="V33" s="131">
        <f t="shared" si="0"/>
        <v>21865</v>
      </c>
      <c r="W33" s="131">
        <f t="shared" si="0"/>
        <v>759290</v>
      </c>
      <c r="Y33" s="1"/>
      <c r="Z33" s="1"/>
      <c r="AA33" s="1"/>
      <c r="AB33" s="1"/>
    </row>
    <row r="34" spans="1:28" s="1" customFormat="1" ht="13.5" customHeight="1" x14ac:dyDescent="0.2">
      <c r="A34" s="34"/>
      <c r="B34" s="154" t="s">
        <v>20</v>
      </c>
      <c r="C34" s="158"/>
      <c r="D34" s="282">
        <v>14329</v>
      </c>
      <c r="E34" s="282">
        <v>59</v>
      </c>
      <c r="F34" s="282">
        <v>14388</v>
      </c>
      <c r="G34" s="282">
        <v>0</v>
      </c>
      <c r="H34" s="284">
        <v>0</v>
      </c>
      <c r="I34" s="282">
        <v>4</v>
      </c>
      <c r="J34" s="282">
        <v>3</v>
      </c>
      <c r="K34" s="282">
        <v>59</v>
      </c>
      <c r="L34" s="282">
        <v>4</v>
      </c>
      <c r="M34" s="282">
        <v>50</v>
      </c>
      <c r="N34" s="282">
        <v>19</v>
      </c>
      <c r="O34" s="282">
        <v>198</v>
      </c>
      <c r="P34" s="282">
        <v>14</v>
      </c>
      <c r="Q34" s="282">
        <v>901</v>
      </c>
      <c r="R34" s="125"/>
      <c r="S34" s="282">
        <v>1252</v>
      </c>
      <c r="T34" s="282">
        <v>13097</v>
      </c>
      <c r="U34" s="282">
        <v>1252</v>
      </c>
      <c r="V34" s="282">
        <v>586</v>
      </c>
      <c r="W34" s="283">
        <v>10300</v>
      </c>
    </row>
    <row r="35" spans="1:28" s="1" customFormat="1" ht="13.5" customHeight="1" x14ac:dyDescent="0.2">
      <c r="A35" s="34"/>
      <c r="B35" s="154" t="s">
        <v>21</v>
      </c>
      <c r="C35" s="158"/>
      <c r="D35" s="282">
        <v>11527</v>
      </c>
      <c r="E35" s="282">
        <v>39</v>
      </c>
      <c r="F35" s="282">
        <v>11566</v>
      </c>
      <c r="G35" s="282">
        <v>0</v>
      </c>
      <c r="H35" s="284">
        <v>0</v>
      </c>
      <c r="I35" s="282">
        <v>3</v>
      </c>
      <c r="J35" s="282">
        <v>2</v>
      </c>
      <c r="K35" s="282">
        <v>20</v>
      </c>
      <c r="L35" s="282">
        <v>1</v>
      </c>
      <c r="M35" s="282">
        <v>16</v>
      </c>
      <c r="N35" s="282">
        <v>11</v>
      </c>
      <c r="O35" s="282">
        <v>85</v>
      </c>
      <c r="P35" s="282">
        <v>6</v>
      </c>
      <c r="Q35" s="282">
        <v>483</v>
      </c>
      <c r="R35" s="125"/>
      <c r="S35" s="282">
        <v>627</v>
      </c>
      <c r="T35" s="282">
        <v>10434</v>
      </c>
      <c r="U35" s="282">
        <v>615</v>
      </c>
      <c r="V35" s="282">
        <v>228</v>
      </c>
      <c r="W35" s="283">
        <v>9744</v>
      </c>
    </row>
    <row r="36" spans="1:28" s="1" customFormat="1" ht="13.5" customHeight="1" x14ac:dyDescent="0.2">
      <c r="A36" s="34"/>
      <c r="B36" s="154" t="s">
        <v>22</v>
      </c>
      <c r="C36" s="158"/>
      <c r="D36" s="282">
        <v>14139</v>
      </c>
      <c r="E36" s="282">
        <v>0</v>
      </c>
      <c r="F36" s="282">
        <v>14139</v>
      </c>
      <c r="G36" s="282">
        <v>0</v>
      </c>
      <c r="H36" s="284">
        <v>0</v>
      </c>
      <c r="I36" s="282">
        <v>4</v>
      </c>
      <c r="J36" s="282">
        <v>2</v>
      </c>
      <c r="K36" s="282">
        <v>31</v>
      </c>
      <c r="L36" s="282">
        <v>6</v>
      </c>
      <c r="M36" s="282">
        <v>27</v>
      </c>
      <c r="N36" s="282">
        <v>14</v>
      </c>
      <c r="O36" s="282">
        <v>106</v>
      </c>
      <c r="P36" s="282">
        <v>4</v>
      </c>
      <c r="Q36" s="282">
        <v>489</v>
      </c>
      <c r="R36" s="125"/>
      <c r="S36" s="282">
        <v>683</v>
      </c>
      <c r="T36" s="282">
        <v>12478</v>
      </c>
      <c r="U36" s="282">
        <v>683</v>
      </c>
      <c r="V36" s="282">
        <v>200</v>
      </c>
      <c r="W36" s="283">
        <v>13615</v>
      </c>
    </row>
    <row r="37" spans="1:28" s="1" customFormat="1" ht="13.5" customHeight="1" x14ac:dyDescent="0.2">
      <c r="A37" s="34"/>
      <c r="B37" s="154" t="s">
        <v>23</v>
      </c>
      <c r="C37" s="158"/>
      <c r="D37" s="282">
        <v>14003</v>
      </c>
      <c r="E37" s="282">
        <v>10</v>
      </c>
      <c r="F37" s="282">
        <v>14013</v>
      </c>
      <c r="G37" s="282">
        <v>0</v>
      </c>
      <c r="H37" s="284">
        <v>0</v>
      </c>
      <c r="I37" s="282">
        <v>8</v>
      </c>
      <c r="J37" s="282">
        <v>2</v>
      </c>
      <c r="K37" s="282">
        <v>18</v>
      </c>
      <c r="L37" s="282">
        <v>8</v>
      </c>
      <c r="M37" s="282">
        <v>27</v>
      </c>
      <c r="N37" s="282">
        <v>13</v>
      </c>
      <c r="O37" s="282">
        <v>92</v>
      </c>
      <c r="P37" s="282">
        <v>5</v>
      </c>
      <c r="Q37" s="282">
        <v>381</v>
      </c>
      <c r="R37" s="125"/>
      <c r="S37" s="282">
        <v>554</v>
      </c>
      <c r="T37" s="282">
        <v>12515</v>
      </c>
      <c r="U37" s="282">
        <v>550</v>
      </c>
      <c r="V37" s="282">
        <v>237</v>
      </c>
      <c r="W37" s="283">
        <v>12177</v>
      </c>
    </row>
    <row r="38" spans="1:28" s="1" customFormat="1" ht="13.5" customHeight="1" x14ac:dyDescent="0.2">
      <c r="A38" s="34"/>
      <c r="B38" s="156" t="s">
        <v>283</v>
      </c>
      <c r="C38" s="160"/>
      <c r="D38" s="282">
        <v>3417</v>
      </c>
      <c r="E38" s="282">
        <v>1</v>
      </c>
      <c r="F38" s="282">
        <v>3418</v>
      </c>
      <c r="G38" s="282">
        <v>0</v>
      </c>
      <c r="H38" s="284">
        <v>0</v>
      </c>
      <c r="I38" s="282">
        <v>1</v>
      </c>
      <c r="J38" s="282">
        <v>0</v>
      </c>
      <c r="K38" s="282">
        <v>8</v>
      </c>
      <c r="L38" s="282">
        <v>2</v>
      </c>
      <c r="M38" s="282">
        <v>9</v>
      </c>
      <c r="N38" s="282">
        <v>4</v>
      </c>
      <c r="O38" s="282">
        <v>38</v>
      </c>
      <c r="P38" s="282">
        <v>3</v>
      </c>
      <c r="Q38" s="282">
        <v>129</v>
      </c>
      <c r="R38" s="125"/>
      <c r="S38" s="282">
        <v>194</v>
      </c>
      <c r="T38" s="282">
        <v>2980</v>
      </c>
      <c r="U38" s="282">
        <v>191</v>
      </c>
      <c r="V38" s="282">
        <v>98</v>
      </c>
      <c r="W38" s="283">
        <v>3686</v>
      </c>
    </row>
    <row r="39" spans="1:28" s="1" customFormat="1" ht="13.5" customHeight="1" x14ac:dyDescent="0.2">
      <c r="A39" s="35"/>
      <c r="B39" s="154" t="s">
        <v>24</v>
      </c>
      <c r="C39" s="158"/>
      <c r="D39" s="285">
        <v>9901</v>
      </c>
      <c r="E39" s="285">
        <v>15</v>
      </c>
      <c r="F39" s="285">
        <v>9916</v>
      </c>
      <c r="G39" s="285">
        <v>0</v>
      </c>
      <c r="H39" s="286">
        <v>0</v>
      </c>
      <c r="I39" s="285">
        <v>4</v>
      </c>
      <c r="J39" s="285">
        <v>0</v>
      </c>
      <c r="K39" s="285">
        <v>14</v>
      </c>
      <c r="L39" s="285">
        <v>4</v>
      </c>
      <c r="M39" s="285">
        <v>13</v>
      </c>
      <c r="N39" s="285">
        <v>3</v>
      </c>
      <c r="O39" s="285">
        <v>44</v>
      </c>
      <c r="P39" s="285">
        <v>5</v>
      </c>
      <c r="Q39" s="285">
        <v>296</v>
      </c>
      <c r="R39" s="124"/>
      <c r="S39" s="285">
        <v>383</v>
      </c>
      <c r="T39" s="285">
        <v>8773</v>
      </c>
      <c r="U39" s="285">
        <v>378</v>
      </c>
      <c r="V39" s="285">
        <v>155</v>
      </c>
      <c r="W39" s="287">
        <v>8849</v>
      </c>
    </row>
    <row r="40" spans="1:28" s="1" customFormat="1" ht="13.5" customHeight="1" x14ac:dyDescent="0.2">
      <c r="A40" s="34"/>
      <c r="B40" s="154" t="s">
        <v>25</v>
      </c>
      <c r="C40" s="158"/>
      <c r="D40" s="282">
        <v>5102</v>
      </c>
      <c r="E40" s="282">
        <v>7</v>
      </c>
      <c r="F40" s="282">
        <v>5109</v>
      </c>
      <c r="G40" s="282">
        <v>0</v>
      </c>
      <c r="H40" s="284">
        <v>0</v>
      </c>
      <c r="I40" s="282">
        <v>3</v>
      </c>
      <c r="J40" s="282">
        <v>1</v>
      </c>
      <c r="K40" s="282">
        <v>11</v>
      </c>
      <c r="L40" s="282">
        <v>4</v>
      </c>
      <c r="M40" s="282">
        <v>13</v>
      </c>
      <c r="N40" s="282">
        <v>13</v>
      </c>
      <c r="O40" s="282">
        <v>43</v>
      </c>
      <c r="P40" s="282">
        <v>3</v>
      </c>
      <c r="Q40" s="282">
        <v>189</v>
      </c>
      <c r="R40" s="125"/>
      <c r="S40" s="282">
        <v>280</v>
      </c>
      <c r="T40" s="282">
        <v>4546</v>
      </c>
      <c r="U40" s="282">
        <v>280</v>
      </c>
      <c r="V40" s="282">
        <v>135</v>
      </c>
      <c r="W40" s="283">
        <v>4269</v>
      </c>
    </row>
    <row r="41" spans="1:28" s="1" customFormat="1" ht="13.5" customHeight="1" x14ac:dyDescent="0.2">
      <c r="A41" s="34"/>
      <c r="B41" s="154" t="s">
        <v>26</v>
      </c>
      <c r="C41" s="158"/>
      <c r="D41" s="282">
        <v>7647</v>
      </c>
      <c r="E41" s="282">
        <v>14</v>
      </c>
      <c r="F41" s="282">
        <v>7661</v>
      </c>
      <c r="G41" s="282">
        <v>0</v>
      </c>
      <c r="H41" s="284">
        <v>0</v>
      </c>
      <c r="I41" s="282">
        <v>4</v>
      </c>
      <c r="J41" s="282">
        <v>3</v>
      </c>
      <c r="K41" s="282">
        <v>16</v>
      </c>
      <c r="L41" s="282">
        <v>5</v>
      </c>
      <c r="M41" s="282">
        <v>7</v>
      </c>
      <c r="N41" s="282">
        <v>5</v>
      </c>
      <c r="O41" s="282">
        <v>52</v>
      </c>
      <c r="P41" s="282">
        <v>4</v>
      </c>
      <c r="Q41" s="282">
        <v>234</v>
      </c>
      <c r="R41" s="125"/>
      <c r="S41" s="282">
        <v>330</v>
      </c>
      <c r="T41" s="282">
        <v>6845</v>
      </c>
      <c r="U41" s="282">
        <v>330</v>
      </c>
      <c r="V41" s="282">
        <v>161</v>
      </c>
      <c r="W41" s="283">
        <v>6626</v>
      </c>
    </row>
    <row r="42" spans="1:28" s="1" customFormat="1" ht="13.5" customHeight="1" x14ac:dyDescent="0.2">
      <c r="A42" s="34"/>
      <c r="B42" s="154" t="s">
        <v>27</v>
      </c>
      <c r="C42" s="158"/>
      <c r="D42" s="282">
        <v>9934</v>
      </c>
      <c r="E42" s="282">
        <v>20</v>
      </c>
      <c r="F42" s="282">
        <v>9954</v>
      </c>
      <c r="G42" s="282">
        <v>0</v>
      </c>
      <c r="H42" s="284">
        <v>0</v>
      </c>
      <c r="I42" s="282">
        <v>3</v>
      </c>
      <c r="J42" s="282">
        <v>1</v>
      </c>
      <c r="K42" s="282">
        <v>15</v>
      </c>
      <c r="L42" s="282">
        <v>3</v>
      </c>
      <c r="M42" s="282">
        <v>19</v>
      </c>
      <c r="N42" s="282">
        <v>12</v>
      </c>
      <c r="O42" s="282">
        <v>81</v>
      </c>
      <c r="P42" s="282">
        <v>2</v>
      </c>
      <c r="Q42" s="282">
        <v>342</v>
      </c>
      <c r="R42" s="125"/>
      <c r="S42" s="282">
        <v>478</v>
      </c>
      <c r="T42" s="282">
        <v>8687</v>
      </c>
      <c r="U42" s="282">
        <v>473</v>
      </c>
      <c r="V42" s="282">
        <v>206</v>
      </c>
      <c r="W42" s="283">
        <v>11429</v>
      </c>
    </row>
    <row r="43" spans="1:28" s="1" customFormat="1" ht="13.5" customHeight="1" x14ac:dyDescent="0.2">
      <c r="A43" s="36"/>
      <c r="B43" s="156" t="s">
        <v>28</v>
      </c>
      <c r="C43" s="160"/>
      <c r="D43" s="288">
        <v>11535</v>
      </c>
      <c r="E43" s="288">
        <v>13</v>
      </c>
      <c r="F43" s="288">
        <v>11548</v>
      </c>
      <c r="G43" s="288">
        <v>0</v>
      </c>
      <c r="H43" s="289">
        <v>0</v>
      </c>
      <c r="I43" s="288">
        <v>1</v>
      </c>
      <c r="J43" s="288">
        <v>2</v>
      </c>
      <c r="K43" s="288">
        <v>14</v>
      </c>
      <c r="L43" s="288">
        <v>3</v>
      </c>
      <c r="M43" s="288">
        <v>11</v>
      </c>
      <c r="N43" s="288">
        <v>8</v>
      </c>
      <c r="O43" s="288">
        <v>92</v>
      </c>
      <c r="P43" s="288">
        <v>2</v>
      </c>
      <c r="Q43" s="288">
        <v>368</v>
      </c>
      <c r="R43" s="127"/>
      <c r="S43" s="288">
        <v>501</v>
      </c>
      <c r="T43" s="288">
        <v>10335</v>
      </c>
      <c r="U43" s="288">
        <v>483</v>
      </c>
      <c r="V43" s="288">
        <v>223</v>
      </c>
      <c r="W43" s="290">
        <v>10374</v>
      </c>
    </row>
    <row r="44" spans="1:28" s="1" customFormat="1" ht="13.5" customHeight="1" x14ac:dyDescent="0.2">
      <c r="A44" s="34"/>
      <c r="B44" s="154" t="s">
        <v>29</v>
      </c>
      <c r="C44" s="158"/>
      <c r="D44" s="282">
        <v>12231</v>
      </c>
      <c r="E44" s="282">
        <v>21</v>
      </c>
      <c r="F44" s="282">
        <v>12252</v>
      </c>
      <c r="G44" s="282">
        <v>0</v>
      </c>
      <c r="H44" s="284">
        <v>0</v>
      </c>
      <c r="I44" s="282">
        <v>2</v>
      </c>
      <c r="J44" s="282">
        <v>1</v>
      </c>
      <c r="K44" s="282">
        <v>15</v>
      </c>
      <c r="L44" s="282">
        <v>6</v>
      </c>
      <c r="M44" s="282">
        <v>19</v>
      </c>
      <c r="N44" s="282">
        <v>6</v>
      </c>
      <c r="O44" s="282">
        <v>64</v>
      </c>
      <c r="P44" s="282">
        <v>5</v>
      </c>
      <c r="Q44" s="282">
        <v>354</v>
      </c>
      <c r="R44" s="125"/>
      <c r="S44" s="282">
        <v>472</v>
      </c>
      <c r="T44" s="282">
        <v>10924</v>
      </c>
      <c r="U44" s="282">
        <v>472</v>
      </c>
      <c r="V44" s="282">
        <v>203</v>
      </c>
      <c r="W44" s="283">
        <v>10637</v>
      </c>
    </row>
    <row r="45" spans="1:28" s="1" customFormat="1" ht="13.5" customHeight="1" x14ac:dyDescent="0.2">
      <c r="A45" s="34"/>
      <c r="B45" s="154" t="s">
        <v>30</v>
      </c>
      <c r="C45" s="158"/>
      <c r="D45" s="282">
        <v>9756</v>
      </c>
      <c r="E45" s="282">
        <v>52</v>
      </c>
      <c r="F45" s="282">
        <v>9808</v>
      </c>
      <c r="G45" s="282">
        <v>0</v>
      </c>
      <c r="H45" s="284">
        <v>0</v>
      </c>
      <c r="I45" s="282">
        <v>2</v>
      </c>
      <c r="J45" s="282">
        <v>0</v>
      </c>
      <c r="K45" s="282">
        <v>35</v>
      </c>
      <c r="L45" s="282">
        <v>2</v>
      </c>
      <c r="M45" s="282">
        <v>18</v>
      </c>
      <c r="N45" s="282">
        <v>3</v>
      </c>
      <c r="O45" s="282">
        <v>66</v>
      </c>
      <c r="P45" s="282">
        <v>0</v>
      </c>
      <c r="Q45" s="282">
        <v>352</v>
      </c>
      <c r="R45" s="125"/>
      <c r="S45" s="282">
        <v>478</v>
      </c>
      <c r="T45" s="282">
        <v>8863</v>
      </c>
      <c r="U45" s="282">
        <v>474</v>
      </c>
      <c r="V45" s="282">
        <v>219</v>
      </c>
      <c r="W45" s="283">
        <v>7398</v>
      </c>
    </row>
    <row r="46" spans="1:28" s="1" customFormat="1" ht="13.5" customHeight="1" x14ac:dyDescent="0.2">
      <c r="A46" s="34"/>
      <c r="B46" s="154" t="s">
        <v>31</v>
      </c>
      <c r="C46" s="158"/>
      <c r="D46" s="282">
        <v>4403</v>
      </c>
      <c r="E46" s="282">
        <v>0</v>
      </c>
      <c r="F46" s="282">
        <v>4403</v>
      </c>
      <c r="G46" s="282">
        <v>0</v>
      </c>
      <c r="H46" s="284">
        <v>0</v>
      </c>
      <c r="I46" s="282">
        <v>1</v>
      </c>
      <c r="J46" s="282">
        <v>0</v>
      </c>
      <c r="K46" s="282">
        <v>11</v>
      </c>
      <c r="L46" s="282">
        <v>2</v>
      </c>
      <c r="M46" s="282">
        <v>9</v>
      </c>
      <c r="N46" s="282">
        <v>3</v>
      </c>
      <c r="O46" s="282">
        <v>29</v>
      </c>
      <c r="P46" s="282">
        <v>3</v>
      </c>
      <c r="Q46" s="282">
        <v>127</v>
      </c>
      <c r="R46" s="125"/>
      <c r="S46" s="282">
        <v>185</v>
      </c>
      <c r="T46" s="282">
        <v>3952</v>
      </c>
      <c r="U46" s="282">
        <v>184</v>
      </c>
      <c r="V46" s="282">
        <v>80</v>
      </c>
      <c r="W46" s="283">
        <v>3660</v>
      </c>
    </row>
    <row r="47" spans="1:28" s="1" customFormat="1" ht="13.5" customHeight="1" x14ac:dyDescent="0.2">
      <c r="A47" s="34"/>
      <c r="B47" s="154" t="s">
        <v>32</v>
      </c>
      <c r="C47" s="158"/>
      <c r="D47" s="282">
        <v>2950</v>
      </c>
      <c r="E47" s="282">
        <v>3</v>
      </c>
      <c r="F47" s="282">
        <v>2953</v>
      </c>
      <c r="G47" s="282">
        <v>0</v>
      </c>
      <c r="H47" s="284">
        <v>0</v>
      </c>
      <c r="I47" s="282">
        <v>2</v>
      </c>
      <c r="J47" s="282">
        <v>0</v>
      </c>
      <c r="K47" s="282">
        <v>11</v>
      </c>
      <c r="L47" s="282">
        <v>2</v>
      </c>
      <c r="M47" s="282">
        <v>8</v>
      </c>
      <c r="N47" s="282">
        <v>2</v>
      </c>
      <c r="O47" s="282">
        <v>17</v>
      </c>
      <c r="P47" s="282">
        <v>3</v>
      </c>
      <c r="Q47" s="282">
        <v>115</v>
      </c>
      <c r="R47" s="125"/>
      <c r="S47" s="282">
        <v>160</v>
      </c>
      <c r="T47" s="282">
        <v>2624</v>
      </c>
      <c r="U47" s="282">
        <v>157</v>
      </c>
      <c r="V47" s="282">
        <v>83</v>
      </c>
      <c r="W47" s="283">
        <v>2924</v>
      </c>
    </row>
    <row r="48" spans="1:28" s="1" customFormat="1" ht="13.5" customHeight="1" x14ac:dyDescent="0.2">
      <c r="A48" s="34"/>
      <c r="B48" s="156" t="s">
        <v>33</v>
      </c>
      <c r="C48" s="160"/>
      <c r="D48" s="282">
        <v>5259</v>
      </c>
      <c r="E48" s="282">
        <v>0</v>
      </c>
      <c r="F48" s="282">
        <v>5259</v>
      </c>
      <c r="G48" s="282">
        <v>0</v>
      </c>
      <c r="H48" s="284">
        <v>0</v>
      </c>
      <c r="I48" s="282">
        <v>4</v>
      </c>
      <c r="J48" s="282">
        <v>0</v>
      </c>
      <c r="K48" s="282">
        <v>13</v>
      </c>
      <c r="L48" s="282">
        <v>2</v>
      </c>
      <c r="M48" s="282">
        <v>6</v>
      </c>
      <c r="N48" s="282">
        <v>5</v>
      </c>
      <c r="O48" s="282">
        <v>40</v>
      </c>
      <c r="P48" s="282">
        <v>1</v>
      </c>
      <c r="Q48" s="282">
        <v>173</v>
      </c>
      <c r="R48" s="125"/>
      <c r="S48" s="282">
        <v>244</v>
      </c>
      <c r="T48" s="282">
        <v>4730</v>
      </c>
      <c r="U48" s="282">
        <v>239</v>
      </c>
      <c r="V48" s="282">
        <v>98</v>
      </c>
      <c r="W48" s="283">
        <v>4978</v>
      </c>
    </row>
    <row r="49" spans="1:25" s="1" customFormat="1" ht="13.5" customHeight="1" x14ac:dyDescent="0.2">
      <c r="A49" s="35"/>
      <c r="B49" s="154" t="s">
        <v>34</v>
      </c>
      <c r="C49" s="158"/>
      <c r="D49" s="285">
        <v>1654</v>
      </c>
      <c r="E49" s="285">
        <v>1</v>
      </c>
      <c r="F49" s="285">
        <v>1655</v>
      </c>
      <c r="G49" s="285">
        <v>0</v>
      </c>
      <c r="H49" s="286">
        <v>0</v>
      </c>
      <c r="I49" s="285">
        <v>1</v>
      </c>
      <c r="J49" s="285">
        <v>0</v>
      </c>
      <c r="K49" s="285">
        <v>4</v>
      </c>
      <c r="L49" s="285">
        <v>0</v>
      </c>
      <c r="M49" s="285">
        <v>0</v>
      </c>
      <c r="N49" s="285">
        <v>1</v>
      </c>
      <c r="O49" s="285">
        <v>14</v>
      </c>
      <c r="P49" s="285">
        <v>0</v>
      </c>
      <c r="Q49" s="285">
        <v>50</v>
      </c>
      <c r="R49" s="124"/>
      <c r="S49" s="285">
        <v>70</v>
      </c>
      <c r="T49" s="285">
        <v>1408</v>
      </c>
      <c r="U49" s="285">
        <v>67</v>
      </c>
      <c r="V49" s="285">
        <v>26</v>
      </c>
      <c r="W49" s="287">
        <v>2306</v>
      </c>
    </row>
    <row r="50" spans="1:25" s="1" customFormat="1" ht="13.5" customHeight="1" x14ac:dyDescent="0.2">
      <c r="A50" s="34"/>
      <c r="B50" s="154" t="s">
        <v>35</v>
      </c>
      <c r="C50" s="158"/>
      <c r="D50" s="282">
        <v>5264</v>
      </c>
      <c r="E50" s="282">
        <v>0</v>
      </c>
      <c r="F50" s="282">
        <v>5264</v>
      </c>
      <c r="G50" s="282">
        <v>0</v>
      </c>
      <c r="H50" s="284">
        <v>0</v>
      </c>
      <c r="I50" s="282">
        <v>1</v>
      </c>
      <c r="J50" s="282">
        <v>1</v>
      </c>
      <c r="K50" s="282">
        <v>15</v>
      </c>
      <c r="L50" s="282">
        <v>0</v>
      </c>
      <c r="M50" s="282">
        <v>10</v>
      </c>
      <c r="N50" s="282">
        <v>6</v>
      </c>
      <c r="O50" s="282">
        <v>34</v>
      </c>
      <c r="P50" s="282">
        <v>5</v>
      </c>
      <c r="Q50" s="282">
        <v>162</v>
      </c>
      <c r="R50" s="125"/>
      <c r="S50" s="282">
        <v>234</v>
      </c>
      <c r="T50" s="282">
        <v>4610</v>
      </c>
      <c r="U50" s="282">
        <v>229</v>
      </c>
      <c r="V50" s="282">
        <v>105</v>
      </c>
      <c r="W50" s="283">
        <v>6254</v>
      </c>
    </row>
    <row r="51" spans="1:25" s="1" customFormat="1" ht="13.5" customHeight="1" x14ac:dyDescent="0.2">
      <c r="A51" s="34"/>
      <c r="B51" s="154" t="s">
        <v>36</v>
      </c>
      <c r="C51" s="158"/>
      <c r="D51" s="282">
        <v>3655</v>
      </c>
      <c r="E51" s="282">
        <v>0</v>
      </c>
      <c r="F51" s="282">
        <v>3655</v>
      </c>
      <c r="G51" s="282">
        <v>0</v>
      </c>
      <c r="H51" s="284">
        <v>0</v>
      </c>
      <c r="I51" s="282">
        <v>0</v>
      </c>
      <c r="J51" s="282">
        <v>1</v>
      </c>
      <c r="K51" s="282">
        <v>7</v>
      </c>
      <c r="L51" s="282">
        <v>1</v>
      </c>
      <c r="M51" s="282">
        <v>6</v>
      </c>
      <c r="N51" s="282">
        <v>3</v>
      </c>
      <c r="O51" s="282">
        <v>57</v>
      </c>
      <c r="P51" s="282">
        <v>1</v>
      </c>
      <c r="Q51" s="282">
        <v>191</v>
      </c>
      <c r="R51" s="125"/>
      <c r="S51" s="282">
        <v>267</v>
      </c>
      <c r="T51" s="282">
        <v>3142</v>
      </c>
      <c r="U51" s="282">
        <v>266</v>
      </c>
      <c r="V51" s="282">
        <v>103</v>
      </c>
      <c r="W51" s="283">
        <v>5080</v>
      </c>
    </row>
    <row r="52" spans="1:25" s="1" customFormat="1" ht="13.5" customHeight="1" x14ac:dyDescent="0.2">
      <c r="A52" s="34"/>
      <c r="B52" s="154" t="s">
        <v>37</v>
      </c>
      <c r="C52" s="158"/>
      <c r="D52" s="282">
        <v>1022</v>
      </c>
      <c r="E52" s="282">
        <v>69</v>
      </c>
      <c r="F52" s="282">
        <v>1091</v>
      </c>
      <c r="G52" s="282">
        <v>0</v>
      </c>
      <c r="H52" s="284">
        <v>0</v>
      </c>
      <c r="I52" s="282">
        <v>0</v>
      </c>
      <c r="J52" s="282">
        <v>0</v>
      </c>
      <c r="K52" s="282">
        <v>2</v>
      </c>
      <c r="L52" s="282">
        <v>0</v>
      </c>
      <c r="M52" s="282">
        <v>0</v>
      </c>
      <c r="N52" s="282">
        <v>0</v>
      </c>
      <c r="O52" s="282">
        <v>14</v>
      </c>
      <c r="P52" s="282">
        <v>1</v>
      </c>
      <c r="Q52" s="282">
        <v>53</v>
      </c>
      <c r="R52" s="125"/>
      <c r="S52" s="282">
        <v>70</v>
      </c>
      <c r="T52" s="282">
        <v>911</v>
      </c>
      <c r="U52" s="282">
        <v>66</v>
      </c>
      <c r="V52" s="282">
        <v>28</v>
      </c>
      <c r="W52" s="283">
        <v>1338</v>
      </c>
    </row>
    <row r="53" spans="1:25" s="1" customFormat="1" ht="13.5" customHeight="1" x14ac:dyDescent="0.2">
      <c r="A53" s="36"/>
      <c r="B53" s="156" t="s">
        <v>38</v>
      </c>
      <c r="C53" s="160"/>
      <c r="D53" s="288">
        <v>9599</v>
      </c>
      <c r="E53" s="288">
        <v>0</v>
      </c>
      <c r="F53" s="288">
        <v>9599</v>
      </c>
      <c r="G53" s="288">
        <v>0</v>
      </c>
      <c r="H53" s="289">
        <v>0</v>
      </c>
      <c r="I53" s="288">
        <v>3</v>
      </c>
      <c r="J53" s="288">
        <v>2</v>
      </c>
      <c r="K53" s="288">
        <v>29</v>
      </c>
      <c r="L53" s="288">
        <v>3</v>
      </c>
      <c r="M53" s="288">
        <v>25</v>
      </c>
      <c r="N53" s="288">
        <v>7</v>
      </c>
      <c r="O53" s="288">
        <v>55</v>
      </c>
      <c r="P53" s="288">
        <v>3</v>
      </c>
      <c r="Q53" s="288">
        <v>276</v>
      </c>
      <c r="R53" s="127"/>
      <c r="S53" s="288">
        <v>403</v>
      </c>
      <c r="T53" s="288">
        <v>8456</v>
      </c>
      <c r="U53" s="288">
        <v>403</v>
      </c>
      <c r="V53" s="288">
        <v>173</v>
      </c>
      <c r="W53" s="290">
        <v>8879</v>
      </c>
    </row>
    <row r="54" spans="1:25" s="1" customFormat="1" ht="13.5" customHeight="1" x14ac:dyDescent="0.2">
      <c r="A54" s="34"/>
      <c r="B54" s="154" t="s">
        <v>39</v>
      </c>
      <c r="C54" s="158"/>
      <c r="D54" s="292">
        <v>857</v>
      </c>
      <c r="E54" s="292">
        <v>2</v>
      </c>
      <c r="F54" s="292">
        <v>859</v>
      </c>
      <c r="G54" s="292">
        <v>0</v>
      </c>
      <c r="H54" s="293">
        <v>0</v>
      </c>
      <c r="I54" s="292">
        <v>0</v>
      </c>
      <c r="J54" s="292">
        <v>0</v>
      </c>
      <c r="K54" s="292">
        <v>7</v>
      </c>
      <c r="L54" s="292">
        <v>0</v>
      </c>
      <c r="M54" s="292">
        <v>9</v>
      </c>
      <c r="N54" s="292">
        <v>0</v>
      </c>
      <c r="O54" s="292">
        <v>18</v>
      </c>
      <c r="P54" s="292">
        <v>0</v>
      </c>
      <c r="Q54" s="292">
        <v>60</v>
      </c>
      <c r="R54" s="172"/>
      <c r="S54" s="292">
        <v>94</v>
      </c>
      <c r="T54" s="292">
        <v>768</v>
      </c>
      <c r="U54" s="292">
        <v>93</v>
      </c>
      <c r="V54" s="292">
        <v>28</v>
      </c>
      <c r="W54" s="294">
        <v>702</v>
      </c>
    </row>
    <row r="55" spans="1:25" s="1" customFormat="1" ht="17.25" customHeight="1" x14ac:dyDescent="0.2">
      <c r="A55" s="134"/>
      <c r="B55" s="135" t="s">
        <v>40</v>
      </c>
      <c r="C55" s="136"/>
      <c r="D55" s="143">
        <f>SUM(D34:D54)</f>
        <v>158184</v>
      </c>
      <c r="E55" s="143">
        <f t="shared" ref="E55:W55" si="1">SUM(E34:E54)</f>
        <v>326</v>
      </c>
      <c r="F55" s="143">
        <f t="shared" si="1"/>
        <v>158510</v>
      </c>
      <c r="G55" s="143">
        <f t="shared" si="1"/>
        <v>0</v>
      </c>
      <c r="H55" s="143">
        <f t="shared" si="1"/>
        <v>0</v>
      </c>
      <c r="I55" s="143">
        <f t="shared" si="1"/>
        <v>51</v>
      </c>
      <c r="J55" s="143">
        <f t="shared" si="1"/>
        <v>21</v>
      </c>
      <c r="K55" s="143">
        <f t="shared" si="1"/>
        <v>355</v>
      </c>
      <c r="L55" s="143">
        <f t="shared" si="1"/>
        <v>58</v>
      </c>
      <c r="M55" s="143">
        <f t="shared" si="1"/>
        <v>302</v>
      </c>
      <c r="N55" s="143">
        <f t="shared" si="1"/>
        <v>138</v>
      </c>
      <c r="O55" s="143">
        <f t="shared" si="1"/>
        <v>1239</v>
      </c>
      <c r="P55" s="143">
        <f t="shared" si="1"/>
        <v>70</v>
      </c>
      <c r="Q55" s="143">
        <f t="shared" si="1"/>
        <v>5725</v>
      </c>
      <c r="R55" s="143">
        <f t="shared" si="1"/>
        <v>0</v>
      </c>
      <c r="S55" s="143">
        <f t="shared" si="1"/>
        <v>7959</v>
      </c>
      <c r="T55" s="143">
        <f t="shared" si="1"/>
        <v>141078</v>
      </c>
      <c r="U55" s="143">
        <f t="shared" si="1"/>
        <v>7885</v>
      </c>
      <c r="V55" s="143">
        <f t="shared" si="1"/>
        <v>3375</v>
      </c>
      <c r="W55" s="143">
        <f t="shared" si="1"/>
        <v>145225</v>
      </c>
    </row>
    <row r="56" spans="1:25" s="1" customFormat="1" ht="17.25" customHeight="1" x14ac:dyDescent="0.2">
      <c r="A56" s="137"/>
      <c r="B56" s="138" t="s">
        <v>41</v>
      </c>
      <c r="C56" s="139"/>
      <c r="D56" s="140">
        <f>D33+D55</f>
        <v>1040464</v>
      </c>
      <c r="E56" s="140">
        <f t="shared" ref="E56:W56" si="2">E33+E55</f>
        <v>5410</v>
      </c>
      <c r="F56" s="140">
        <f t="shared" si="2"/>
        <v>1045874</v>
      </c>
      <c r="G56" s="140">
        <f>G33+G55</f>
        <v>4800</v>
      </c>
      <c r="H56" s="140">
        <f t="shared" si="2"/>
        <v>1172</v>
      </c>
      <c r="I56" s="140">
        <f t="shared" si="2"/>
        <v>342</v>
      </c>
      <c r="J56" s="140">
        <f t="shared" si="2"/>
        <v>154</v>
      </c>
      <c r="K56" s="140">
        <f t="shared" si="2"/>
        <v>2596</v>
      </c>
      <c r="L56" s="140">
        <f t="shared" si="2"/>
        <v>384</v>
      </c>
      <c r="M56" s="141">
        <f t="shared" si="2"/>
        <v>2157</v>
      </c>
      <c r="N56" s="141">
        <f t="shared" si="2"/>
        <v>840</v>
      </c>
      <c r="O56" s="141">
        <f t="shared" si="2"/>
        <v>8536</v>
      </c>
      <c r="P56" s="141">
        <f t="shared" si="2"/>
        <v>484</v>
      </c>
      <c r="Q56" s="141">
        <f t="shared" si="2"/>
        <v>44317</v>
      </c>
      <c r="R56" s="141">
        <f t="shared" si="2"/>
        <v>0</v>
      </c>
      <c r="S56" s="141">
        <f t="shared" si="2"/>
        <v>59810</v>
      </c>
      <c r="T56" s="141">
        <f t="shared" si="2"/>
        <v>948895</v>
      </c>
      <c r="U56" s="141">
        <f t="shared" si="2"/>
        <v>58211</v>
      </c>
      <c r="V56" s="141">
        <f t="shared" si="2"/>
        <v>25240</v>
      </c>
      <c r="W56" s="142">
        <f t="shared" si="2"/>
        <v>904515</v>
      </c>
    </row>
    <row r="57" spans="1:25" x14ac:dyDescent="0.2">
      <c r="D57" s="1"/>
      <c r="E57" s="1"/>
      <c r="F57" s="1"/>
      <c r="G57" s="1"/>
      <c r="H57" s="1"/>
      <c r="I57" s="1"/>
      <c r="J57" s="1"/>
      <c r="K57" s="1"/>
      <c r="L57" s="1"/>
      <c r="M57" s="1"/>
      <c r="N57" s="1"/>
      <c r="O57" s="1"/>
      <c r="P57" s="1"/>
      <c r="Q57" s="1"/>
      <c r="R57" s="1"/>
      <c r="S57" s="1"/>
      <c r="T57" s="1"/>
      <c r="U57" s="200" t="s">
        <v>224</v>
      </c>
      <c r="V57" s="200"/>
      <c r="W57" s="200"/>
      <c r="X57" s="1"/>
      <c r="Y57" s="1"/>
    </row>
    <row r="58" spans="1:25" x14ac:dyDescent="0.2">
      <c r="D58" s="1"/>
      <c r="E58" s="1"/>
      <c r="F58" s="1"/>
      <c r="G58" s="1"/>
      <c r="H58" s="1"/>
      <c r="I58" s="1"/>
      <c r="J58" s="1"/>
      <c r="K58" s="1"/>
      <c r="L58" s="1"/>
      <c r="M58" s="1"/>
      <c r="N58" s="1"/>
      <c r="O58" s="1"/>
      <c r="P58" s="1"/>
      <c r="Q58" s="1"/>
      <c r="R58" s="1"/>
      <c r="S58" s="1"/>
      <c r="T58" s="1"/>
      <c r="U58" s="1"/>
      <c r="V58" s="1"/>
      <c r="W58" s="1"/>
      <c r="X58" s="1"/>
      <c r="Y58" s="1"/>
    </row>
    <row r="59" spans="1:25" x14ac:dyDescent="0.2">
      <c r="D59" s="1"/>
      <c r="E59" s="1"/>
      <c r="F59" s="1"/>
      <c r="G59" s="1"/>
      <c r="H59" s="1"/>
      <c r="I59" s="1"/>
      <c r="J59" s="1"/>
      <c r="K59" s="1"/>
      <c r="L59" s="1"/>
      <c r="M59" s="1"/>
      <c r="N59" s="1"/>
      <c r="O59" s="1"/>
      <c r="P59" s="1"/>
      <c r="Q59" s="1"/>
      <c r="R59" s="1"/>
      <c r="S59" s="1"/>
      <c r="T59" s="1"/>
      <c r="U59" s="1"/>
      <c r="V59" s="1"/>
      <c r="W59" s="1"/>
      <c r="X59" s="1"/>
      <c r="Y59" s="1"/>
    </row>
  </sheetData>
  <mergeCells count="11">
    <mergeCell ref="D7:F7"/>
    <mergeCell ref="G7:H7"/>
    <mergeCell ref="U57:W57"/>
    <mergeCell ref="A11:C11"/>
    <mergeCell ref="I7:Q7"/>
    <mergeCell ref="A2:L2"/>
    <mergeCell ref="A4:L4"/>
    <mergeCell ref="U6:V6"/>
    <mergeCell ref="I6:S6"/>
    <mergeCell ref="A6:C6"/>
    <mergeCell ref="D6:H6"/>
  </mergeCells>
  <phoneticPr fontId="2"/>
  <pageMargins left="0.78740157480314965" right="0.78740157480314965" top="0.78740157480314965" bottom="0.78740157480314965" header="0.51181102362204722" footer="0.51181102362204722"/>
  <pageSetup paperSize="9" scale="65" orientation="landscape" r:id="rId1"/>
  <headerFooter alignWithMargins="0">
    <oddHeader>&amp;R&amp;F&amp;A</oddHeader>
    <oddFooter>&amp;C&amp;P/&amp;N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92D050"/>
    <pageSetUpPr fitToPage="1"/>
  </sheetPr>
  <dimension ref="A1:T56"/>
  <sheetViews>
    <sheetView showGridLines="0" view="pageBreakPreview" zoomScaleNormal="100" zoomScaleSheetLayoutView="100" workbookViewId="0">
      <selection activeCell="R71" sqref="R71"/>
    </sheetView>
  </sheetViews>
  <sheetFormatPr defaultColWidth="9" defaultRowHeight="10.8" x14ac:dyDescent="0.2"/>
  <cols>
    <col min="1" max="1" width="1" style="39" customWidth="1"/>
    <col min="2" max="2" width="9.33203125" style="39" customWidth="1"/>
    <col min="3" max="3" width="1" style="39" customWidth="1"/>
    <col min="4" max="10" width="10.44140625" style="39" customWidth="1"/>
    <col min="11" max="14" width="9.77734375" style="39" customWidth="1"/>
    <col min="15" max="20" width="7.77734375" style="39" customWidth="1"/>
    <col min="21" max="21" width="9.44140625" style="39" customWidth="1"/>
    <col min="22" max="16384" width="9" style="39"/>
  </cols>
  <sheetData>
    <row r="1" spans="1:20" s="3" customFormat="1" ht="14.4" x14ac:dyDescent="0.2">
      <c r="A1" s="185"/>
      <c r="B1" s="185"/>
      <c r="C1" s="185"/>
      <c r="D1" s="185"/>
      <c r="E1" s="185"/>
      <c r="F1" s="185"/>
      <c r="G1" s="185"/>
      <c r="H1" s="185"/>
      <c r="I1" s="185"/>
      <c r="J1" s="185"/>
      <c r="K1" s="182"/>
      <c r="L1" s="182"/>
      <c r="M1" s="182"/>
      <c r="N1" s="182"/>
    </row>
    <row r="2" spans="1:20" s="3" customFormat="1" x14ac:dyDescent="0.2">
      <c r="B2" s="183"/>
      <c r="C2" s="183"/>
      <c r="D2" s="183"/>
      <c r="E2" s="183"/>
      <c r="F2" s="183"/>
      <c r="G2" s="183"/>
      <c r="H2" s="183"/>
      <c r="I2" s="183"/>
      <c r="J2" s="183"/>
      <c r="K2" s="183"/>
      <c r="L2" s="183"/>
      <c r="M2" s="183"/>
      <c r="N2" s="183"/>
    </row>
    <row r="3" spans="1:20" s="3" customFormat="1" ht="13.5" customHeight="1" x14ac:dyDescent="0.2">
      <c r="A3" s="186" t="s">
        <v>165</v>
      </c>
      <c r="B3" s="186"/>
      <c r="C3" s="186"/>
      <c r="D3" s="186"/>
      <c r="E3" s="186"/>
      <c r="F3" s="186"/>
      <c r="G3" s="186"/>
      <c r="H3" s="186"/>
      <c r="I3" s="186"/>
      <c r="J3" s="186"/>
      <c r="K3" s="183"/>
      <c r="L3" s="183"/>
      <c r="M3" s="183"/>
      <c r="N3" s="183"/>
    </row>
    <row r="4" spans="1:20" s="3" customFormat="1" ht="13.5" customHeight="1" x14ac:dyDescent="0.2">
      <c r="A4" s="4"/>
      <c r="B4" s="4"/>
      <c r="C4" s="183"/>
      <c r="D4" s="183"/>
      <c r="E4" s="183"/>
      <c r="F4" s="183"/>
      <c r="G4" s="40"/>
      <c r="H4" s="40"/>
      <c r="I4" s="40"/>
      <c r="J4" s="40"/>
      <c r="K4" s="183"/>
      <c r="L4" s="183"/>
      <c r="M4" s="183"/>
      <c r="N4" s="183"/>
    </row>
    <row r="5" spans="1:20" s="45" customFormat="1" ht="13.5" customHeight="1" x14ac:dyDescent="0.2">
      <c r="A5" s="220" t="s">
        <v>50</v>
      </c>
      <c r="B5" s="221"/>
      <c r="C5" s="221"/>
      <c r="D5" s="223" t="s">
        <v>166</v>
      </c>
      <c r="E5" s="224"/>
      <c r="F5" s="224"/>
      <c r="G5" s="224"/>
      <c r="H5" s="224"/>
      <c r="I5" s="225"/>
      <c r="J5" s="42"/>
      <c r="K5" s="265" t="s">
        <v>171</v>
      </c>
      <c r="L5" s="266"/>
      <c r="M5" s="75" t="s">
        <v>171</v>
      </c>
      <c r="N5" s="76"/>
      <c r="O5" s="77" t="s">
        <v>176</v>
      </c>
      <c r="P5" s="77"/>
      <c r="Q5" s="77"/>
      <c r="R5" s="77"/>
      <c r="S5" s="78"/>
      <c r="T5" s="78"/>
    </row>
    <row r="6" spans="1:20" s="47" customFormat="1" ht="13.5" customHeight="1" x14ac:dyDescent="0.2">
      <c r="A6" s="46"/>
      <c r="D6" s="257" t="s">
        <v>47</v>
      </c>
      <c r="E6" s="258"/>
      <c r="F6" s="258"/>
      <c r="G6" s="257" t="s">
        <v>167</v>
      </c>
      <c r="H6" s="258"/>
      <c r="I6" s="259"/>
      <c r="J6" s="50" t="s">
        <v>168</v>
      </c>
      <c r="K6" s="263" t="s">
        <v>174</v>
      </c>
      <c r="L6" s="264"/>
      <c r="M6" s="79" t="s">
        <v>175</v>
      </c>
      <c r="N6" s="80"/>
      <c r="O6" s="81"/>
      <c r="P6" s="81"/>
      <c r="Q6" s="81"/>
      <c r="R6" s="82"/>
      <c r="S6" s="168"/>
      <c r="T6" s="164"/>
    </row>
    <row r="7" spans="1:20" s="47" customFormat="1" ht="13.5" customHeight="1" x14ac:dyDescent="0.2">
      <c r="A7" s="46"/>
      <c r="D7" s="84"/>
      <c r="E7" s="84"/>
      <c r="F7" s="50"/>
      <c r="G7" s="50"/>
      <c r="H7" s="55"/>
      <c r="I7" s="55"/>
      <c r="J7" s="50" t="s">
        <v>169</v>
      </c>
      <c r="K7" s="50"/>
      <c r="L7" s="50"/>
      <c r="M7" s="50"/>
      <c r="N7" s="50"/>
      <c r="O7" s="85"/>
      <c r="P7" s="85" t="s">
        <v>246</v>
      </c>
      <c r="Q7" s="85"/>
      <c r="R7" s="50"/>
      <c r="S7" s="48"/>
      <c r="T7" s="53" t="s">
        <v>262</v>
      </c>
    </row>
    <row r="8" spans="1:20" s="47" customFormat="1" ht="13.5" customHeight="1" x14ac:dyDescent="0.2">
      <c r="A8" s="46"/>
      <c r="D8" s="51" t="s">
        <v>178</v>
      </c>
      <c r="E8" s="51" t="s">
        <v>179</v>
      </c>
      <c r="F8" s="50" t="s">
        <v>54</v>
      </c>
      <c r="G8" s="51" t="s">
        <v>178</v>
      </c>
      <c r="H8" s="51" t="s">
        <v>179</v>
      </c>
      <c r="I8" s="55" t="s">
        <v>54</v>
      </c>
      <c r="J8" s="50" t="s">
        <v>170</v>
      </c>
      <c r="K8" s="50" t="s">
        <v>47</v>
      </c>
      <c r="L8" s="50" t="s">
        <v>172</v>
      </c>
      <c r="M8" s="50" t="s">
        <v>47</v>
      </c>
      <c r="N8" s="50" t="s">
        <v>173</v>
      </c>
      <c r="O8" s="87" t="s">
        <v>177</v>
      </c>
      <c r="P8" s="123" t="s">
        <v>247</v>
      </c>
      <c r="Q8" s="88" t="s">
        <v>244</v>
      </c>
      <c r="R8" s="50" t="s">
        <v>114</v>
      </c>
      <c r="S8" s="50" t="s">
        <v>281</v>
      </c>
      <c r="T8" s="54" t="s">
        <v>263</v>
      </c>
    </row>
    <row r="9" spans="1:20" s="47" customFormat="1" ht="13.5" customHeight="1" x14ac:dyDescent="0.2">
      <c r="A9" s="46"/>
      <c r="D9" s="50"/>
      <c r="E9" s="50"/>
      <c r="F9" s="50"/>
      <c r="G9" s="48"/>
      <c r="H9" s="48"/>
      <c r="I9" s="73"/>
      <c r="J9" s="50" t="s">
        <v>47</v>
      </c>
      <c r="K9" s="50"/>
      <c r="L9" s="50"/>
      <c r="M9" s="50"/>
      <c r="N9" s="50"/>
      <c r="O9" s="88"/>
      <c r="P9" s="87"/>
      <c r="Q9" s="88"/>
      <c r="R9" s="48"/>
      <c r="S9" s="48"/>
      <c r="T9" s="53"/>
    </row>
    <row r="10" spans="1:20" s="59" customFormat="1" ht="13.5" customHeight="1" x14ac:dyDescent="0.2">
      <c r="A10" s="218" t="s">
        <v>42</v>
      </c>
      <c r="B10" s="219"/>
      <c r="C10" s="219"/>
      <c r="D10" s="57" t="s">
        <v>43</v>
      </c>
      <c r="E10" s="57" t="s">
        <v>43</v>
      </c>
      <c r="F10" s="57" t="s">
        <v>43</v>
      </c>
      <c r="G10" s="57" t="s">
        <v>43</v>
      </c>
      <c r="H10" s="57" t="s">
        <v>43</v>
      </c>
      <c r="I10" s="56" t="s">
        <v>43</v>
      </c>
      <c r="J10" s="57" t="s">
        <v>43</v>
      </c>
      <c r="K10" s="57" t="s">
        <v>43</v>
      </c>
      <c r="L10" s="57" t="s">
        <v>57</v>
      </c>
      <c r="M10" s="57" t="s">
        <v>43</v>
      </c>
      <c r="N10" s="57" t="s">
        <v>57</v>
      </c>
      <c r="O10" s="89" t="s">
        <v>43</v>
      </c>
      <c r="P10" s="99" t="s">
        <v>43</v>
      </c>
      <c r="Q10" s="89" t="s">
        <v>43</v>
      </c>
      <c r="R10" s="57" t="s">
        <v>43</v>
      </c>
      <c r="S10" s="99" t="s">
        <v>43</v>
      </c>
      <c r="T10" s="165"/>
    </row>
    <row r="11" spans="1:20" s="1" customFormat="1" ht="13.5" customHeight="1" x14ac:dyDescent="0.2">
      <c r="A11" s="34"/>
      <c r="B11" s="154" t="s">
        <v>0</v>
      </c>
      <c r="C11" s="154"/>
      <c r="D11" s="280">
        <v>2096</v>
      </c>
      <c r="E11" s="280">
        <v>1306</v>
      </c>
      <c r="F11" s="280">
        <v>3402</v>
      </c>
      <c r="G11" s="280">
        <v>2532</v>
      </c>
      <c r="H11" s="280">
        <v>2116</v>
      </c>
      <c r="I11" s="280">
        <v>4648</v>
      </c>
      <c r="J11" s="126">
        <v>1</v>
      </c>
      <c r="K11" s="280">
        <v>4583</v>
      </c>
      <c r="L11" s="280">
        <v>5096477</v>
      </c>
      <c r="M11" s="280">
        <v>46</v>
      </c>
      <c r="N11" s="280">
        <v>55432</v>
      </c>
      <c r="O11" s="280">
        <v>3643</v>
      </c>
      <c r="P11" s="280">
        <v>9712</v>
      </c>
      <c r="Q11" s="280">
        <v>32332</v>
      </c>
      <c r="R11" s="280">
        <v>199</v>
      </c>
      <c r="S11" s="280">
        <v>2606</v>
      </c>
      <c r="T11" s="303">
        <v>927</v>
      </c>
    </row>
    <row r="12" spans="1:20" s="1" customFormat="1" ht="13.5" customHeight="1" x14ac:dyDescent="0.2">
      <c r="A12" s="34"/>
      <c r="B12" s="154" t="s">
        <v>1</v>
      </c>
      <c r="C12" s="154"/>
      <c r="D12" s="282">
        <v>790</v>
      </c>
      <c r="E12" s="282">
        <v>495</v>
      </c>
      <c r="F12" s="282">
        <v>1285</v>
      </c>
      <c r="G12" s="282">
        <v>858</v>
      </c>
      <c r="H12" s="282">
        <v>804</v>
      </c>
      <c r="I12" s="282">
        <v>1662</v>
      </c>
      <c r="J12" s="125">
        <v>0</v>
      </c>
      <c r="K12" s="282">
        <v>1845</v>
      </c>
      <c r="L12" s="282">
        <v>3163621</v>
      </c>
      <c r="M12" s="282">
        <v>7</v>
      </c>
      <c r="N12" s="282">
        <v>36628</v>
      </c>
      <c r="O12" s="282">
        <v>1544</v>
      </c>
      <c r="P12" s="282">
        <v>4292</v>
      </c>
      <c r="Q12" s="282">
        <v>11120</v>
      </c>
      <c r="R12" s="282">
        <v>77</v>
      </c>
      <c r="S12" s="282">
        <v>1005</v>
      </c>
      <c r="T12" s="304">
        <v>308</v>
      </c>
    </row>
    <row r="13" spans="1:20" s="1" customFormat="1" ht="13.5" customHeight="1" x14ac:dyDescent="0.2">
      <c r="A13" s="34"/>
      <c r="B13" s="154" t="s">
        <v>2</v>
      </c>
      <c r="C13" s="154"/>
      <c r="D13" s="282">
        <v>440</v>
      </c>
      <c r="E13" s="282">
        <v>226</v>
      </c>
      <c r="F13" s="282">
        <v>666</v>
      </c>
      <c r="G13" s="282">
        <v>621</v>
      </c>
      <c r="H13" s="282">
        <v>497</v>
      </c>
      <c r="I13" s="282">
        <v>1118</v>
      </c>
      <c r="J13" s="125">
        <v>1</v>
      </c>
      <c r="K13" s="282">
        <v>1708</v>
      </c>
      <c r="L13" s="282">
        <v>552856</v>
      </c>
      <c r="M13" s="282">
        <v>15</v>
      </c>
      <c r="N13" s="282">
        <v>2108</v>
      </c>
      <c r="O13" s="282">
        <v>1597</v>
      </c>
      <c r="P13" s="282">
        <v>1687</v>
      </c>
      <c r="Q13" s="282">
        <v>3813</v>
      </c>
      <c r="R13" s="282">
        <v>10</v>
      </c>
      <c r="S13" s="282">
        <v>332</v>
      </c>
      <c r="T13" s="304">
        <v>82</v>
      </c>
    </row>
    <row r="14" spans="1:20" s="1" customFormat="1" ht="13.5" customHeight="1" x14ac:dyDescent="0.2">
      <c r="A14" s="34"/>
      <c r="B14" s="154" t="s">
        <v>3</v>
      </c>
      <c r="C14" s="154"/>
      <c r="D14" s="282">
        <v>536</v>
      </c>
      <c r="E14" s="282">
        <v>356</v>
      </c>
      <c r="F14" s="282">
        <v>892</v>
      </c>
      <c r="G14" s="282">
        <v>686</v>
      </c>
      <c r="H14" s="282">
        <v>501</v>
      </c>
      <c r="I14" s="282">
        <v>1187</v>
      </c>
      <c r="J14" s="125">
        <v>1</v>
      </c>
      <c r="K14" s="282">
        <v>1068</v>
      </c>
      <c r="L14" s="282">
        <v>935590</v>
      </c>
      <c r="M14" s="282">
        <v>6</v>
      </c>
      <c r="N14" s="282">
        <v>1894</v>
      </c>
      <c r="O14" s="282">
        <v>896</v>
      </c>
      <c r="P14" s="282">
        <v>2282</v>
      </c>
      <c r="Q14" s="282">
        <v>7406</v>
      </c>
      <c r="R14" s="282">
        <v>28</v>
      </c>
      <c r="S14" s="282">
        <v>597</v>
      </c>
      <c r="T14" s="304">
        <v>158</v>
      </c>
    </row>
    <row r="15" spans="1:20" s="1" customFormat="1" ht="13.5" customHeight="1" x14ac:dyDescent="0.2">
      <c r="A15" s="34"/>
      <c r="B15" s="154" t="s">
        <v>4</v>
      </c>
      <c r="C15" s="154"/>
      <c r="D15" s="282">
        <v>389</v>
      </c>
      <c r="E15" s="282">
        <v>238</v>
      </c>
      <c r="F15" s="282">
        <v>627</v>
      </c>
      <c r="G15" s="282">
        <v>556</v>
      </c>
      <c r="H15" s="282">
        <v>493</v>
      </c>
      <c r="I15" s="282">
        <v>1049</v>
      </c>
      <c r="J15" s="125">
        <v>0</v>
      </c>
      <c r="K15" s="282">
        <v>748</v>
      </c>
      <c r="L15" s="282">
        <v>396248</v>
      </c>
      <c r="M15" s="282">
        <v>3</v>
      </c>
      <c r="N15" s="282">
        <v>614</v>
      </c>
      <c r="O15" s="282">
        <v>611</v>
      </c>
      <c r="P15" s="282">
        <v>1945</v>
      </c>
      <c r="Q15" s="282">
        <v>5325</v>
      </c>
      <c r="R15" s="282">
        <v>5</v>
      </c>
      <c r="S15" s="282">
        <v>310</v>
      </c>
      <c r="T15" s="304">
        <v>93</v>
      </c>
    </row>
    <row r="16" spans="1:20" s="1" customFormat="1" ht="13.5" customHeight="1" x14ac:dyDescent="0.2">
      <c r="A16" s="35"/>
      <c r="B16" s="155" t="s">
        <v>5</v>
      </c>
      <c r="C16" s="155"/>
      <c r="D16" s="285">
        <v>429</v>
      </c>
      <c r="E16" s="285">
        <v>199</v>
      </c>
      <c r="F16" s="285">
        <v>628</v>
      </c>
      <c r="G16" s="285">
        <v>559</v>
      </c>
      <c r="H16" s="285">
        <v>404</v>
      </c>
      <c r="I16" s="285">
        <v>963</v>
      </c>
      <c r="J16" s="124">
        <v>0</v>
      </c>
      <c r="K16" s="285">
        <v>515</v>
      </c>
      <c r="L16" s="285">
        <v>215391</v>
      </c>
      <c r="M16" s="285">
        <v>2</v>
      </c>
      <c r="N16" s="285">
        <v>33</v>
      </c>
      <c r="O16" s="285">
        <v>443</v>
      </c>
      <c r="P16" s="285">
        <v>1593</v>
      </c>
      <c r="Q16" s="285">
        <v>3517</v>
      </c>
      <c r="R16" s="285">
        <v>19</v>
      </c>
      <c r="S16" s="285">
        <v>266</v>
      </c>
      <c r="T16" s="305">
        <v>64</v>
      </c>
    </row>
    <row r="17" spans="1:20" s="1" customFormat="1" ht="13.5" customHeight="1" x14ac:dyDescent="0.2">
      <c r="A17" s="34"/>
      <c r="B17" s="154" t="s">
        <v>6</v>
      </c>
      <c r="C17" s="154"/>
      <c r="D17" s="282">
        <v>101</v>
      </c>
      <c r="E17" s="282">
        <v>49</v>
      </c>
      <c r="F17" s="282">
        <v>150</v>
      </c>
      <c r="G17" s="282">
        <v>109</v>
      </c>
      <c r="H17" s="282">
        <v>107</v>
      </c>
      <c r="I17" s="282">
        <v>216</v>
      </c>
      <c r="J17" s="125">
        <v>0</v>
      </c>
      <c r="K17" s="282">
        <v>178</v>
      </c>
      <c r="L17" s="282">
        <v>104236</v>
      </c>
      <c r="M17" s="282">
        <v>1</v>
      </c>
      <c r="N17" s="282">
        <v>668</v>
      </c>
      <c r="O17" s="282">
        <v>147</v>
      </c>
      <c r="P17" s="282">
        <v>321</v>
      </c>
      <c r="Q17" s="282">
        <v>1012</v>
      </c>
      <c r="R17" s="282">
        <v>0</v>
      </c>
      <c r="S17" s="282">
        <v>71</v>
      </c>
      <c r="T17" s="304">
        <v>17</v>
      </c>
    </row>
    <row r="18" spans="1:20" s="1" customFormat="1" ht="13.5" customHeight="1" x14ac:dyDescent="0.2">
      <c r="A18" s="34"/>
      <c r="B18" s="154" t="s">
        <v>7</v>
      </c>
      <c r="C18" s="154"/>
      <c r="D18" s="282">
        <v>175</v>
      </c>
      <c r="E18" s="282">
        <v>78</v>
      </c>
      <c r="F18" s="282">
        <v>253</v>
      </c>
      <c r="G18" s="282">
        <v>248</v>
      </c>
      <c r="H18" s="282">
        <v>183</v>
      </c>
      <c r="I18" s="282">
        <v>431</v>
      </c>
      <c r="J18" s="125">
        <v>0</v>
      </c>
      <c r="K18" s="282">
        <v>372</v>
      </c>
      <c r="L18" s="282">
        <v>103016</v>
      </c>
      <c r="M18" s="282">
        <v>2</v>
      </c>
      <c r="N18" s="282">
        <v>256</v>
      </c>
      <c r="O18" s="282">
        <v>312</v>
      </c>
      <c r="P18" s="282">
        <v>836</v>
      </c>
      <c r="Q18" s="282">
        <v>1911</v>
      </c>
      <c r="R18" s="282">
        <v>17</v>
      </c>
      <c r="S18" s="282">
        <v>202</v>
      </c>
      <c r="T18" s="304">
        <v>60</v>
      </c>
    </row>
    <row r="19" spans="1:20" s="1" customFormat="1" ht="13.5" customHeight="1" x14ac:dyDescent="0.2">
      <c r="A19" s="34"/>
      <c r="B19" s="154" t="s">
        <v>8</v>
      </c>
      <c r="C19" s="154"/>
      <c r="D19" s="282">
        <v>263</v>
      </c>
      <c r="E19" s="282">
        <v>155</v>
      </c>
      <c r="F19" s="282">
        <v>418</v>
      </c>
      <c r="G19" s="282">
        <v>446</v>
      </c>
      <c r="H19" s="282">
        <v>380</v>
      </c>
      <c r="I19" s="282">
        <v>826</v>
      </c>
      <c r="J19" s="125">
        <v>1</v>
      </c>
      <c r="K19" s="282">
        <v>581</v>
      </c>
      <c r="L19" s="282">
        <v>293039</v>
      </c>
      <c r="M19" s="282">
        <v>2</v>
      </c>
      <c r="N19" s="282">
        <v>309</v>
      </c>
      <c r="O19" s="282">
        <v>478</v>
      </c>
      <c r="P19" s="282">
        <v>1901</v>
      </c>
      <c r="Q19" s="282">
        <v>4224</v>
      </c>
      <c r="R19" s="282">
        <v>18</v>
      </c>
      <c r="S19" s="282">
        <v>320</v>
      </c>
      <c r="T19" s="304">
        <v>98</v>
      </c>
    </row>
    <row r="20" spans="1:20" s="1" customFormat="1" ht="13.5" customHeight="1" x14ac:dyDescent="0.2">
      <c r="A20" s="36"/>
      <c r="B20" s="156" t="s">
        <v>9</v>
      </c>
      <c r="C20" s="156"/>
      <c r="D20" s="288">
        <v>276</v>
      </c>
      <c r="E20" s="288">
        <v>115</v>
      </c>
      <c r="F20" s="288">
        <v>391</v>
      </c>
      <c r="G20" s="288">
        <v>417</v>
      </c>
      <c r="H20" s="288">
        <v>295</v>
      </c>
      <c r="I20" s="288">
        <v>712</v>
      </c>
      <c r="J20" s="127">
        <v>0</v>
      </c>
      <c r="K20" s="288">
        <v>435</v>
      </c>
      <c r="L20" s="288">
        <v>309731</v>
      </c>
      <c r="M20" s="288">
        <v>2</v>
      </c>
      <c r="N20" s="288">
        <v>485</v>
      </c>
      <c r="O20" s="288">
        <v>355</v>
      </c>
      <c r="P20" s="288">
        <v>876</v>
      </c>
      <c r="Q20" s="288">
        <v>2015</v>
      </c>
      <c r="R20" s="288">
        <v>0</v>
      </c>
      <c r="S20" s="288">
        <v>208</v>
      </c>
      <c r="T20" s="306">
        <v>58</v>
      </c>
    </row>
    <row r="21" spans="1:20" s="1" customFormat="1" ht="13.5" customHeight="1" x14ac:dyDescent="0.2">
      <c r="A21" s="34"/>
      <c r="B21" s="154" t="s">
        <v>10</v>
      </c>
      <c r="C21" s="154"/>
      <c r="D21" s="282">
        <v>223</v>
      </c>
      <c r="E21" s="282">
        <v>119</v>
      </c>
      <c r="F21" s="282">
        <v>342</v>
      </c>
      <c r="G21" s="282">
        <v>359</v>
      </c>
      <c r="H21" s="282">
        <v>265</v>
      </c>
      <c r="I21" s="282">
        <v>624</v>
      </c>
      <c r="J21" s="125">
        <v>0</v>
      </c>
      <c r="K21" s="282">
        <v>416</v>
      </c>
      <c r="L21" s="282">
        <v>165247</v>
      </c>
      <c r="M21" s="282">
        <v>5</v>
      </c>
      <c r="N21" s="282">
        <v>1349</v>
      </c>
      <c r="O21" s="282">
        <v>350</v>
      </c>
      <c r="P21" s="282">
        <v>1999</v>
      </c>
      <c r="Q21" s="282">
        <v>3688</v>
      </c>
      <c r="R21" s="282">
        <v>9</v>
      </c>
      <c r="S21" s="282">
        <v>254</v>
      </c>
      <c r="T21" s="304">
        <v>81</v>
      </c>
    </row>
    <row r="22" spans="1:20" s="1" customFormat="1" ht="13.5" customHeight="1" x14ac:dyDescent="0.2">
      <c r="A22" s="34"/>
      <c r="B22" s="154" t="s">
        <v>11</v>
      </c>
      <c r="C22" s="154"/>
      <c r="D22" s="282">
        <v>248</v>
      </c>
      <c r="E22" s="282">
        <v>164</v>
      </c>
      <c r="F22" s="282">
        <v>412</v>
      </c>
      <c r="G22" s="282">
        <v>364</v>
      </c>
      <c r="H22" s="282">
        <v>271</v>
      </c>
      <c r="I22" s="282">
        <v>635</v>
      </c>
      <c r="J22" s="125">
        <v>0</v>
      </c>
      <c r="K22" s="282">
        <v>450</v>
      </c>
      <c r="L22" s="282">
        <v>204814</v>
      </c>
      <c r="M22" s="282">
        <v>3</v>
      </c>
      <c r="N22" s="282">
        <v>179</v>
      </c>
      <c r="O22" s="282">
        <v>345</v>
      </c>
      <c r="P22" s="282">
        <v>1350</v>
      </c>
      <c r="Q22" s="282">
        <v>3088</v>
      </c>
      <c r="R22" s="282">
        <v>6</v>
      </c>
      <c r="S22" s="282">
        <v>192</v>
      </c>
      <c r="T22" s="304">
        <v>74</v>
      </c>
    </row>
    <row r="23" spans="1:20" s="1" customFormat="1" ht="13.5" customHeight="1" x14ac:dyDescent="0.2">
      <c r="A23" s="34"/>
      <c r="B23" s="154" t="s">
        <v>12</v>
      </c>
      <c r="C23" s="154"/>
      <c r="D23" s="282">
        <v>776</v>
      </c>
      <c r="E23" s="282">
        <v>461</v>
      </c>
      <c r="F23" s="282">
        <v>1237</v>
      </c>
      <c r="G23" s="282">
        <v>1008</v>
      </c>
      <c r="H23" s="282">
        <v>782</v>
      </c>
      <c r="I23" s="282">
        <v>1790</v>
      </c>
      <c r="J23" s="125">
        <v>0</v>
      </c>
      <c r="K23" s="282">
        <v>1200</v>
      </c>
      <c r="L23" s="282">
        <v>669906</v>
      </c>
      <c r="M23" s="282">
        <v>7</v>
      </c>
      <c r="N23" s="282">
        <v>1770</v>
      </c>
      <c r="O23" s="282">
        <v>1013</v>
      </c>
      <c r="P23" s="282">
        <v>3924</v>
      </c>
      <c r="Q23" s="282">
        <v>11306</v>
      </c>
      <c r="R23" s="282">
        <v>41</v>
      </c>
      <c r="S23" s="282">
        <v>882</v>
      </c>
      <c r="T23" s="304">
        <v>252</v>
      </c>
    </row>
    <row r="24" spans="1:20" s="1" customFormat="1" ht="13.5" customHeight="1" x14ac:dyDescent="0.2">
      <c r="A24" s="34"/>
      <c r="B24" s="154" t="s">
        <v>13</v>
      </c>
      <c r="C24" s="154"/>
      <c r="D24" s="282">
        <v>528</v>
      </c>
      <c r="E24" s="282">
        <v>274</v>
      </c>
      <c r="F24" s="282">
        <v>802</v>
      </c>
      <c r="G24" s="282">
        <v>689</v>
      </c>
      <c r="H24" s="282">
        <v>469</v>
      </c>
      <c r="I24" s="282">
        <v>1158</v>
      </c>
      <c r="J24" s="125">
        <v>0</v>
      </c>
      <c r="K24" s="282">
        <v>707</v>
      </c>
      <c r="L24" s="282">
        <v>337205</v>
      </c>
      <c r="M24" s="282">
        <v>2</v>
      </c>
      <c r="N24" s="282">
        <v>1563</v>
      </c>
      <c r="O24" s="282">
        <v>586</v>
      </c>
      <c r="P24" s="282">
        <v>2742</v>
      </c>
      <c r="Q24" s="282">
        <v>6569</v>
      </c>
      <c r="R24" s="282">
        <v>20</v>
      </c>
      <c r="S24" s="282">
        <v>481</v>
      </c>
      <c r="T24" s="304">
        <v>133</v>
      </c>
    </row>
    <row r="25" spans="1:20" s="1" customFormat="1" ht="13.5" customHeight="1" x14ac:dyDescent="0.2">
      <c r="A25" s="34"/>
      <c r="B25" s="154" t="s">
        <v>14</v>
      </c>
      <c r="C25" s="154"/>
      <c r="D25" s="282">
        <v>103</v>
      </c>
      <c r="E25" s="282">
        <v>58</v>
      </c>
      <c r="F25" s="282">
        <v>161</v>
      </c>
      <c r="G25" s="282">
        <v>151</v>
      </c>
      <c r="H25" s="282">
        <v>138</v>
      </c>
      <c r="I25" s="282">
        <v>289</v>
      </c>
      <c r="J25" s="125">
        <v>0</v>
      </c>
      <c r="K25" s="282">
        <v>143</v>
      </c>
      <c r="L25" s="282">
        <v>167994</v>
      </c>
      <c r="M25" s="282">
        <v>0</v>
      </c>
      <c r="N25" s="282">
        <v>0</v>
      </c>
      <c r="O25" s="282">
        <v>124</v>
      </c>
      <c r="P25" s="282">
        <v>410</v>
      </c>
      <c r="Q25" s="282">
        <v>1228</v>
      </c>
      <c r="R25" s="282">
        <v>0</v>
      </c>
      <c r="S25" s="282">
        <v>68</v>
      </c>
      <c r="T25" s="304">
        <v>18</v>
      </c>
    </row>
    <row r="26" spans="1:20" s="1" customFormat="1" ht="13.5" customHeight="1" x14ac:dyDescent="0.2">
      <c r="A26" s="35"/>
      <c r="B26" s="155" t="s">
        <v>15</v>
      </c>
      <c r="C26" s="155"/>
      <c r="D26" s="285">
        <v>235</v>
      </c>
      <c r="E26" s="285">
        <v>136</v>
      </c>
      <c r="F26" s="285">
        <v>371</v>
      </c>
      <c r="G26" s="285">
        <v>331</v>
      </c>
      <c r="H26" s="285">
        <v>279</v>
      </c>
      <c r="I26" s="285">
        <v>610</v>
      </c>
      <c r="J26" s="124">
        <v>0</v>
      </c>
      <c r="K26" s="285">
        <v>525</v>
      </c>
      <c r="L26" s="285">
        <v>273603</v>
      </c>
      <c r="M26" s="285">
        <v>6</v>
      </c>
      <c r="N26" s="285">
        <v>6882</v>
      </c>
      <c r="O26" s="285">
        <v>372</v>
      </c>
      <c r="P26" s="285">
        <v>1936</v>
      </c>
      <c r="Q26" s="285">
        <v>4408</v>
      </c>
      <c r="R26" s="285">
        <v>26</v>
      </c>
      <c r="S26" s="285">
        <v>273</v>
      </c>
      <c r="T26" s="305">
        <v>113</v>
      </c>
    </row>
    <row r="27" spans="1:20" s="38" customFormat="1" ht="13.5" customHeight="1" x14ac:dyDescent="0.2">
      <c r="A27" s="37"/>
      <c r="B27" s="154" t="s">
        <v>228</v>
      </c>
      <c r="C27" s="154"/>
      <c r="D27" s="282">
        <v>135</v>
      </c>
      <c r="E27" s="282">
        <v>67</v>
      </c>
      <c r="F27" s="282">
        <v>202</v>
      </c>
      <c r="G27" s="282">
        <v>162</v>
      </c>
      <c r="H27" s="282">
        <v>174</v>
      </c>
      <c r="I27" s="282">
        <v>336</v>
      </c>
      <c r="J27" s="125">
        <v>0</v>
      </c>
      <c r="K27" s="282">
        <v>395</v>
      </c>
      <c r="L27" s="282">
        <v>88299</v>
      </c>
      <c r="M27" s="282">
        <v>1</v>
      </c>
      <c r="N27" s="282">
        <v>75</v>
      </c>
      <c r="O27" s="282">
        <v>382</v>
      </c>
      <c r="P27" s="282">
        <v>307</v>
      </c>
      <c r="Q27" s="282">
        <v>797</v>
      </c>
      <c r="R27" s="282">
        <v>0</v>
      </c>
      <c r="S27" s="282">
        <v>98</v>
      </c>
      <c r="T27" s="304">
        <v>14</v>
      </c>
    </row>
    <row r="28" spans="1:20" s="1" customFormat="1" ht="13.5" customHeight="1" x14ac:dyDescent="0.2">
      <c r="A28" s="34"/>
      <c r="B28" s="154" t="s">
        <v>16</v>
      </c>
      <c r="C28" s="154"/>
      <c r="D28" s="282">
        <v>153</v>
      </c>
      <c r="E28" s="282">
        <v>85</v>
      </c>
      <c r="F28" s="282">
        <v>238</v>
      </c>
      <c r="G28" s="282">
        <v>242</v>
      </c>
      <c r="H28" s="282">
        <v>207</v>
      </c>
      <c r="I28" s="282">
        <v>449</v>
      </c>
      <c r="J28" s="125">
        <v>0</v>
      </c>
      <c r="K28" s="282">
        <v>289</v>
      </c>
      <c r="L28" s="282">
        <v>141106</v>
      </c>
      <c r="M28" s="282">
        <v>1</v>
      </c>
      <c r="N28" s="282">
        <v>15</v>
      </c>
      <c r="O28" s="282">
        <v>248</v>
      </c>
      <c r="P28" s="282">
        <v>765</v>
      </c>
      <c r="Q28" s="282">
        <v>1930</v>
      </c>
      <c r="R28" s="282">
        <v>9</v>
      </c>
      <c r="S28" s="282">
        <v>174</v>
      </c>
      <c r="T28" s="304">
        <v>33</v>
      </c>
    </row>
    <row r="29" spans="1:20" s="1" customFormat="1" ht="13.5" customHeight="1" x14ac:dyDescent="0.2">
      <c r="A29" s="34"/>
      <c r="B29" s="154" t="s">
        <v>17</v>
      </c>
      <c r="C29" s="154"/>
      <c r="D29" s="282">
        <v>206</v>
      </c>
      <c r="E29" s="282">
        <v>123</v>
      </c>
      <c r="F29" s="282">
        <v>329</v>
      </c>
      <c r="G29" s="282">
        <v>481</v>
      </c>
      <c r="H29" s="282">
        <v>561</v>
      </c>
      <c r="I29" s="282">
        <v>1042</v>
      </c>
      <c r="J29" s="125">
        <v>0</v>
      </c>
      <c r="K29" s="282">
        <v>344</v>
      </c>
      <c r="L29" s="282">
        <v>121141</v>
      </c>
      <c r="M29" s="282">
        <v>0</v>
      </c>
      <c r="N29" s="282">
        <v>0</v>
      </c>
      <c r="O29" s="282">
        <v>310</v>
      </c>
      <c r="P29" s="282">
        <v>587</v>
      </c>
      <c r="Q29" s="282">
        <v>1401</v>
      </c>
      <c r="R29" s="282">
        <v>8</v>
      </c>
      <c r="S29" s="282">
        <v>113</v>
      </c>
      <c r="T29" s="304">
        <v>28</v>
      </c>
    </row>
    <row r="30" spans="1:20" s="1" customFormat="1" ht="13.5" customHeight="1" x14ac:dyDescent="0.2">
      <c r="A30" s="36"/>
      <c r="B30" s="156" t="s">
        <v>18</v>
      </c>
      <c r="C30" s="156"/>
      <c r="D30" s="288">
        <v>173</v>
      </c>
      <c r="E30" s="288">
        <v>94</v>
      </c>
      <c r="F30" s="288">
        <v>267</v>
      </c>
      <c r="G30" s="288">
        <v>292</v>
      </c>
      <c r="H30" s="288">
        <v>232</v>
      </c>
      <c r="I30" s="288">
        <v>524</v>
      </c>
      <c r="J30" s="127">
        <v>0</v>
      </c>
      <c r="K30" s="288">
        <v>367</v>
      </c>
      <c r="L30" s="288">
        <v>116750</v>
      </c>
      <c r="M30" s="288">
        <v>3</v>
      </c>
      <c r="N30" s="288">
        <v>806</v>
      </c>
      <c r="O30" s="288">
        <v>338</v>
      </c>
      <c r="P30" s="288">
        <v>374</v>
      </c>
      <c r="Q30" s="288">
        <v>1064</v>
      </c>
      <c r="R30" s="288">
        <v>0</v>
      </c>
      <c r="S30" s="288">
        <v>103</v>
      </c>
      <c r="T30" s="306">
        <v>34</v>
      </c>
    </row>
    <row r="31" spans="1:20" s="1" customFormat="1" ht="13.5" customHeight="1" x14ac:dyDescent="0.2">
      <c r="A31" s="34"/>
      <c r="B31" s="154" t="s">
        <v>49</v>
      </c>
      <c r="C31" s="154"/>
      <c r="D31" s="282">
        <v>135</v>
      </c>
      <c r="E31" s="282">
        <v>79</v>
      </c>
      <c r="F31" s="282">
        <v>214</v>
      </c>
      <c r="G31" s="282">
        <v>252</v>
      </c>
      <c r="H31" s="282">
        <v>205</v>
      </c>
      <c r="I31" s="282">
        <v>457</v>
      </c>
      <c r="J31" s="125">
        <v>0</v>
      </c>
      <c r="K31" s="282">
        <v>381</v>
      </c>
      <c r="L31" s="282">
        <v>115412</v>
      </c>
      <c r="M31" s="282">
        <v>1</v>
      </c>
      <c r="N31" s="282">
        <v>331</v>
      </c>
      <c r="O31" s="282">
        <v>347</v>
      </c>
      <c r="P31" s="282">
        <v>451</v>
      </c>
      <c r="Q31" s="282">
        <v>1515</v>
      </c>
      <c r="R31" s="282">
        <v>0</v>
      </c>
      <c r="S31" s="282">
        <v>155</v>
      </c>
      <c r="T31" s="304">
        <v>45</v>
      </c>
    </row>
    <row r="32" spans="1:20" s="128" customFormat="1" ht="17.25" customHeight="1" x14ac:dyDescent="0.2">
      <c r="A32" s="130"/>
      <c r="B32" s="157" t="s">
        <v>19</v>
      </c>
      <c r="C32" s="157"/>
      <c r="D32" s="131">
        <f>SUM(D11:D31)</f>
        <v>8410</v>
      </c>
      <c r="E32" s="131">
        <f t="shared" ref="E32:Q32" si="0">SUM(E11:E31)</f>
        <v>4877</v>
      </c>
      <c r="F32" s="131">
        <f t="shared" si="0"/>
        <v>13287</v>
      </c>
      <c r="G32" s="131">
        <f t="shared" si="0"/>
        <v>11363</v>
      </c>
      <c r="H32" s="131">
        <f t="shared" si="0"/>
        <v>9363</v>
      </c>
      <c r="I32" s="131">
        <f t="shared" si="0"/>
        <v>20726</v>
      </c>
      <c r="J32" s="131">
        <f t="shared" si="0"/>
        <v>4</v>
      </c>
      <c r="K32" s="131">
        <f t="shared" si="0"/>
        <v>17250</v>
      </c>
      <c r="L32" s="131">
        <f t="shared" si="0"/>
        <v>13571682</v>
      </c>
      <c r="M32" s="131">
        <f t="shared" si="0"/>
        <v>115</v>
      </c>
      <c r="N32" s="131">
        <f t="shared" si="0"/>
        <v>111397</v>
      </c>
      <c r="O32" s="131">
        <f t="shared" si="0"/>
        <v>14441</v>
      </c>
      <c r="P32" s="131">
        <f t="shared" si="0"/>
        <v>40290</v>
      </c>
      <c r="Q32" s="131">
        <f t="shared" si="0"/>
        <v>109669</v>
      </c>
      <c r="R32" s="131">
        <f t="shared" ref="R32" si="1">SUM(R11:R31)</f>
        <v>492</v>
      </c>
      <c r="S32" s="131">
        <f t="shared" ref="S32" si="2">SUM(S11:S31)</f>
        <v>8710</v>
      </c>
      <c r="T32" s="131">
        <f t="shared" ref="T32" si="3">SUM(T11:T31)</f>
        <v>2690</v>
      </c>
    </row>
    <row r="33" spans="1:20" s="1" customFormat="1" ht="13.5" customHeight="1" x14ac:dyDescent="0.2">
      <c r="A33" s="34"/>
      <c r="B33" s="154" t="s">
        <v>20</v>
      </c>
      <c r="C33" s="158"/>
      <c r="D33" s="285">
        <v>132</v>
      </c>
      <c r="E33" s="285">
        <v>85</v>
      </c>
      <c r="F33" s="285">
        <v>217</v>
      </c>
      <c r="G33" s="285">
        <v>142</v>
      </c>
      <c r="H33" s="285">
        <v>137</v>
      </c>
      <c r="I33" s="285">
        <v>279</v>
      </c>
      <c r="J33" s="298">
        <v>0</v>
      </c>
      <c r="K33" s="285">
        <v>238</v>
      </c>
      <c r="L33" s="285">
        <v>105444</v>
      </c>
      <c r="M33" s="285">
        <v>3</v>
      </c>
      <c r="N33" s="285">
        <v>1360</v>
      </c>
      <c r="O33" s="285">
        <v>182</v>
      </c>
      <c r="P33" s="285">
        <v>845</v>
      </c>
      <c r="Q33" s="285">
        <v>2197</v>
      </c>
      <c r="R33" s="286">
        <v>3</v>
      </c>
      <c r="S33" s="285">
        <v>113</v>
      </c>
      <c r="T33" s="305">
        <v>39</v>
      </c>
    </row>
    <row r="34" spans="1:20" s="1" customFormat="1" ht="13.5" customHeight="1" x14ac:dyDescent="0.2">
      <c r="A34" s="34"/>
      <c r="B34" s="154" t="s">
        <v>21</v>
      </c>
      <c r="C34" s="158"/>
      <c r="D34" s="282">
        <v>96</v>
      </c>
      <c r="E34" s="282">
        <v>68</v>
      </c>
      <c r="F34" s="282">
        <v>164</v>
      </c>
      <c r="G34" s="282">
        <v>150</v>
      </c>
      <c r="H34" s="282">
        <v>130</v>
      </c>
      <c r="I34" s="282">
        <v>280</v>
      </c>
      <c r="J34" s="291">
        <v>0</v>
      </c>
      <c r="K34" s="282">
        <v>203</v>
      </c>
      <c r="L34" s="282">
        <v>119416</v>
      </c>
      <c r="M34" s="282">
        <v>0</v>
      </c>
      <c r="N34" s="282">
        <v>0</v>
      </c>
      <c r="O34" s="282">
        <v>163</v>
      </c>
      <c r="P34" s="282">
        <v>588</v>
      </c>
      <c r="Q34" s="282">
        <v>1580</v>
      </c>
      <c r="R34" s="284">
        <v>6</v>
      </c>
      <c r="S34" s="282">
        <v>116</v>
      </c>
      <c r="T34" s="304">
        <v>31</v>
      </c>
    </row>
    <row r="35" spans="1:20" s="1" customFormat="1" ht="13.5" customHeight="1" x14ac:dyDescent="0.2">
      <c r="A35" s="34"/>
      <c r="B35" s="154" t="s">
        <v>22</v>
      </c>
      <c r="C35" s="158"/>
      <c r="D35" s="282">
        <v>125</v>
      </c>
      <c r="E35" s="282">
        <v>61</v>
      </c>
      <c r="F35" s="282">
        <v>186</v>
      </c>
      <c r="G35" s="282">
        <v>205</v>
      </c>
      <c r="H35" s="282">
        <v>172</v>
      </c>
      <c r="I35" s="282">
        <v>377</v>
      </c>
      <c r="J35" s="291">
        <v>0</v>
      </c>
      <c r="K35" s="282">
        <v>225</v>
      </c>
      <c r="L35" s="282">
        <v>101988</v>
      </c>
      <c r="M35" s="282">
        <v>1</v>
      </c>
      <c r="N35" s="282">
        <v>95</v>
      </c>
      <c r="O35" s="282">
        <v>201</v>
      </c>
      <c r="P35" s="282">
        <v>351</v>
      </c>
      <c r="Q35" s="282">
        <v>1282</v>
      </c>
      <c r="R35" s="284">
        <v>0</v>
      </c>
      <c r="S35" s="282">
        <v>117</v>
      </c>
      <c r="T35" s="304">
        <v>48</v>
      </c>
    </row>
    <row r="36" spans="1:20" s="1" customFormat="1" ht="13.5" customHeight="1" x14ac:dyDescent="0.2">
      <c r="A36" s="34"/>
      <c r="B36" s="154" t="s">
        <v>23</v>
      </c>
      <c r="C36" s="158"/>
      <c r="D36" s="282">
        <v>141</v>
      </c>
      <c r="E36" s="282">
        <v>66</v>
      </c>
      <c r="F36" s="282">
        <v>207</v>
      </c>
      <c r="G36" s="282">
        <v>149</v>
      </c>
      <c r="H36" s="282">
        <v>129</v>
      </c>
      <c r="I36" s="282">
        <v>278</v>
      </c>
      <c r="J36" s="291">
        <v>0</v>
      </c>
      <c r="K36" s="282">
        <v>218</v>
      </c>
      <c r="L36" s="282">
        <v>93653</v>
      </c>
      <c r="M36" s="282">
        <v>1</v>
      </c>
      <c r="N36" s="282">
        <v>3</v>
      </c>
      <c r="O36" s="282">
        <v>191</v>
      </c>
      <c r="P36" s="282">
        <v>639</v>
      </c>
      <c r="Q36" s="282">
        <v>1338</v>
      </c>
      <c r="R36" s="284">
        <v>0</v>
      </c>
      <c r="S36" s="282">
        <v>127</v>
      </c>
      <c r="T36" s="304">
        <v>36</v>
      </c>
    </row>
    <row r="37" spans="1:20" s="1" customFormat="1" ht="13.5" customHeight="1" x14ac:dyDescent="0.2">
      <c r="A37" s="34"/>
      <c r="B37" s="154" t="s">
        <v>284</v>
      </c>
      <c r="C37" s="158"/>
      <c r="D37" s="282">
        <v>33</v>
      </c>
      <c r="E37" s="282">
        <v>23</v>
      </c>
      <c r="F37" s="282">
        <v>56</v>
      </c>
      <c r="G37" s="282">
        <v>46</v>
      </c>
      <c r="H37" s="282">
        <v>38</v>
      </c>
      <c r="I37" s="282">
        <v>84</v>
      </c>
      <c r="J37" s="291">
        <v>0</v>
      </c>
      <c r="K37" s="282">
        <v>83</v>
      </c>
      <c r="L37" s="282">
        <v>82503</v>
      </c>
      <c r="M37" s="282">
        <v>1</v>
      </c>
      <c r="N37" s="282">
        <v>0</v>
      </c>
      <c r="O37" s="282">
        <v>76</v>
      </c>
      <c r="P37" s="282">
        <v>57</v>
      </c>
      <c r="Q37" s="282">
        <v>257</v>
      </c>
      <c r="R37" s="284">
        <v>0</v>
      </c>
      <c r="S37" s="282">
        <v>39</v>
      </c>
      <c r="T37" s="304">
        <v>3</v>
      </c>
    </row>
    <row r="38" spans="1:20" s="1" customFormat="1" ht="13.5" customHeight="1" x14ac:dyDescent="0.2">
      <c r="A38" s="35"/>
      <c r="B38" s="155" t="s">
        <v>24</v>
      </c>
      <c r="C38" s="159"/>
      <c r="D38" s="285">
        <v>86</v>
      </c>
      <c r="E38" s="285">
        <v>52</v>
      </c>
      <c r="F38" s="285">
        <v>138</v>
      </c>
      <c r="G38" s="285">
        <v>111</v>
      </c>
      <c r="H38" s="285">
        <v>102</v>
      </c>
      <c r="I38" s="285">
        <v>213</v>
      </c>
      <c r="J38" s="298">
        <v>0</v>
      </c>
      <c r="K38" s="285">
        <v>141</v>
      </c>
      <c r="L38" s="285">
        <v>148711</v>
      </c>
      <c r="M38" s="285">
        <v>0</v>
      </c>
      <c r="N38" s="285">
        <v>0</v>
      </c>
      <c r="O38" s="285">
        <v>125</v>
      </c>
      <c r="P38" s="285">
        <v>415</v>
      </c>
      <c r="Q38" s="285">
        <v>1008</v>
      </c>
      <c r="R38" s="286">
        <v>5</v>
      </c>
      <c r="S38" s="285">
        <v>73</v>
      </c>
      <c r="T38" s="305">
        <v>13</v>
      </c>
    </row>
    <row r="39" spans="1:20" s="1" customFormat="1" ht="13.5" customHeight="1" x14ac:dyDescent="0.2">
      <c r="A39" s="34"/>
      <c r="B39" s="154" t="s">
        <v>25</v>
      </c>
      <c r="C39" s="158"/>
      <c r="D39" s="282">
        <v>47</v>
      </c>
      <c r="E39" s="282">
        <v>22</v>
      </c>
      <c r="F39" s="282">
        <v>69</v>
      </c>
      <c r="G39" s="282">
        <v>67</v>
      </c>
      <c r="H39" s="282">
        <v>55</v>
      </c>
      <c r="I39" s="282">
        <v>122</v>
      </c>
      <c r="J39" s="291">
        <v>0</v>
      </c>
      <c r="K39" s="282">
        <v>69</v>
      </c>
      <c r="L39" s="282">
        <v>18041</v>
      </c>
      <c r="M39" s="282">
        <v>1</v>
      </c>
      <c r="N39" s="282">
        <v>15</v>
      </c>
      <c r="O39" s="282">
        <v>57</v>
      </c>
      <c r="P39" s="282">
        <v>201</v>
      </c>
      <c r="Q39" s="282">
        <v>458</v>
      </c>
      <c r="R39" s="284">
        <v>0</v>
      </c>
      <c r="S39" s="282">
        <v>34</v>
      </c>
      <c r="T39" s="304">
        <v>12</v>
      </c>
    </row>
    <row r="40" spans="1:20" s="1" customFormat="1" ht="13.5" customHeight="1" x14ac:dyDescent="0.2">
      <c r="A40" s="34"/>
      <c r="B40" s="154" t="s">
        <v>26</v>
      </c>
      <c r="C40" s="158"/>
      <c r="D40" s="282">
        <v>58</v>
      </c>
      <c r="E40" s="282">
        <v>30</v>
      </c>
      <c r="F40" s="282">
        <v>88</v>
      </c>
      <c r="G40" s="282">
        <v>100</v>
      </c>
      <c r="H40" s="282">
        <v>87</v>
      </c>
      <c r="I40" s="282">
        <v>187</v>
      </c>
      <c r="J40" s="291">
        <v>0</v>
      </c>
      <c r="K40" s="282">
        <v>155</v>
      </c>
      <c r="L40" s="282">
        <v>44111</v>
      </c>
      <c r="M40" s="282">
        <v>0</v>
      </c>
      <c r="N40" s="282">
        <v>0</v>
      </c>
      <c r="O40" s="282">
        <v>130</v>
      </c>
      <c r="P40" s="282">
        <v>317</v>
      </c>
      <c r="Q40" s="282">
        <v>840</v>
      </c>
      <c r="R40" s="284">
        <v>0</v>
      </c>
      <c r="S40" s="282">
        <v>74</v>
      </c>
      <c r="T40" s="304">
        <v>22</v>
      </c>
    </row>
    <row r="41" spans="1:20" s="1" customFormat="1" ht="13.5" customHeight="1" x14ac:dyDescent="0.2">
      <c r="A41" s="34"/>
      <c r="B41" s="154" t="s">
        <v>27</v>
      </c>
      <c r="C41" s="158"/>
      <c r="D41" s="282">
        <v>70</v>
      </c>
      <c r="E41" s="282">
        <v>43</v>
      </c>
      <c r="F41" s="282">
        <v>113</v>
      </c>
      <c r="G41" s="282">
        <v>121</v>
      </c>
      <c r="H41" s="282">
        <v>111</v>
      </c>
      <c r="I41" s="282">
        <v>232</v>
      </c>
      <c r="J41" s="291">
        <v>0</v>
      </c>
      <c r="K41" s="282">
        <v>183</v>
      </c>
      <c r="L41" s="282">
        <v>65966</v>
      </c>
      <c r="M41" s="282">
        <v>3</v>
      </c>
      <c r="N41" s="282">
        <v>257</v>
      </c>
      <c r="O41" s="282">
        <v>156</v>
      </c>
      <c r="P41" s="282">
        <v>216</v>
      </c>
      <c r="Q41" s="282">
        <v>826</v>
      </c>
      <c r="R41" s="284">
        <v>2</v>
      </c>
      <c r="S41" s="282">
        <v>73</v>
      </c>
      <c r="T41" s="304">
        <v>21</v>
      </c>
    </row>
    <row r="42" spans="1:20" s="1" customFormat="1" ht="13.5" customHeight="1" x14ac:dyDescent="0.2">
      <c r="A42" s="36"/>
      <c r="B42" s="156" t="s">
        <v>28</v>
      </c>
      <c r="C42" s="160"/>
      <c r="D42" s="288">
        <v>97</v>
      </c>
      <c r="E42" s="288">
        <v>38</v>
      </c>
      <c r="F42" s="288">
        <v>135</v>
      </c>
      <c r="G42" s="288">
        <v>151</v>
      </c>
      <c r="H42" s="288">
        <v>140</v>
      </c>
      <c r="I42" s="288">
        <v>291</v>
      </c>
      <c r="J42" s="300">
        <v>0</v>
      </c>
      <c r="K42" s="288">
        <v>197</v>
      </c>
      <c r="L42" s="288">
        <v>65072</v>
      </c>
      <c r="M42" s="288">
        <v>1</v>
      </c>
      <c r="N42" s="288">
        <v>18</v>
      </c>
      <c r="O42" s="288">
        <v>179</v>
      </c>
      <c r="P42" s="288">
        <v>428</v>
      </c>
      <c r="Q42" s="288">
        <v>1141</v>
      </c>
      <c r="R42" s="289">
        <v>0</v>
      </c>
      <c r="S42" s="288">
        <v>93</v>
      </c>
      <c r="T42" s="306">
        <v>22</v>
      </c>
    </row>
    <row r="43" spans="1:20" s="1" customFormat="1" ht="13.5" customHeight="1" x14ac:dyDescent="0.2">
      <c r="A43" s="34"/>
      <c r="B43" s="154" t="s">
        <v>29</v>
      </c>
      <c r="C43" s="158"/>
      <c r="D43" s="282">
        <v>93</v>
      </c>
      <c r="E43" s="282">
        <v>48</v>
      </c>
      <c r="F43" s="282">
        <v>141</v>
      </c>
      <c r="G43" s="282">
        <v>148</v>
      </c>
      <c r="H43" s="282">
        <v>110</v>
      </c>
      <c r="I43" s="282">
        <v>258</v>
      </c>
      <c r="J43" s="291">
        <v>0</v>
      </c>
      <c r="K43" s="282">
        <v>257</v>
      </c>
      <c r="L43" s="282">
        <v>187043</v>
      </c>
      <c r="M43" s="282">
        <v>1</v>
      </c>
      <c r="N43" s="282">
        <v>147</v>
      </c>
      <c r="O43" s="282">
        <v>200</v>
      </c>
      <c r="P43" s="282">
        <v>507</v>
      </c>
      <c r="Q43" s="282">
        <v>1303</v>
      </c>
      <c r="R43" s="284">
        <v>0</v>
      </c>
      <c r="S43" s="282">
        <v>139</v>
      </c>
      <c r="T43" s="304">
        <v>36</v>
      </c>
    </row>
    <row r="44" spans="1:20" s="1" customFormat="1" ht="13.5" customHeight="1" x14ac:dyDescent="0.2">
      <c r="A44" s="34"/>
      <c r="B44" s="154" t="s">
        <v>30</v>
      </c>
      <c r="C44" s="158"/>
      <c r="D44" s="282">
        <v>95</v>
      </c>
      <c r="E44" s="282">
        <v>46</v>
      </c>
      <c r="F44" s="282">
        <v>141</v>
      </c>
      <c r="G44" s="282">
        <v>122</v>
      </c>
      <c r="H44" s="282">
        <v>96</v>
      </c>
      <c r="I44" s="282">
        <v>218</v>
      </c>
      <c r="J44" s="291">
        <v>0</v>
      </c>
      <c r="K44" s="282">
        <v>202</v>
      </c>
      <c r="L44" s="282">
        <v>142353</v>
      </c>
      <c r="M44" s="282">
        <v>1</v>
      </c>
      <c r="N44" s="282">
        <v>601</v>
      </c>
      <c r="O44" s="282">
        <v>145</v>
      </c>
      <c r="P44" s="282">
        <v>570</v>
      </c>
      <c r="Q44" s="282">
        <v>1268</v>
      </c>
      <c r="R44" s="284">
        <v>0</v>
      </c>
      <c r="S44" s="282">
        <v>105</v>
      </c>
      <c r="T44" s="304">
        <v>27</v>
      </c>
    </row>
    <row r="45" spans="1:20" s="1" customFormat="1" ht="13.5" customHeight="1" x14ac:dyDescent="0.2">
      <c r="A45" s="34"/>
      <c r="B45" s="154" t="s">
        <v>31</v>
      </c>
      <c r="C45" s="158"/>
      <c r="D45" s="282">
        <v>39</v>
      </c>
      <c r="E45" s="282">
        <v>17</v>
      </c>
      <c r="F45" s="282">
        <v>56</v>
      </c>
      <c r="G45" s="282">
        <v>46</v>
      </c>
      <c r="H45" s="282">
        <v>58</v>
      </c>
      <c r="I45" s="282">
        <v>104</v>
      </c>
      <c r="J45" s="291">
        <v>0</v>
      </c>
      <c r="K45" s="282">
        <v>48</v>
      </c>
      <c r="L45" s="282">
        <v>30584</v>
      </c>
      <c r="M45" s="282">
        <v>1</v>
      </c>
      <c r="N45" s="282">
        <v>94</v>
      </c>
      <c r="O45" s="282">
        <v>39</v>
      </c>
      <c r="P45" s="282">
        <v>273</v>
      </c>
      <c r="Q45" s="282">
        <v>405</v>
      </c>
      <c r="R45" s="284">
        <v>2</v>
      </c>
      <c r="S45" s="282">
        <v>33</v>
      </c>
      <c r="T45" s="304">
        <v>9</v>
      </c>
    </row>
    <row r="46" spans="1:20" s="1" customFormat="1" ht="13.5" customHeight="1" x14ac:dyDescent="0.2">
      <c r="A46" s="34"/>
      <c r="B46" s="154" t="s">
        <v>32</v>
      </c>
      <c r="C46" s="158"/>
      <c r="D46" s="282">
        <v>21</v>
      </c>
      <c r="E46" s="282">
        <v>8</v>
      </c>
      <c r="F46" s="282">
        <v>29</v>
      </c>
      <c r="G46" s="282">
        <v>45</v>
      </c>
      <c r="H46" s="282">
        <v>28</v>
      </c>
      <c r="I46" s="282">
        <v>73</v>
      </c>
      <c r="J46" s="291">
        <v>0</v>
      </c>
      <c r="K46" s="282">
        <v>38</v>
      </c>
      <c r="L46" s="282">
        <v>9358</v>
      </c>
      <c r="M46" s="282">
        <v>1</v>
      </c>
      <c r="N46" s="282">
        <v>0</v>
      </c>
      <c r="O46" s="282">
        <v>35</v>
      </c>
      <c r="P46" s="282">
        <v>227</v>
      </c>
      <c r="Q46" s="282">
        <v>354</v>
      </c>
      <c r="R46" s="284">
        <v>0</v>
      </c>
      <c r="S46" s="282">
        <v>19</v>
      </c>
      <c r="T46" s="304">
        <v>4</v>
      </c>
    </row>
    <row r="47" spans="1:20" s="1" customFormat="1" ht="13.5" customHeight="1" x14ac:dyDescent="0.2">
      <c r="A47" s="34"/>
      <c r="B47" s="154" t="s">
        <v>33</v>
      </c>
      <c r="C47" s="158"/>
      <c r="D47" s="282">
        <v>54</v>
      </c>
      <c r="E47" s="282">
        <v>32</v>
      </c>
      <c r="F47" s="282">
        <v>86</v>
      </c>
      <c r="G47" s="282">
        <v>67</v>
      </c>
      <c r="H47" s="282">
        <v>69</v>
      </c>
      <c r="I47" s="282">
        <v>136</v>
      </c>
      <c r="J47" s="291">
        <v>0</v>
      </c>
      <c r="K47" s="282">
        <v>58</v>
      </c>
      <c r="L47" s="282">
        <v>15736</v>
      </c>
      <c r="M47" s="282">
        <v>0</v>
      </c>
      <c r="N47" s="282">
        <v>0</v>
      </c>
      <c r="O47" s="282">
        <v>49</v>
      </c>
      <c r="P47" s="282">
        <v>306</v>
      </c>
      <c r="Q47" s="282">
        <v>540</v>
      </c>
      <c r="R47" s="284">
        <v>1</v>
      </c>
      <c r="S47" s="282">
        <v>30</v>
      </c>
      <c r="T47" s="304">
        <v>6</v>
      </c>
    </row>
    <row r="48" spans="1:20" s="1" customFormat="1" ht="13.5" customHeight="1" x14ac:dyDescent="0.2">
      <c r="A48" s="35"/>
      <c r="B48" s="155" t="s">
        <v>34</v>
      </c>
      <c r="C48" s="159"/>
      <c r="D48" s="285">
        <v>15</v>
      </c>
      <c r="E48" s="285">
        <v>10</v>
      </c>
      <c r="F48" s="285">
        <v>25</v>
      </c>
      <c r="G48" s="285">
        <v>30</v>
      </c>
      <c r="H48" s="285">
        <v>29</v>
      </c>
      <c r="I48" s="285">
        <v>59</v>
      </c>
      <c r="J48" s="298">
        <v>0</v>
      </c>
      <c r="K48" s="285">
        <v>25</v>
      </c>
      <c r="L48" s="285">
        <v>5759</v>
      </c>
      <c r="M48" s="285">
        <v>0</v>
      </c>
      <c r="N48" s="285">
        <v>0</v>
      </c>
      <c r="O48" s="285">
        <v>25</v>
      </c>
      <c r="P48" s="285">
        <v>18</v>
      </c>
      <c r="Q48" s="285">
        <v>97</v>
      </c>
      <c r="R48" s="286">
        <v>0</v>
      </c>
      <c r="S48" s="285">
        <v>11</v>
      </c>
      <c r="T48" s="305">
        <v>3</v>
      </c>
    </row>
    <row r="49" spans="1:20" s="1" customFormat="1" ht="13.5" customHeight="1" x14ac:dyDescent="0.2">
      <c r="A49" s="34"/>
      <c r="B49" s="154" t="s">
        <v>35</v>
      </c>
      <c r="C49" s="158"/>
      <c r="D49" s="282">
        <v>44</v>
      </c>
      <c r="E49" s="282">
        <v>23</v>
      </c>
      <c r="F49" s="282">
        <v>67</v>
      </c>
      <c r="G49" s="282">
        <v>76</v>
      </c>
      <c r="H49" s="282">
        <v>56</v>
      </c>
      <c r="I49" s="282">
        <v>132</v>
      </c>
      <c r="J49" s="291">
        <v>0</v>
      </c>
      <c r="K49" s="282">
        <v>74</v>
      </c>
      <c r="L49" s="282">
        <v>35482</v>
      </c>
      <c r="M49" s="282">
        <v>0</v>
      </c>
      <c r="N49" s="282">
        <v>0</v>
      </c>
      <c r="O49" s="282">
        <v>62</v>
      </c>
      <c r="P49" s="282">
        <v>161</v>
      </c>
      <c r="Q49" s="282">
        <v>457</v>
      </c>
      <c r="R49" s="284">
        <v>1</v>
      </c>
      <c r="S49" s="282">
        <v>37</v>
      </c>
      <c r="T49" s="304">
        <v>7</v>
      </c>
    </row>
    <row r="50" spans="1:20" s="1" customFormat="1" ht="13.5" customHeight="1" x14ac:dyDescent="0.2">
      <c r="A50" s="34"/>
      <c r="B50" s="154" t="s">
        <v>36</v>
      </c>
      <c r="C50" s="158"/>
      <c r="D50" s="282">
        <v>22</v>
      </c>
      <c r="E50" s="282">
        <v>18</v>
      </c>
      <c r="F50" s="282">
        <v>40</v>
      </c>
      <c r="G50" s="282">
        <v>70</v>
      </c>
      <c r="H50" s="282">
        <v>49</v>
      </c>
      <c r="I50" s="282">
        <v>119</v>
      </c>
      <c r="J50" s="291">
        <v>0</v>
      </c>
      <c r="K50" s="282">
        <v>65</v>
      </c>
      <c r="L50" s="282">
        <v>19901</v>
      </c>
      <c r="M50" s="282">
        <v>0</v>
      </c>
      <c r="N50" s="282">
        <v>0</v>
      </c>
      <c r="O50" s="282">
        <v>54</v>
      </c>
      <c r="P50" s="282">
        <v>48</v>
      </c>
      <c r="Q50" s="282">
        <v>226</v>
      </c>
      <c r="R50" s="284">
        <v>0</v>
      </c>
      <c r="S50" s="282">
        <v>30</v>
      </c>
      <c r="T50" s="304">
        <v>6</v>
      </c>
    </row>
    <row r="51" spans="1:20" s="1" customFormat="1" ht="13.5" customHeight="1" x14ac:dyDescent="0.2">
      <c r="A51" s="34"/>
      <c r="B51" s="154" t="s">
        <v>37</v>
      </c>
      <c r="C51" s="158"/>
      <c r="D51" s="282">
        <v>19</v>
      </c>
      <c r="E51" s="282">
        <v>4</v>
      </c>
      <c r="F51" s="282">
        <v>23</v>
      </c>
      <c r="G51" s="282">
        <v>23</v>
      </c>
      <c r="H51" s="282">
        <v>23</v>
      </c>
      <c r="I51" s="282">
        <v>46</v>
      </c>
      <c r="J51" s="291">
        <v>0</v>
      </c>
      <c r="K51" s="282">
        <v>26</v>
      </c>
      <c r="L51" s="282">
        <v>1916</v>
      </c>
      <c r="M51" s="282">
        <v>0</v>
      </c>
      <c r="N51" s="282">
        <v>0</v>
      </c>
      <c r="O51" s="282">
        <v>22</v>
      </c>
      <c r="P51" s="282">
        <v>16</v>
      </c>
      <c r="Q51" s="282">
        <v>69</v>
      </c>
      <c r="R51" s="284">
        <v>0</v>
      </c>
      <c r="S51" s="282">
        <v>5</v>
      </c>
      <c r="T51" s="304">
        <v>1</v>
      </c>
    </row>
    <row r="52" spans="1:20" s="1" customFormat="1" ht="13.5" customHeight="1" x14ac:dyDescent="0.2">
      <c r="A52" s="36"/>
      <c r="B52" s="156" t="s">
        <v>38</v>
      </c>
      <c r="C52" s="160"/>
      <c r="D52" s="288">
        <v>88</v>
      </c>
      <c r="E52" s="288">
        <v>43</v>
      </c>
      <c r="F52" s="288">
        <v>131</v>
      </c>
      <c r="G52" s="288">
        <v>119</v>
      </c>
      <c r="H52" s="288">
        <v>91</v>
      </c>
      <c r="I52" s="288">
        <v>210</v>
      </c>
      <c r="J52" s="300">
        <v>0</v>
      </c>
      <c r="K52" s="288">
        <v>104</v>
      </c>
      <c r="L52" s="288">
        <v>292800</v>
      </c>
      <c r="M52" s="288">
        <v>2</v>
      </c>
      <c r="N52" s="288">
        <v>4</v>
      </c>
      <c r="O52" s="288">
        <v>88</v>
      </c>
      <c r="P52" s="288">
        <v>454</v>
      </c>
      <c r="Q52" s="288">
        <v>934</v>
      </c>
      <c r="R52" s="289">
        <v>4</v>
      </c>
      <c r="S52" s="288">
        <v>70</v>
      </c>
      <c r="T52" s="306">
        <v>12</v>
      </c>
    </row>
    <row r="53" spans="1:20" s="1" customFormat="1" ht="13.5" customHeight="1" x14ac:dyDescent="0.2">
      <c r="A53" s="34"/>
      <c r="B53" s="154" t="s">
        <v>39</v>
      </c>
      <c r="C53" s="158"/>
      <c r="D53" s="282">
        <v>9</v>
      </c>
      <c r="E53" s="282">
        <v>3</v>
      </c>
      <c r="F53" s="282">
        <v>12</v>
      </c>
      <c r="G53" s="282">
        <v>12</v>
      </c>
      <c r="H53" s="282">
        <v>9</v>
      </c>
      <c r="I53" s="282">
        <v>21</v>
      </c>
      <c r="J53" s="291">
        <v>0</v>
      </c>
      <c r="K53" s="282">
        <v>64</v>
      </c>
      <c r="L53" s="282">
        <v>32071</v>
      </c>
      <c r="M53" s="282">
        <v>0</v>
      </c>
      <c r="N53" s="282">
        <v>0</v>
      </c>
      <c r="O53" s="282">
        <v>64</v>
      </c>
      <c r="P53" s="282">
        <v>13</v>
      </c>
      <c r="Q53" s="282">
        <v>39</v>
      </c>
      <c r="R53" s="284">
        <v>0</v>
      </c>
      <c r="S53" s="282">
        <v>9</v>
      </c>
      <c r="T53" s="304">
        <v>1</v>
      </c>
    </row>
    <row r="54" spans="1:20" s="1" customFormat="1" ht="17.25" customHeight="1" x14ac:dyDescent="0.2">
      <c r="A54" s="134"/>
      <c r="B54" s="135" t="s">
        <v>40</v>
      </c>
      <c r="C54" s="136"/>
      <c r="D54" s="131">
        <f>SUM(D33:D53)</f>
        <v>1384</v>
      </c>
      <c r="E54" s="131">
        <f t="shared" ref="E54:S54" si="4">SUM(E33:E53)</f>
        <v>740</v>
      </c>
      <c r="F54" s="131">
        <f t="shared" si="4"/>
        <v>2124</v>
      </c>
      <c r="G54" s="131">
        <f t="shared" si="4"/>
        <v>2000</v>
      </c>
      <c r="H54" s="131">
        <f t="shared" si="4"/>
        <v>1719</v>
      </c>
      <c r="I54" s="131">
        <f t="shared" si="4"/>
        <v>3719</v>
      </c>
      <c r="J54" s="131">
        <f t="shared" si="4"/>
        <v>0</v>
      </c>
      <c r="K54" s="131">
        <f t="shared" si="4"/>
        <v>2673</v>
      </c>
      <c r="L54" s="131">
        <f t="shared" si="4"/>
        <v>1617908</v>
      </c>
      <c r="M54" s="131">
        <f t="shared" si="4"/>
        <v>17</v>
      </c>
      <c r="N54" s="131">
        <f t="shared" si="4"/>
        <v>2594</v>
      </c>
      <c r="O54" s="132">
        <f t="shared" si="4"/>
        <v>2243</v>
      </c>
      <c r="P54" s="132">
        <f>SUM(P33:P53)</f>
        <v>6650</v>
      </c>
      <c r="Q54" s="132">
        <f t="shared" si="4"/>
        <v>16619</v>
      </c>
      <c r="R54" s="132">
        <f t="shared" si="4"/>
        <v>24</v>
      </c>
      <c r="S54" s="132">
        <f t="shared" si="4"/>
        <v>1347</v>
      </c>
      <c r="T54" s="166">
        <f>SUM(T33:T53)</f>
        <v>359</v>
      </c>
    </row>
    <row r="55" spans="1:20" s="1" customFormat="1" ht="17.25" customHeight="1" x14ac:dyDescent="0.2">
      <c r="A55" s="137"/>
      <c r="B55" s="138" t="s">
        <v>41</v>
      </c>
      <c r="C55" s="139"/>
      <c r="D55" s="140">
        <f>D32+D54</f>
        <v>9794</v>
      </c>
      <c r="E55" s="140">
        <f t="shared" ref="E55:S55" si="5">E32+E54</f>
        <v>5617</v>
      </c>
      <c r="F55" s="140">
        <f t="shared" si="5"/>
        <v>15411</v>
      </c>
      <c r="G55" s="140">
        <f t="shared" si="5"/>
        <v>13363</v>
      </c>
      <c r="H55" s="140">
        <f t="shared" si="5"/>
        <v>11082</v>
      </c>
      <c r="I55" s="140">
        <f t="shared" si="5"/>
        <v>24445</v>
      </c>
      <c r="J55" s="140">
        <f t="shared" si="5"/>
        <v>4</v>
      </c>
      <c r="K55" s="140">
        <f t="shared" si="5"/>
        <v>19923</v>
      </c>
      <c r="L55" s="140">
        <f t="shared" si="5"/>
        <v>15189590</v>
      </c>
      <c r="M55" s="140">
        <f t="shared" si="5"/>
        <v>132</v>
      </c>
      <c r="N55" s="140">
        <f t="shared" si="5"/>
        <v>113991</v>
      </c>
      <c r="O55" s="141">
        <f t="shared" si="5"/>
        <v>16684</v>
      </c>
      <c r="P55" s="141">
        <f>P32+P54</f>
        <v>46940</v>
      </c>
      <c r="Q55" s="141">
        <f t="shared" si="5"/>
        <v>126288</v>
      </c>
      <c r="R55" s="141">
        <f t="shared" si="5"/>
        <v>516</v>
      </c>
      <c r="S55" s="141">
        <f t="shared" si="5"/>
        <v>10057</v>
      </c>
      <c r="T55" s="167">
        <f>T32+T54</f>
        <v>3049</v>
      </c>
    </row>
    <row r="56" spans="1:20" x14ac:dyDescent="0.2">
      <c r="S56" s="262" t="s">
        <v>224</v>
      </c>
      <c r="T56" s="262"/>
    </row>
  </sheetData>
  <mergeCells count="10">
    <mergeCell ref="S56:T56"/>
    <mergeCell ref="A1:J1"/>
    <mergeCell ref="A3:J3"/>
    <mergeCell ref="A5:C5"/>
    <mergeCell ref="D5:I5"/>
    <mergeCell ref="K6:L6"/>
    <mergeCell ref="K5:L5"/>
    <mergeCell ref="A10:C10"/>
    <mergeCell ref="D6:F6"/>
    <mergeCell ref="G6:I6"/>
  </mergeCells>
  <phoneticPr fontId="2"/>
  <pageMargins left="0.78740157480314965" right="0.78740157480314965" top="0.78740157480314965" bottom="0.78740157480314965" header="0.51181102362204722" footer="0.51181102362204722"/>
  <pageSetup paperSize="9" scale="58" orientation="landscape" r:id="rId1"/>
  <headerFooter alignWithMargins="0">
    <oddHeader>&amp;R&amp;F&amp;A</oddHeader>
    <oddFooter>&amp;C&amp;P/&amp;N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92D050"/>
    <pageSetUpPr fitToPage="1"/>
  </sheetPr>
  <dimension ref="A1:S56"/>
  <sheetViews>
    <sheetView showGridLines="0" view="pageBreakPreview" zoomScaleNormal="100" zoomScaleSheetLayoutView="100" workbookViewId="0">
      <selection activeCell="V20" sqref="V20"/>
    </sheetView>
  </sheetViews>
  <sheetFormatPr defaultColWidth="9" defaultRowHeight="10.8" x14ac:dyDescent="0.2"/>
  <cols>
    <col min="1" max="1" width="1" style="39" customWidth="1"/>
    <col min="2" max="2" width="9.33203125" style="39" customWidth="1"/>
    <col min="3" max="3" width="1" style="39" customWidth="1"/>
    <col min="4" max="5" width="9.21875" style="39" customWidth="1"/>
    <col min="6" max="6" width="10.6640625" style="39" bestFit="1" customWidth="1"/>
    <col min="7" max="17" width="9.21875" style="39" customWidth="1"/>
    <col min="18" max="18" width="11" style="39" bestFit="1" customWidth="1"/>
    <col min="19" max="19" width="12.5546875" style="39" bestFit="1" customWidth="1"/>
    <col min="20" max="20" width="9.33203125" style="39" customWidth="1"/>
    <col min="21" max="21" width="9.44140625" style="39" customWidth="1"/>
    <col min="22" max="16384" width="9" style="39"/>
  </cols>
  <sheetData>
    <row r="1" spans="1:19" s="3" customFormat="1" ht="14.4" x14ac:dyDescent="0.2">
      <c r="A1" s="185"/>
      <c r="B1" s="185"/>
      <c r="C1" s="185"/>
      <c r="D1" s="185"/>
      <c r="E1" s="185"/>
      <c r="F1" s="185"/>
      <c r="G1" s="185"/>
      <c r="H1" s="185"/>
      <c r="I1" s="185"/>
      <c r="J1" s="185"/>
      <c r="K1" s="182"/>
      <c r="L1" s="182"/>
      <c r="M1" s="182"/>
      <c r="N1" s="182"/>
      <c r="O1" s="182"/>
      <c r="P1" s="182"/>
      <c r="Q1" s="182"/>
    </row>
    <row r="2" spans="1:19" s="3" customFormat="1" x14ac:dyDescent="0.2">
      <c r="B2" s="183"/>
      <c r="C2" s="183"/>
      <c r="D2" s="183"/>
      <c r="E2" s="183"/>
      <c r="F2" s="183"/>
      <c r="G2" s="183"/>
      <c r="H2" s="183"/>
      <c r="I2" s="183"/>
      <c r="J2" s="183"/>
      <c r="K2" s="183"/>
      <c r="L2" s="183"/>
      <c r="M2" s="183"/>
      <c r="N2" s="183"/>
      <c r="O2" s="183"/>
      <c r="P2" s="183"/>
      <c r="Q2" s="183"/>
    </row>
    <row r="3" spans="1:19" s="3" customFormat="1" ht="13.5" customHeight="1" x14ac:dyDescent="0.2">
      <c r="A3" s="186" t="s">
        <v>180</v>
      </c>
      <c r="B3" s="186"/>
      <c r="C3" s="186"/>
      <c r="D3" s="186"/>
      <c r="E3" s="186"/>
      <c r="F3" s="186"/>
      <c r="G3" s="186"/>
      <c r="H3" s="186"/>
      <c r="I3" s="186"/>
      <c r="J3" s="186"/>
      <c r="K3" s="183"/>
      <c r="L3" s="183"/>
      <c r="M3" s="183"/>
      <c r="N3" s="183"/>
      <c r="O3" s="183"/>
      <c r="P3" s="183"/>
      <c r="Q3" s="183"/>
    </row>
    <row r="4" spans="1:19" s="3" customFormat="1" ht="13.5" customHeight="1" x14ac:dyDescent="0.2">
      <c r="A4" s="4"/>
      <c r="B4" s="4"/>
      <c r="C4" s="183"/>
      <c r="D4" s="183"/>
      <c r="E4" s="183"/>
      <c r="F4" s="183"/>
      <c r="G4" s="183"/>
      <c r="H4" s="40"/>
      <c r="I4" s="40"/>
      <c r="J4" s="40"/>
      <c r="K4" s="183"/>
      <c r="L4" s="183"/>
      <c r="M4" s="183"/>
      <c r="N4" s="183"/>
      <c r="O4" s="183"/>
      <c r="P4" s="183"/>
      <c r="Q4" s="183"/>
    </row>
    <row r="5" spans="1:19" s="45" customFormat="1" ht="13.5" customHeight="1" x14ac:dyDescent="0.2">
      <c r="A5" s="220" t="s">
        <v>50</v>
      </c>
      <c r="B5" s="221"/>
      <c r="C5" s="221"/>
      <c r="D5" s="60"/>
      <c r="E5" s="41"/>
      <c r="F5" s="41"/>
      <c r="G5" s="41"/>
      <c r="H5" s="41"/>
      <c r="I5" s="41"/>
      <c r="J5" s="42"/>
      <c r="K5" s="43"/>
      <c r="L5" s="43"/>
      <c r="M5" s="43"/>
      <c r="N5" s="43"/>
      <c r="O5" s="43"/>
      <c r="P5" s="61"/>
      <c r="Q5" s="61"/>
      <c r="R5" s="61"/>
      <c r="S5" s="44"/>
    </row>
    <row r="6" spans="1:19" s="47" customFormat="1" ht="13.5" customHeight="1" x14ac:dyDescent="0.2">
      <c r="A6" s="46"/>
      <c r="D6" s="73"/>
      <c r="E6" s="48"/>
      <c r="F6" s="48"/>
      <c r="G6" s="48" t="s">
        <v>135</v>
      </c>
      <c r="H6" s="48"/>
      <c r="I6" s="48"/>
      <c r="J6" s="50" t="s">
        <v>181</v>
      </c>
      <c r="K6" s="50"/>
      <c r="L6" s="50"/>
      <c r="M6" s="50"/>
      <c r="N6" s="50"/>
      <c r="O6" s="50"/>
      <c r="P6" s="51" t="s">
        <v>185</v>
      </c>
      <c r="Q6" s="50" t="s">
        <v>186</v>
      </c>
      <c r="R6" s="50"/>
      <c r="S6" s="74"/>
    </row>
    <row r="7" spans="1:19" s="47" customFormat="1" ht="13.5" customHeight="1" x14ac:dyDescent="0.2">
      <c r="A7" s="46"/>
      <c r="D7" s="63" t="s">
        <v>132</v>
      </c>
      <c r="E7" s="50" t="s">
        <v>133</v>
      </c>
      <c r="F7" s="50" t="s">
        <v>134</v>
      </c>
      <c r="G7" s="50" t="s">
        <v>136</v>
      </c>
      <c r="H7" s="50" t="s">
        <v>137</v>
      </c>
      <c r="I7" s="50" t="s">
        <v>237</v>
      </c>
      <c r="J7" s="50" t="s">
        <v>182</v>
      </c>
      <c r="K7" s="51" t="s">
        <v>184</v>
      </c>
      <c r="L7" s="51" t="s">
        <v>285</v>
      </c>
      <c r="M7" s="50" t="s">
        <v>145</v>
      </c>
      <c r="N7" s="50" t="s">
        <v>146</v>
      </c>
      <c r="O7" s="50" t="s">
        <v>150</v>
      </c>
      <c r="P7" s="50"/>
      <c r="Q7" s="50" t="s">
        <v>187</v>
      </c>
      <c r="R7" s="51" t="s">
        <v>190</v>
      </c>
      <c r="S7" s="53" t="s">
        <v>54</v>
      </c>
    </row>
    <row r="8" spans="1:19" s="47" customFormat="1" ht="13.5" customHeight="1" x14ac:dyDescent="0.2">
      <c r="A8" s="46"/>
      <c r="D8" s="55"/>
      <c r="E8" s="50"/>
      <c r="F8" s="50"/>
      <c r="G8" s="50"/>
      <c r="H8" s="50"/>
      <c r="I8" s="50"/>
      <c r="J8" s="50" t="s">
        <v>183</v>
      </c>
      <c r="K8" s="50"/>
      <c r="L8" s="50"/>
      <c r="M8" s="50"/>
      <c r="N8" s="50"/>
      <c r="O8" s="50"/>
      <c r="P8" s="50" t="s">
        <v>54</v>
      </c>
      <c r="Q8" s="50" t="s">
        <v>188</v>
      </c>
      <c r="R8" s="50"/>
      <c r="S8" s="54"/>
    </row>
    <row r="9" spans="1:19" s="47" customFormat="1" ht="13.5" customHeight="1" x14ac:dyDescent="0.2">
      <c r="A9" s="46"/>
      <c r="D9" s="55"/>
      <c r="E9" s="50"/>
      <c r="F9" s="50"/>
      <c r="G9" s="50"/>
      <c r="H9" s="48"/>
      <c r="I9" s="48"/>
      <c r="J9" s="50"/>
      <c r="K9" s="50"/>
      <c r="L9" s="50"/>
      <c r="M9" s="50"/>
      <c r="N9" s="50"/>
      <c r="O9" s="50"/>
      <c r="P9" s="50"/>
      <c r="Q9" s="50" t="s">
        <v>189</v>
      </c>
      <c r="R9" s="48"/>
      <c r="S9" s="53"/>
    </row>
    <row r="10" spans="1:19" s="59" customFormat="1" ht="13.5" customHeight="1" x14ac:dyDescent="0.2">
      <c r="A10" s="218" t="s">
        <v>42</v>
      </c>
      <c r="B10" s="219"/>
      <c r="C10" s="219"/>
      <c r="D10" s="56" t="s">
        <v>57</v>
      </c>
      <c r="E10" s="57" t="s">
        <v>57</v>
      </c>
      <c r="F10" s="57" t="s">
        <v>57</v>
      </c>
      <c r="G10" s="57" t="s">
        <v>57</v>
      </c>
      <c r="H10" s="57" t="s">
        <v>57</v>
      </c>
      <c r="I10" s="57" t="s">
        <v>57</v>
      </c>
      <c r="J10" s="57" t="s">
        <v>57</v>
      </c>
      <c r="K10" s="57" t="s">
        <v>57</v>
      </c>
      <c r="L10" s="57" t="s">
        <v>57</v>
      </c>
      <c r="M10" s="57" t="s">
        <v>57</v>
      </c>
      <c r="N10" s="57" t="s">
        <v>57</v>
      </c>
      <c r="O10" s="57" t="s">
        <v>57</v>
      </c>
      <c r="P10" s="57" t="s">
        <v>57</v>
      </c>
      <c r="Q10" s="57" t="s">
        <v>57</v>
      </c>
      <c r="R10" s="57" t="s">
        <v>57</v>
      </c>
      <c r="S10" s="58" t="s">
        <v>57</v>
      </c>
    </row>
    <row r="11" spans="1:19" s="1" customFormat="1" ht="13.5" customHeight="1" x14ac:dyDescent="0.2">
      <c r="A11" s="34"/>
      <c r="B11" s="154" t="s">
        <v>0</v>
      </c>
      <c r="C11" s="154"/>
      <c r="D11" s="280">
        <v>10731</v>
      </c>
      <c r="E11" s="280">
        <v>4801628</v>
      </c>
      <c r="F11" s="280">
        <v>112961859</v>
      </c>
      <c r="G11" s="280">
        <v>4421259</v>
      </c>
      <c r="H11" s="280">
        <v>7080271</v>
      </c>
      <c r="I11" s="280">
        <v>377663</v>
      </c>
      <c r="J11" s="280">
        <v>2229880</v>
      </c>
      <c r="K11" s="280">
        <v>462020</v>
      </c>
      <c r="L11" s="280">
        <v>751800</v>
      </c>
      <c r="M11" s="280">
        <v>5200</v>
      </c>
      <c r="N11" s="280">
        <v>11276480</v>
      </c>
      <c r="O11" s="280">
        <v>3026050</v>
      </c>
      <c r="P11" s="280">
        <v>13303920</v>
      </c>
      <c r="Q11" s="280">
        <v>395370</v>
      </c>
      <c r="R11" s="280">
        <v>81632380</v>
      </c>
      <c r="S11" s="281">
        <v>242736511</v>
      </c>
    </row>
    <row r="12" spans="1:19" s="1" customFormat="1" ht="13.5" customHeight="1" x14ac:dyDescent="0.2">
      <c r="A12" s="34"/>
      <c r="B12" s="154" t="s">
        <v>1</v>
      </c>
      <c r="C12" s="154"/>
      <c r="D12" s="282">
        <v>10969</v>
      </c>
      <c r="E12" s="282">
        <v>1630447</v>
      </c>
      <c r="F12" s="282">
        <v>44691681</v>
      </c>
      <c r="G12" s="282">
        <v>1447549</v>
      </c>
      <c r="H12" s="282">
        <v>2819735</v>
      </c>
      <c r="I12" s="282">
        <v>158015</v>
      </c>
      <c r="J12" s="282">
        <v>818180</v>
      </c>
      <c r="K12" s="282">
        <v>173420</v>
      </c>
      <c r="L12" s="282">
        <v>281400</v>
      </c>
      <c r="M12" s="282">
        <v>2340</v>
      </c>
      <c r="N12" s="282">
        <v>4698420</v>
      </c>
      <c r="O12" s="282">
        <v>1263930</v>
      </c>
      <c r="P12" s="282">
        <v>5316690</v>
      </c>
      <c r="Q12" s="282">
        <v>154790</v>
      </c>
      <c r="R12" s="282">
        <v>33101390</v>
      </c>
      <c r="S12" s="283">
        <v>96568956</v>
      </c>
    </row>
    <row r="13" spans="1:19" s="1" customFormat="1" ht="13.5" customHeight="1" x14ac:dyDescent="0.2">
      <c r="A13" s="34"/>
      <c r="B13" s="154" t="s">
        <v>2</v>
      </c>
      <c r="C13" s="154"/>
      <c r="D13" s="282">
        <v>835</v>
      </c>
      <c r="E13" s="282">
        <v>804540</v>
      </c>
      <c r="F13" s="282">
        <v>21565814</v>
      </c>
      <c r="G13" s="282">
        <v>708299</v>
      </c>
      <c r="H13" s="282">
        <v>1664998</v>
      </c>
      <c r="I13" s="282">
        <v>95600</v>
      </c>
      <c r="J13" s="282">
        <v>492760</v>
      </c>
      <c r="K13" s="282">
        <v>115960</v>
      </c>
      <c r="L13" s="282">
        <v>154800</v>
      </c>
      <c r="M13" s="282">
        <v>780</v>
      </c>
      <c r="N13" s="282">
        <v>1837970</v>
      </c>
      <c r="O13" s="282">
        <v>761440</v>
      </c>
      <c r="P13" s="282">
        <v>3276460</v>
      </c>
      <c r="Q13" s="282">
        <v>84870</v>
      </c>
      <c r="R13" s="282">
        <v>17762630</v>
      </c>
      <c r="S13" s="283">
        <v>49327756</v>
      </c>
    </row>
    <row r="14" spans="1:19" s="1" customFormat="1" ht="13.5" customHeight="1" x14ac:dyDescent="0.2">
      <c r="A14" s="34"/>
      <c r="B14" s="154" t="s">
        <v>3</v>
      </c>
      <c r="C14" s="154"/>
      <c r="D14" s="282">
        <v>2062</v>
      </c>
      <c r="E14" s="282">
        <v>1005899</v>
      </c>
      <c r="F14" s="282">
        <v>30094227</v>
      </c>
      <c r="G14" s="282">
        <v>1113336</v>
      </c>
      <c r="H14" s="282">
        <v>1893873</v>
      </c>
      <c r="I14" s="282">
        <v>104413</v>
      </c>
      <c r="J14" s="282">
        <v>574820</v>
      </c>
      <c r="K14" s="282">
        <v>115440</v>
      </c>
      <c r="L14" s="282">
        <v>209100</v>
      </c>
      <c r="M14" s="282">
        <v>780</v>
      </c>
      <c r="N14" s="282">
        <v>3495340</v>
      </c>
      <c r="O14" s="282">
        <v>902870</v>
      </c>
      <c r="P14" s="282">
        <v>3481010</v>
      </c>
      <c r="Q14" s="282">
        <v>92920</v>
      </c>
      <c r="R14" s="282">
        <v>22459540</v>
      </c>
      <c r="S14" s="283">
        <v>65545630</v>
      </c>
    </row>
    <row r="15" spans="1:19" s="1" customFormat="1" ht="13.5" customHeight="1" x14ac:dyDescent="0.2">
      <c r="A15" s="34"/>
      <c r="B15" s="154" t="s">
        <v>4</v>
      </c>
      <c r="C15" s="154"/>
      <c r="D15" s="282">
        <v>870</v>
      </c>
      <c r="E15" s="282">
        <v>743473</v>
      </c>
      <c r="F15" s="282">
        <v>22479330</v>
      </c>
      <c r="G15" s="282">
        <v>846472</v>
      </c>
      <c r="H15" s="282">
        <v>1561597</v>
      </c>
      <c r="I15" s="282">
        <v>89479</v>
      </c>
      <c r="J15" s="282">
        <v>465000</v>
      </c>
      <c r="K15" s="282">
        <v>81380</v>
      </c>
      <c r="L15" s="282">
        <v>153300</v>
      </c>
      <c r="M15" s="282">
        <v>260</v>
      </c>
      <c r="N15" s="282">
        <v>2314680</v>
      </c>
      <c r="O15" s="282">
        <v>789950</v>
      </c>
      <c r="P15" s="282">
        <v>3306180</v>
      </c>
      <c r="Q15" s="282">
        <v>88320</v>
      </c>
      <c r="R15" s="282">
        <v>17381530</v>
      </c>
      <c r="S15" s="283">
        <v>50301821</v>
      </c>
    </row>
    <row r="16" spans="1:19" s="1" customFormat="1" ht="13.5" customHeight="1" x14ac:dyDescent="0.2">
      <c r="A16" s="35"/>
      <c r="B16" s="155" t="s">
        <v>5</v>
      </c>
      <c r="C16" s="155"/>
      <c r="D16" s="285">
        <v>1713</v>
      </c>
      <c r="E16" s="285">
        <v>633037</v>
      </c>
      <c r="F16" s="285">
        <v>19720484</v>
      </c>
      <c r="G16" s="285">
        <v>651234</v>
      </c>
      <c r="H16" s="285">
        <v>1409988</v>
      </c>
      <c r="I16" s="285">
        <v>99744</v>
      </c>
      <c r="J16" s="285">
        <v>437780</v>
      </c>
      <c r="K16" s="285">
        <v>71760</v>
      </c>
      <c r="L16" s="285">
        <v>133800</v>
      </c>
      <c r="M16" s="285">
        <v>260</v>
      </c>
      <c r="N16" s="285">
        <v>1979180</v>
      </c>
      <c r="O16" s="285">
        <v>616980</v>
      </c>
      <c r="P16" s="285">
        <v>2775220</v>
      </c>
      <c r="Q16" s="285">
        <v>71760</v>
      </c>
      <c r="R16" s="285">
        <v>15621650</v>
      </c>
      <c r="S16" s="287">
        <v>44224590</v>
      </c>
    </row>
    <row r="17" spans="1:19" s="1" customFormat="1" ht="13.5" customHeight="1" x14ac:dyDescent="0.2">
      <c r="A17" s="34"/>
      <c r="B17" s="154" t="s">
        <v>6</v>
      </c>
      <c r="C17" s="154"/>
      <c r="D17" s="282">
        <v>17545</v>
      </c>
      <c r="E17" s="282">
        <v>195294</v>
      </c>
      <c r="F17" s="282">
        <v>4915130</v>
      </c>
      <c r="G17" s="282">
        <v>247742</v>
      </c>
      <c r="H17" s="282">
        <v>351532</v>
      </c>
      <c r="I17" s="282">
        <v>21118</v>
      </c>
      <c r="J17" s="282">
        <v>101400</v>
      </c>
      <c r="K17" s="282">
        <v>18980</v>
      </c>
      <c r="L17" s="282">
        <v>31800</v>
      </c>
      <c r="M17" s="282">
        <v>0</v>
      </c>
      <c r="N17" s="282">
        <v>476790</v>
      </c>
      <c r="O17" s="282">
        <v>181040</v>
      </c>
      <c r="P17" s="282">
        <v>793350</v>
      </c>
      <c r="Q17" s="282">
        <v>18170</v>
      </c>
      <c r="R17" s="282">
        <v>3880620</v>
      </c>
      <c r="S17" s="283">
        <v>11250511</v>
      </c>
    </row>
    <row r="18" spans="1:19" s="1" customFormat="1" ht="13.5" customHeight="1" x14ac:dyDescent="0.2">
      <c r="A18" s="34"/>
      <c r="B18" s="154" t="s">
        <v>7</v>
      </c>
      <c r="C18" s="154"/>
      <c r="D18" s="282">
        <v>276</v>
      </c>
      <c r="E18" s="282">
        <v>351334</v>
      </c>
      <c r="F18" s="282">
        <v>9703826</v>
      </c>
      <c r="G18" s="282">
        <v>314125</v>
      </c>
      <c r="H18" s="282">
        <v>659241</v>
      </c>
      <c r="I18" s="282">
        <v>43809</v>
      </c>
      <c r="J18" s="282">
        <v>188280</v>
      </c>
      <c r="K18" s="282">
        <v>42120</v>
      </c>
      <c r="L18" s="282">
        <v>69600</v>
      </c>
      <c r="M18" s="282">
        <v>0</v>
      </c>
      <c r="N18" s="282">
        <v>944620</v>
      </c>
      <c r="O18" s="282">
        <v>302330</v>
      </c>
      <c r="P18" s="282">
        <v>1381070</v>
      </c>
      <c r="Q18" s="282">
        <v>32200</v>
      </c>
      <c r="R18" s="282">
        <v>7642120</v>
      </c>
      <c r="S18" s="283">
        <v>21674951</v>
      </c>
    </row>
    <row r="19" spans="1:19" s="1" customFormat="1" ht="13.5" customHeight="1" x14ac:dyDescent="0.2">
      <c r="A19" s="34"/>
      <c r="B19" s="154" t="s">
        <v>8</v>
      </c>
      <c r="C19" s="154"/>
      <c r="D19" s="282">
        <v>3248</v>
      </c>
      <c r="E19" s="282">
        <v>658391</v>
      </c>
      <c r="F19" s="282">
        <v>17871797</v>
      </c>
      <c r="G19" s="282">
        <v>665764</v>
      </c>
      <c r="H19" s="282">
        <v>1188957</v>
      </c>
      <c r="I19" s="282">
        <v>78540</v>
      </c>
      <c r="J19" s="282">
        <v>344840</v>
      </c>
      <c r="K19" s="282">
        <v>66560</v>
      </c>
      <c r="L19" s="282">
        <v>114600</v>
      </c>
      <c r="M19" s="282">
        <v>260</v>
      </c>
      <c r="N19" s="282">
        <v>1939960</v>
      </c>
      <c r="O19" s="282">
        <v>543550</v>
      </c>
      <c r="P19" s="282">
        <v>2560170</v>
      </c>
      <c r="Q19" s="282">
        <v>69920</v>
      </c>
      <c r="R19" s="282">
        <v>13511800</v>
      </c>
      <c r="S19" s="283">
        <v>39618357</v>
      </c>
    </row>
    <row r="20" spans="1:19" s="1" customFormat="1" ht="13.5" customHeight="1" x14ac:dyDescent="0.2">
      <c r="A20" s="36"/>
      <c r="B20" s="156" t="s">
        <v>9</v>
      </c>
      <c r="C20" s="156"/>
      <c r="D20" s="288">
        <v>728</v>
      </c>
      <c r="E20" s="288">
        <v>428607</v>
      </c>
      <c r="F20" s="288">
        <v>12046651</v>
      </c>
      <c r="G20" s="288">
        <v>441686</v>
      </c>
      <c r="H20" s="288">
        <v>878384</v>
      </c>
      <c r="I20" s="288">
        <v>64418</v>
      </c>
      <c r="J20" s="288">
        <v>303180</v>
      </c>
      <c r="K20" s="288">
        <v>52520</v>
      </c>
      <c r="L20" s="288">
        <v>86100</v>
      </c>
      <c r="M20" s="288">
        <v>780</v>
      </c>
      <c r="N20" s="288">
        <v>1116570</v>
      </c>
      <c r="O20" s="288">
        <v>419440</v>
      </c>
      <c r="P20" s="288">
        <v>1854330</v>
      </c>
      <c r="Q20" s="288">
        <v>55890</v>
      </c>
      <c r="R20" s="288">
        <v>9650390</v>
      </c>
      <c r="S20" s="290">
        <v>27399674</v>
      </c>
    </row>
    <row r="21" spans="1:19" s="1" customFormat="1" ht="13.5" customHeight="1" x14ac:dyDescent="0.2">
      <c r="A21" s="34"/>
      <c r="B21" s="154" t="s">
        <v>10</v>
      </c>
      <c r="C21" s="154"/>
      <c r="D21" s="282">
        <v>0</v>
      </c>
      <c r="E21" s="282">
        <v>457030</v>
      </c>
      <c r="F21" s="282">
        <v>15820380</v>
      </c>
      <c r="G21" s="282">
        <v>552612</v>
      </c>
      <c r="H21" s="282">
        <v>1004093</v>
      </c>
      <c r="I21" s="282">
        <v>57443</v>
      </c>
      <c r="J21" s="282">
        <v>266520</v>
      </c>
      <c r="K21" s="282">
        <v>44720</v>
      </c>
      <c r="L21" s="282">
        <v>115200</v>
      </c>
      <c r="M21" s="282">
        <v>520</v>
      </c>
      <c r="N21" s="282">
        <v>1686780</v>
      </c>
      <c r="O21" s="282">
        <v>520720</v>
      </c>
      <c r="P21" s="282">
        <v>2081390</v>
      </c>
      <c r="Q21" s="282">
        <v>51290</v>
      </c>
      <c r="R21" s="282">
        <v>12141520</v>
      </c>
      <c r="S21" s="283">
        <v>34800218</v>
      </c>
    </row>
    <row r="22" spans="1:19" s="1" customFormat="1" ht="13.5" customHeight="1" x14ac:dyDescent="0.2">
      <c r="A22" s="34"/>
      <c r="B22" s="154" t="s">
        <v>11</v>
      </c>
      <c r="C22" s="154"/>
      <c r="D22" s="282">
        <v>371</v>
      </c>
      <c r="E22" s="282">
        <v>507388</v>
      </c>
      <c r="F22" s="282">
        <v>14471313</v>
      </c>
      <c r="G22" s="282">
        <v>526421</v>
      </c>
      <c r="H22" s="282">
        <v>991771</v>
      </c>
      <c r="I22" s="282">
        <v>59941</v>
      </c>
      <c r="J22" s="282">
        <v>289620</v>
      </c>
      <c r="K22" s="282">
        <v>66820</v>
      </c>
      <c r="L22" s="282">
        <v>96000</v>
      </c>
      <c r="M22" s="282">
        <v>520</v>
      </c>
      <c r="N22" s="282">
        <v>1368240</v>
      </c>
      <c r="O22" s="282">
        <v>470470</v>
      </c>
      <c r="P22" s="282">
        <v>1930660</v>
      </c>
      <c r="Q22" s="282">
        <v>47840</v>
      </c>
      <c r="R22" s="282">
        <v>11476280</v>
      </c>
      <c r="S22" s="283">
        <v>32303655</v>
      </c>
    </row>
    <row r="23" spans="1:19" s="1" customFormat="1" ht="13.5" customHeight="1" x14ac:dyDescent="0.2">
      <c r="A23" s="34"/>
      <c r="B23" s="154" t="s">
        <v>12</v>
      </c>
      <c r="C23" s="154"/>
      <c r="D23" s="282">
        <v>2764</v>
      </c>
      <c r="E23" s="282">
        <v>1560637</v>
      </c>
      <c r="F23" s="282">
        <v>40811808</v>
      </c>
      <c r="G23" s="282">
        <v>1397932</v>
      </c>
      <c r="H23" s="282">
        <v>2573450</v>
      </c>
      <c r="I23" s="282">
        <v>135442</v>
      </c>
      <c r="J23" s="282">
        <v>836740</v>
      </c>
      <c r="K23" s="282">
        <v>122980</v>
      </c>
      <c r="L23" s="282">
        <v>237900</v>
      </c>
      <c r="M23" s="282">
        <v>780</v>
      </c>
      <c r="N23" s="282">
        <v>5012190</v>
      </c>
      <c r="O23" s="282">
        <v>1150740</v>
      </c>
      <c r="P23" s="282">
        <v>4894510</v>
      </c>
      <c r="Q23" s="282">
        <v>144670</v>
      </c>
      <c r="R23" s="282">
        <v>30232660</v>
      </c>
      <c r="S23" s="283">
        <v>89115203</v>
      </c>
    </row>
    <row r="24" spans="1:19" s="1" customFormat="1" ht="13.5" customHeight="1" x14ac:dyDescent="0.2">
      <c r="A24" s="34"/>
      <c r="B24" s="154" t="s">
        <v>13</v>
      </c>
      <c r="C24" s="154"/>
      <c r="D24" s="282">
        <v>786</v>
      </c>
      <c r="E24" s="282">
        <v>1044488</v>
      </c>
      <c r="F24" s="282">
        <v>27530256</v>
      </c>
      <c r="G24" s="282">
        <v>855769</v>
      </c>
      <c r="H24" s="282">
        <v>1705300</v>
      </c>
      <c r="I24" s="282">
        <v>95900</v>
      </c>
      <c r="J24" s="282">
        <v>539320</v>
      </c>
      <c r="K24" s="282">
        <v>65000</v>
      </c>
      <c r="L24" s="282">
        <v>188700</v>
      </c>
      <c r="M24" s="282">
        <v>260</v>
      </c>
      <c r="N24" s="282">
        <v>3667720</v>
      </c>
      <c r="O24" s="282">
        <v>761540</v>
      </c>
      <c r="P24" s="282">
        <v>3441380</v>
      </c>
      <c r="Q24" s="282">
        <v>89470</v>
      </c>
      <c r="R24" s="282">
        <v>21260590</v>
      </c>
      <c r="S24" s="283">
        <v>61246479</v>
      </c>
    </row>
    <row r="25" spans="1:19" s="1" customFormat="1" ht="13.5" customHeight="1" x14ac:dyDescent="0.2">
      <c r="A25" s="34"/>
      <c r="B25" s="154" t="s">
        <v>14</v>
      </c>
      <c r="C25" s="154"/>
      <c r="D25" s="282">
        <v>0</v>
      </c>
      <c r="E25" s="282">
        <v>256695</v>
      </c>
      <c r="F25" s="282">
        <v>6131041</v>
      </c>
      <c r="G25" s="282">
        <v>254770</v>
      </c>
      <c r="H25" s="282">
        <v>448489</v>
      </c>
      <c r="I25" s="282">
        <v>35735</v>
      </c>
      <c r="J25" s="282">
        <v>124840</v>
      </c>
      <c r="K25" s="282">
        <v>28080</v>
      </c>
      <c r="L25" s="282">
        <v>32100</v>
      </c>
      <c r="M25" s="282">
        <v>0</v>
      </c>
      <c r="N25" s="282">
        <v>687480</v>
      </c>
      <c r="O25" s="282">
        <v>224510</v>
      </c>
      <c r="P25" s="282">
        <v>1062830</v>
      </c>
      <c r="Q25" s="282">
        <v>25070</v>
      </c>
      <c r="R25" s="282">
        <v>4975250</v>
      </c>
      <c r="S25" s="283">
        <v>14286890</v>
      </c>
    </row>
    <row r="26" spans="1:19" s="1" customFormat="1" ht="13.5" customHeight="1" x14ac:dyDescent="0.2">
      <c r="A26" s="35"/>
      <c r="B26" s="155" t="s">
        <v>15</v>
      </c>
      <c r="C26" s="155"/>
      <c r="D26" s="285">
        <v>10501</v>
      </c>
      <c r="E26" s="285">
        <v>505798</v>
      </c>
      <c r="F26" s="285">
        <v>15870285</v>
      </c>
      <c r="G26" s="285">
        <v>516721</v>
      </c>
      <c r="H26" s="285">
        <v>1011719</v>
      </c>
      <c r="I26" s="285">
        <v>53005</v>
      </c>
      <c r="J26" s="285">
        <v>271660</v>
      </c>
      <c r="K26" s="285">
        <v>41080</v>
      </c>
      <c r="L26" s="285">
        <v>89100</v>
      </c>
      <c r="M26" s="285">
        <v>520</v>
      </c>
      <c r="N26" s="285">
        <v>1751330</v>
      </c>
      <c r="O26" s="285">
        <v>493260</v>
      </c>
      <c r="P26" s="285">
        <v>1853920</v>
      </c>
      <c r="Q26" s="285">
        <v>54510</v>
      </c>
      <c r="R26" s="285">
        <v>11666510</v>
      </c>
      <c r="S26" s="287">
        <v>34189919</v>
      </c>
    </row>
    <row r="27" spans="1:19" s="38" customFormat="1" ht="13.5" customHeight="1" x14ac:dyDescent="0.2">
      <c r="A27" s="37"/>
      <c r="B27" s="154" t="s">
        <v>228</v>
      </c>
      <c r="C27" s="154"/>
      <c r="D27" s="282">
        <v>385</v>
      </c>
      <c r="E27" s="282">
        <v>213295</v>
      </c>
      <c r="F27" s="282">
        <v>5596149</v>
      </c>
      <c r="G27" s="282">
        <v>180955</v>
      </c>
      <c r="H27" s="282">
        <v>453379</v>
      </c>
      <c r="I27" s="282">
        <v>32414</v>
      </c>
      <c r="J27" s="282">
        <v>149520</v>
      </c>
      <c r="K27" s="282">
        <v>27820</v>
      </c>
      <c r="L27" s="282">
        <v>39000</v>
      </c>
      <c r="M27" s="282">
        <v>0</v>
      </c>
      <c r="N27" s="282">
        <v>519970</v>
      </c>
      <c r="O27" s="282">
        <v>182210</v>
      </c>
      <c r="P27" s="282">
        <v>1019840</v>
      </c>
      <c r="Q27" s="282">
        <v>27370</v>
      </c>
      <c r="R27" s="282">
        <v>4591830</v>
      </c>
      <c r="S27" s="283">
        <v>13034137</v>
      </c>
    </row>
    <row r="28" spans="1:19" s="1" customFormat="1" ht="13.5" customHeight="1" x14ac:dyDescent="0.2">
      <c r="A28" s="34"/>
      <c r="B28" s="154" t="s">
        <v>16</v>
      </c>
      <c r="C28" s="154"/>
      <c r="D28" s="282">
        <v>0</v>
      </c>
      <c r="E28" s="282">
        <v>323358</v>
      </c>
      <c r="F28" s="282">
        <v>8524545</v>
      </c>
      <c r="G28" s="282">
        <v>309645</v>
      </c>
      <c r="H28" s="282">
        <v>596672</v>
      </c>
      <c r="I28" s="282">
        <v>42704</v>
      </c>
      <c r="J28" s="282">
        <v>190300</v>
      </c>
      <c r="K28" s="282">
        <v>27560</v>
      </c>
      <c r="L28" s="282">
        <v>51600</v>
      </c>
      <c r="M28" s="282">
        <v>780</v>
      </c>
      <c r="N28" s="282">
        <v>998770</v>
      </c>
      <c r="O28" s="282">
        <v>316190</v>
      </c>
      <c r="P28" s="282">
        <v>1283590</v>
      </c>
      <c r="Q28" s="282">
        <v>40250</v>
      </c>
      <c r="R28" s="282">
        <v>6582620</v>
      </c>
      <c r="S28" s="283">
        <v>19288584</v>
      </c>
    </row>
    <row r="29" spans="1:19" s="1" customFormat="1" ht="13.5" customHeight="1" x14ac:dyDescent="0.2">
      <c r="A29" s="34"/>
      <c r="B29" s="154" t="s">
        <v>17</v>
      </c>
      <c r="C29" s="154"/>
      <c r="D29" s="282">
        <v>1071</v>
      </c>
      <c r="E29" s="282">
        <v>418568</v>
      </c>
      <c r="F29" s="282">
        <v>9207107</v>
      </c>
      <c r="G29" s="282">
        <v>422019</v>
      </c>
      <c r="H29" s="282">
        <v>766185</v>
      </c>
      <c r="I29" s="282">
        <v>65569</v>
      </c>
      <c r="J29" s="282">
        <v>383820</v>
      </c>
      <c r="K29" s="282">
        <v>43420</v>
      </c>
      <c r="L29" s="282">
        <v>54600</v>
      </c>
      <c r="M29" s="282">
        <v>260</v>
      </c>
      <c r="N29" s="282">
        <v>887860</v>
      </c>
      <c r="O29" s="282">
        <v>385760</v>
      </c>
      <c r="P29" s="282">
        <v>1978600</v>
      </c>
      <c r="Q29" s="282">
        <v>92920</v>
      </c>
      <c r="R29" s="282">
        <v>7636260</v>
      </c>
      <c r="S29" s="283">
        <v>22344019</v>
      </c>
    </row>
    <row r="30" spans="1:19" s="1" customFormat="1" ht="13.5" customHeight="1" x14ac:dyDescent="0.2">
      <c r="A30" s="36"/>
      <c r="B30" s="156" t="s">
        <v>18</v>
      </c>
      <c r="C30" s="156"/>
      <c r="D30" s="288">
        <v>1299</v>
      </c>
      <c r="E30" s="288">
        <v>274336</v>
      </c>
      <c r="F30" s="288">
        <v>7102629</v>
      </c>
      <c r="G30" s="288">
        <v>258002</v>
      </c>
      <c r="H30" s="288">
        <v>596878</v>
      </c>
      <c r="I30" s="288">
        <v>55750</v>
      </c>
      <c r="J30" s="288">
        <v>218700</v>
      </c>
      <c r="K30" s="288">
        <v>41600</v>
      </c>
      <c r="L30" s="288">
        <v>45000</v>
      </c>
      <c r="M30" s="288">
        <v>0</v>
      </c>
      <c r="N30" s="288">
        <v>645160</v>
      </c>
      <c r="O30" s="288">
        <v>296010</v>
      </c>
      <c r="P30" s="288">
        <v>1337770</v>
      </c>
      <c r="Q30" s="288">
        <v>41860</v>
      </c>
      <c r="R30" s="288">
        <v>6118200</v>
      </c>
      <c r="S30" s="290">
        <v>17033194</v>
      </c>
    </row>
    <row r="31" spans="1:19" s="1" customFormat="1" ht="13.5" customHeight="1" x14ac:dyDescent="0.2">
      <c r="A31" s="34"/>
      <c r="B31" s="154" t="s">
        <v>49</v>
      </c>
      <c r="C31" s="154"/>
      <c r="D31" s="282">
        <v>1073</v>
      </c>
      <c r="E31" s="282">
        <v>384025</v>
      </c>
      <c r="F31" s="282">
        <v>8205797</v>
      </c>
      <c r="G31" s="282">
        <v>298386</v>
      </c>
      <c r="H31" s="282">
        <v>589597</v>
      </c>
      <c r="I31" s="282">
        <v>52569</v>
      </c>
      <c r="J31" s="282">
        <v>185820</v>
      </c>
      <c r="K31" s="282">
        <v>35360</v>
      </c>
      <c r="L31" s="282">
        <v>51600</v>
      </c>
      <c r="M31" s="282">
        <v>520</v>
      </c>
      <c r="N31" s="282">
        <v>948300</v>
      </c>
      <c r="O31" s="282">
        <v>295700</v>
      </c>
      <c r="P31" s="282">
        <v>1321960</v>
      </c>
      <c r="Q31" s="282">
        <v>38180</v>
      </c>
      <c r="R31" s="282">
        <v>6566540</v>
      </c>
      <c r="S31" s="283">
        <v>18975427</v>
      </c>
    </row>
    <row r="32" spans="1:19" s="128" customFormat="1" ht="17.25" customHeight="1" x14ac:dyDescent="0.2">
      <c r="A32" s="130"/>
      <c r="B32" s="157" t="s">
        <v>19</v>
      </c>
      <c r="C32" s="157"/>
      <c r="D32" s="131">
        <f>SUM(D11:D31)</f>
        <v>67227</v>
      </c>
      <c r="E32" s="131">
        <f t="shared" ref="E32:S32" si="0">SUM(E11:E31)</f>
        <v>17198268</v>
      </c>
      <c r="F32" s="131">
        <f t="shared" si="0"/>
        <v>455322109</v>
      </c>
      <c r="G32" s="131">
        <f t="shared" si="0"/>
        <v>16430698</v>
      </c>
      <c r="H32" s="131">
        <f t="shared" si="0"/>
        <v>30246109</v>
      </c>
      <c r="I32" s="131">
        <f t="shared" si="0"/>
        <v>1819271</v>
      </c>
      <c r="J32" s="131">
        <f t="shared" si="0"/>
        <v>9412980</v>
      </c>
      <c r="K32" s="131">
        <f t="shared" si="0"/>
        <v>1744600</v>
      </c>
      <c r="L32" s="131">
        <f t="shared" si="0"/>
        <v>2987100</v>
      </c>
      <c r="M32" s="131">
        <f t="shared" si="0"/>
        <v>14820</v>
      </c>
      <c r="N32" s="131">
        <f t="shared" si="0"/>
        <v>48253810</v>
      </c>
      <c r="O32" s="131">
        <f t="shared" si="0"/>
        <v>13904690</v>
      </c>
      <c r="P32" s="131">
        <f t="shared" si="0"/>
        <v>60254850</v>
      </c>
      <c r="Q32" s="131">
        <f t="shared" si="0"/>
        <v>1717640</v>
      </c>
      <c r="R32" s="131">
        <f t="shared" si="0"/>
        <v>345892310</v>
      </c>
      <c r="S32" s="131">
        <f t="shared" si="0"/>
        <v>1005266482</v>
      </c>
    </row>
    <row r="33" spans="1:19" s="1" customFormat="1" ht="13.5" customHeight="1" x14ac:dyDescent="0.2">
      <c r="A33" s="34"/>
      <c r="B33" s="154" t="s">
        <v>20</v>
      </c>
      <c r="C33" s="158"/>
      <c r="D33" s="285">
        <v>110</v>
      </c>
      <c r="E33" s="285">
        <v>320055</v>
      </c>
      <c r="F33" s="285">
        <v>7591916</v>
      </c>
      <c r="G33" s="285">
        <v>333213</v>
      </c>
      <c r="H33" s="285">
        <v>487918</v>
      </c>
      <c r="I33" s="285">
        <v>26474</v>
      </c>
      <c r="J33" s="285">
        <v>137840</v>
      </c>
      <c r="K33" s="285">
        <v>29640</v>
      </c>
      <c r="L33" s="285">
        <v>59700</v>
      </c>
      <c r="M33" s="285">
        <v>780</v>
      </c>
      <c r="N33" s="285">
        <v>742360</v>
      </c>
      <c r="O33" s="285">
        <v>201400</v>
      </c>
      <c r="P33" s="285">
        <v>835140</v>
      </c>
      <c r="Q33" s="285">
        <v>22310</v>
      </c>
      <c r="R33" s="285">
        <v>5607070</v>
      </c>
      <c r="S33" s="287">
        <v>16395926</v>
      </c>
    </row>
    <row r="34" spans="1:19" s="1" customFormat="1" ht="13.5" customHeight="1" x14ac:dyDescent="0.2">
      <c r="A34" s="34"/>
      <c r="B34" s="154" t="s">
        <v>21</v>
      </c>
      <c r="C34" s="158"/>
      <c r="D34" s="282">
        <v>0</v>
      </c>
      <c r="E34" s="282">
        <v>263730</v>
      </c>
      <c r="F34" s="282">
        <v>5960940</v>
      </c>
      <c r="G34" s="282">
        <v>219501</v>
      </c>
      <c r="H34" s="282">
        <v>385701</v>
      </c>
      <c r="I34" s="282">
        <v>20779</v>
      </c>
      <c r="J34" s="282">
        <v>123360</v>
      </c>
      <c r="K34" s="282">
        <v>22620</v>
      </c>
      <c r="L34" s="282">
        <v>37800</v>
      </c>
      <c r="M34" s="282">
        <v>260</v>
      </c>
      <c r="N34" s="282">
        <v>632610</v>
      </c>
      <c r="O34" s="282">
        <v>179330</v>
      </c>
      <c r="P34" s="282">
        <v>808940</v>
      </c>
      <c r="Q34" s="282">
        <v>25070</v>
      </c>
      <c r="R34" s="282">
        <v>4467580</v>
      </c>
      <c r="S34" s="283">
        <v>13148221</v>
      </c>
    </row>
    <row r="35" spans="1:19" s="1" customFormat="1" ht="13.5" customHeight="1" x14ac:dyDescent="0.2">
      <c r="A35" s="34"/>
      <c r="B35" s="154" t="s">
        <v>22</v>
      </c>
      <c r="C35" s="158"/>
      <c r="D35" s="282">
        <v>549</v>
      </c>
      <c r="E35" s="282">
        <v>257535</v>
      </c>
      <c r="F35" s="282">
        <v>6700713</v>
      </c>
      <c r="G35" s="282">
        <v>206912</v>
      </c>
      <c r="H35" s="282">
        <v>491111</v>
      </c>
      <c r="I35" s="282">
        <v>40078</v>
      </c>
      <c r="J35" s="282">
        <v>155700</v>
      </c>
      <c r="K35" s="282">
        <v>26520</v>
      </c>
      <c r="L35" s="282">
        <v>42300</v>
      </c>
      <c r="M35" s="282">
        <v>0</v>
      </c>
      <c r="N35" s="282">
        <v>714500</v>
      </c>
      <c r="O35" s="282">
        <v>250340</v>
      </c>
      <c r="P35" s="282">
        <v>1104440</v>
      </c>
      <c r="Q35" s="282">
        <v>30820</v>
      </c>
      <c r="R35" s="282">
        <v>5353370</v>
      </c>
      <c r="S35" s="283">
        <v>15374888</v>
      </c>
    </row>
    <row r="36" spans="1:19" s="1" customFormat="1" ht="13.5" customHeight="1" x14ac:dyDescent="0.2">
      <c r="A36" s="34"/>
      <c r="B36" s="154" t="s">
        <v>23</v>
      </c>
      <c r="C36" s="158"/>
      <c r="D36" s="282">
        <v>1038</v>
      </c>
      <c r="E36" s="282">
        <v>269315</v>
      </c>
      <c r="F36" s="282">
        <v>6995819</v>
      </c>
      <c r="G36" s="282">
        <v>189196</v>
      </c>
      <c r="H36" s="282">
        <v>486684</v>
      </c>
      <c r="I36" s="282">
        <v>33544</v>
      </c>
      <c r="J36" s="282">
        <v>133900</v>
      </c>
      <c r="K36" s="282">
        <v>26260</v>
      </c>
      <c r="L36" s="282">
        <v>46800</v>
      </c>
      <c r="M36" s="282">
        <v>0</v>
      </c>
      <c r="N36" s="282">
        <v>748650</v>
      </c>
      <c r="O36" s="282">
        <v>252720</v>
      </c>
      <c r="P36" s="282">
        <v>964200</v>
      </c>
      <c r="Q36" s="282">
        <v>24380</v>
      </c>
      <c r="R36" s="282">
        <v>5369430</v>
      </c>
      <c r="S36" s="283">
        <v>15541936</v>
      </c>
    </row>
    <row r="37" spans="1:19" s="1" customFormat="1" ht="13.5" customHeight="1" x14ac:dyDescent="0.2">
      <c r="A37" s="34"/>
      <c r="B37" s="154" t="s">
        <v>284</v>
      </c>
      <c r="C37" s="158"/>
      <c r="D37" s="282">
        <v>1918</v>
      </c>
      <c r="E37" s="282">
        <v>75091</v>
      </c>
      <c r="F37" s="282">
        <v>1572087</v>
      </c>
      <c r="G37" s="282">
        <v>72135</v>
      </c>
      <c r="H37" s="282">
        <v>114716</v>
      </c>
      <c r="I37" s="282">
        <v>9373</v>
      </c>
      <c r="J37" s="282">
        <v>38840</v>
      </c>
      <c r="K37" s="282">
        <v>7540</v>
      </c>
      <c r="L37" s="282">
        <v>9600</v>
      </c>
      <c r="M37" s="282">
        <v>0</v>
      </c>
      <c r="N37" s="282">
        <v>167560</v>
      </c>
      <c r="O37" s="282">
        <v>53690</v>
      </c>
      <c r="P37" s="282">
        <v>250720</v>
      </c>
      <c r="Q37" s="282">
        <v>7590</v>
      </c>
      <c r="R37" s="282">
        <v>1277100</v>
      </c>
      <c r="S37" s="283">
        <v>3657960</v>
      </c>
    </row>
    <row r="38" spans="1:19" s="1" customFormat="1" ht="13.5" customHeight="1" x14ac:dyDescent="0.2">
      <c r="A38" s="35"/>
      <c r="B38" s="155" t="s">
        <v>24</v>
      </c>
      <c r="C38" s="159"/>
      <c r="D38" s="285">
        <v>807</v>
      </c>
      <c r="E38" s="285">
        <v>176620</v>
      </c>
      <c r="F38" s="285">
        <v>4785910</v>
      </c>
      <c r="G38" s="285">
        <v>156168</v>
      </c>
      <c r="H38" s="285">
        <v>333234</v>
      </c>
      <c r="I38" s="285">
        <v>22739</v>
      </c>
      <c r="J38" s="285">
        <v>97420</v>
      </c>
      <c r="K38" s="285">
        <v>16900</v>
      </c>
      <c r="L38" s="285">
        <v>30900</v>
      </c>
      <c r="M38" s="285">
        <v>520</v>
      </c>
      <c r="N38" s="285">
        <v>593680</v>
      </c>
      <c r="O38" s="285">
        <v>156890</v>
      </c>
      <c r="P38" s="285">
        <v>706850</v>
      </c>
      <c r="Q38" s="285">
        <v>18630</v>
      </c>
      <c r="R38" s="285">
        <v>3760790</v>
      </c>
      <c r="S38" s="287">
        <v>10858058</v>
      </c>
    </row>
    <row r="39" spans="1:19" s="1" customFormat="1" ht="13.5" customHeight="1" x14ac:dyDescent="0.2">
      <c r="A39" s="34"/>
      <c r="B39" s="154" t="s">
        <v>25</v>
      </c>
      <c r="C39" s="158"/>
      <c r="D39" s="282">
        <v>709</v>
      </c>
      <c r="E39" s="282">
        <v>98451</v>
      </c>
      <c r="F39" s="282">
        <v>2510820</v>
      </c>
      <c r="G39" s="282">
        <v>63673</v>
      </c>
      <c r="H39" s="282">
        <v>177572</v>
      </c>
      <c r="I39" s="282">
        <v>13516</v>
      </c>
      <c r="J39" s="282">
        <v>52740</v>
      </c>
      <c r="K39" s="282">
        <v>10140</v>
      </c>
      <c r="L39" s="282">
        <v>13500</v>
      </c>
      <c r="M39" s="282">
        <v>260</v>
      </c>
      <c r="N39" s="282">
        <v>247870</v>
      </c>
      <c r="O39" s="282">
        <v>96500</v>
      </c>
      <c r="P39" s="282">
        <v>465010</v>
      </c>
      <c r="Q39" s="282">
        <v>10350</v>
      </c>
      <c r="R39" s="282">
        <v>1950050</v>
      </c>
      <c r="S39" s="283">
        <v>5711161</v>
      </c>
    </row>
    <row r="40" spans="1:19" s="1" customFormat="1" ht="13.5" customHeight="1" x14ac:dyDescent="0.2">
      <c r="A40" s="34"/>
      <c r="B40" s="154" t="s">
        <v>26</v>
      </c>
      <c r="C40" s="158"/>
      <c r="D40" s="282">
        <v>131</v>
      </c>
      <c r="E40" s="282">
        <v>155623</v>
      </c>
      <c r="F40" s="282">
        <v>3825585</v>
      </c>
      <c r="G40" s="282">
        <v>141746</v>
      </c>
      <c r="H40" s="282">
        <v>262204</v>
      </c>
      <c r="I40" s="282">
        <v>19652</v>
      </c>
      <c r="J40" s="282">
        <v>76180</v>
      </c>
      <c r="K40" s="282">
        <v>10920</v>
      </c>
      <c r="L40" s="282">
        <v>25800</v>
      </c>
      <c r="M40" s="282">
        <v>0</v>
      </c>
      <c r="N40" s="282">
        <v>420390</v>
      </c>
      <c r="O40" s="282">
        <v>133340</v>
      </c>
      <c r="P40" s="282">
        <v>637190</v>
      </c>
      <c r="Q40" s="282">
        <v>17250</v>
      </c>
      <c r="R40" s="282">
        <v>2934330</v>
      </c>
      <c r="S40" s="283">
        <v>8660341</v>
      </c>
    </row>
    <row r="41" spans="1:19" s="1" customFormat="1" ht="13.5" customHeight="1" x14ac:dyDescent="0.2">
      <c r="A41" s="34"/>
      <c r="B41" s="154" t="s">
        <v>27</v>
      </c>
      <c r="C41" s="158"/>
      <c r="D41" s="282">
        <v>171</v>
      </c>
      <c r="E41" s="282">
        <v>187984</v>
      </c>
      <c r="F41" s="282">
        <v>4606331</v>
      </c>
      <c r="G41" s="282">
        <v>174976</v>
      </c>
      <c r="H41" s="282">
        <v>341524</v>
      </c>
      <c r="I41" s="282">
        <v>29084</v>
      </c>
      <c r="J41" s="282">
        <v>95860</v>
      </c>
      <c r="K41" s="282">
        <v>20020</v>
      </c>
      <c r="L41" s="282">
        <v>30600</v>
      </c>
      <c r="M41" s="282">
        <v>0</v>
      </c>
      <c r="N41" s="282">
        <v>528720</v>
      </c>
      <c r="O41" s="282">
        <v>177560</v>
      </c>
      <c r="P41" s="282">
        <v>783260</v>
      </c>
      <c r="Q41" s="282">
        <v>21160</v>
      </c>
      <c r="R41" s="282">
        <v>3727390</v>
      </c>
      <c r="S41" s="283">
        <v>10724640</v>
      </c>
    </row>
    <row r="42" spans="1:19" s="1" customFormat="1" ht="13.5" customHeight="1" x14ac:dyDescent="0.2">
      <c r="A42" s="36"/>
      <c r="B42" s="156" t="s">
        <v>28</v>
      </c>
      <c r="C42" s="160"/>
      <c r="D42" s="288">
        <v>490</v>
      </c>
      <c r="E42" s="288">
        <v>210370</v>
      </c>
      <c r="F42" s="288">
        <v>5715490</v>
      </c>
      <c r="G42" s="288">
        <v>207043</v>
      </c>
      <c r="H42" s="288">
        <v>401126</v>
      </c>
      <c r="I42" s="288">
        <v>26868</v>
      </c>
      <c r="J42" s="288">
        <v>117880</v>
      </c>
      <c r="K42" s="288">
        <v>20020</v>
      </c>
      <c r="L42" s="288">
        <v>37800</v>
      </c>
      <c r="M42" s="288">
        <v>520</v>
      </c>
      <c r="N42" s="288">
        <v>659650</v>
      </c>
      <c r="O42" s="288">
        <v>249680</v>
      </c>
      <c r="P42" s="288">
        <v>877950</v>
      </c>
      <c r="Q42" s="288">
        <v>28290</v>
      </c>
      <c r="R42" s="288">
        <v>4432160</v>
      </c>
      <c r="S42" s="290">
        <v>12985337</v>
      </c>
    </row>
    <row r="43" spans="1:19" s="1" customFormat="1" ht="13.5" customHeight="1" x14ac:dyDescent="0.2">
      <c r="A43" s="34"/>
      <c r="B43" s="154" t="s">
        <v>29</v>
      </c>
      <c r="C43" s="158"/>
      <c r="D43" s="282">
        <v>413</v>
      </c>
      <c r="E43" s="282">
        <v>208561</v>
      </c>
      <c r="F43" s="282">
        <v>6137235</v>
      </c>
      <c r="G43" s="282">
        <v>205611</v>
      </c>
      <c r="H43" s="282">
        <v>428780</v>
      </c>
      <c r="I43" s="282">
        <v>27559</v>
      </c>
      <c r="J43" s="282">
        <v>110060</v>
      </c>
      <c r="K43" s="282">
        <v>20800</v>
      </c>
      <c r="L43" s="282">
        <v>36300</v>
      </c>
      <c r="M43" s="282">
        <v>260</v>
      </c>
      <c r="N43" s="282">
        <v>664410</v>
      </c>
      <c r="O43" s="282">
        <v>230840</v>
      </c>
      <c r="P43" s="282">
        <v>921080</v>
      </c>
      <c r="Q43" s="282">
        <v>20930</v>
      </c>
      <c r="R43" s="282">
        <v>4685280</v>
      </c>
      <c r="S43" s="283">
        <v>13698119</v>
      </c>
    </row>
    <row r="44" spans="1:19" s="1" customFormat="1" ht="13.5" customHeight="1" x14ac:dyDescent="0.2">
      <c r="A44" s="34"/>
      <c r="B44" s="154" t="s">
        <v>30</v>
      </c>
      <c r="C44" s="158"/>
      <c r="D44" s="282">
        <v>181</v>
      </c>
      <c r="E44" s="282">
        <v>171111</v>
      </c>
      <c r="F44" s="282">
        <v>4942596</v>
      </c>
      <c r="G44" s="282">
        <v>195310</v>
      </c>
      <c r="H44" s="282">
        <v>325843</v>
      </c>
      <c r="I44" s="282">
        <v>16524</v>
      </c>
      <c r="J44" s="282">
        <v>99020</v>
      </c>
      <c r="K44" s="282">
        <v>20800</v>
      </c>
      <c r="L44" s="282">
        <v>45900</v>
      </c>
      <c r="M44" s="282">
        <v>520</v>
      </c>
      <c r="N44" s="282">
        <v>565350</v>
      </c>
      <c r="O44" s="282">
        <v>153690</v>
      </c>
      <c r="P44" s="282">
        <v>589050</v>
      </c>
      <c r="Q44" s="282">
        <v>18170</v>
      </c>
      <c r="R44" s="282">
        <v>3792900</v>
      </c>
      <c r="S44" s="283">
        <v>10936965</v>
      </c>
    </row>
    <row r="45" spans="1:19" s="1" customFormat="1" ht="13.5" customHeight="1" x14ac:dyDescent="0.2">
      <c r="A45" s="34"/>
      <c r="B45" s="154" t="s">
        <v>31</v>
      </c>
      <c r="C45" s="158"/>
      <c r="D45" s="282">
        <v>212</v>
      </c>
      <c r="E45" s="282">
        <v>60764</v>
      </c>
      <c r="F45" s="282">
        <v>2097302</v>
      </c>
      <c r="G45" s="282">
        <v>64682</v>
      </c>
      <c r="H45" s="282">
        <v>145059</v>
      </c>
      <c r="I45" s="282">
        <v>9396</v>
      </c>
      <c r="J45" s="282">
        <v>44600</v>
      </c>
      <c r="K45" s="282">
        <v>5200</v>
      </c>
      <c r="L45" s="282">
        <v>10500</v>
      </c>
      <c r="M45" s="282">
        <v>0</v>
      </c>
      <c r="N45" s="282">
        <v>251400</v>
      </c>
      <c r="O45" s="282">
        <v>67580</v>
      </c>
      <c r="P45" s="282">
        <v>265690</v>
      </c>
      <c r="Q45" s="282">
        <v>10580</v>
      </c>
      <c r="R45" s="282">
        <v>1695500</v>
      </c>
      <c r="S45" s="283">
        <v>4728465</v>
      </c>
    </row>
    <row r="46" spans="1:19" s="1" customFormat="1" ht="13.5" customHeight="1" x14ac:dyDescent="0.2">
      <c r="A46" s="34"/>
      <c r="B46" s="154" t="s">
        <v>32</v>
      </c>
      <c r="C46" s="158"/>
      <c r="D46" s="282">
        <v>0</v>
      </c>
      <c r="E46" s="282">
        <v>42283</v>
      </c>
      <c r="F46" s="282">
        <v>1435212</v>
      </c>
      <c r="G46" s="282">
        <v>60011</v>
      </c>
      <c r="H46" s="282">
        <v>106661</v>
      </c>
      <c r="I46" s="282">
        <v>7573</v>
      </c>
      <c r="J46" s="282">
        <v>27960</v>
      </c>
      <c r="K46" s="282">
        <v>3900</v>
      </c>
      <c r="L46" s="282">
        <v>11400</v>
      </c>
      <c r="M46" s="282">
        <v>0</v>
      </c>
      <c r="N46" s="282">
        <v>160520</v>
      </c>
      <c r="O46" s="282">
        <v>49770</v>
      </c>
      <c r="P46" s="282">
        <v>221780</v>
      </c>
      <c r="Q46" s="282">
        <v>3910</v>
      </c>
      <c r="R46" s="282">
        <v>1127030</v>
      </c>
      <c r="S46" s="283">
        <v>3258010</v>
      </c>
    </row>
    <row r="47" spans="1:19" s="1" customFormat="1" ht="13.5" customHeight="1" x14ac:dyDescent="0.2">
      <c r="A47" s="34"/>
      <c r="B47" s="154" t="s">
        <v>33</v>
      </c>
      <c r="C47" s="158"/>
      <c r="D47" s="282">
        <v>0</v>
      </c>
      <c r="E47" s="282">
        <v>108354</v>
      </c>
      <c r="F47" s="282">
        <v>2500433</v>
      </c>
      <c r="G47" s="282">
        <v>81219</v>
      </c>
      <c r="H47" s="282">
        <v>188483</v>
      </c>
      <c r="I47" s="282">
        <v>11894</v>
      </c>
      <c r="J47" s="282">
        <v>61760</v>
      </c>
      <c r="K47" s="282">
        <v>8060</v>
      </c>
      <c r="L47" s="282">
        <v>18300</v>
      </c>
      <c r="M47" s="282">
        <v>0</v>
      </c>
      <c r="N47" s="282">
        <v>324440</v>
      </c>
      <c r="O47" s="282">
        <v>92300</v>
      </c>
      <c r="P47" s="282">
        <v>341520</v>
      </c>
      <c r="Q47" s="282">
        <v>12650</v>
      </c>
      <c r="R47" s="282">
        <v>2028330</v>
      </c>
      <c r="S47" s="283">
        <v>5777743</v>
      </c>
    </row>
    <row r="48" spans="1:19" s="1" customFormat="1" ht="13.5" customHeight="1" x14ac:dyDescent="0.2">
      <c r="A48" s="35"/>
      <c r="B48" s="155" t="s">
        <v>34</v>
      </c>
      <c r="C48" s="159"/>
      <c r="D48" s="285">
        <v>347</v>
      </c>
      <c r="E48" s="285">
        <v>36246</v>
      </c>
      <c r="F48" s="285">
        <v>708433</v>
      </c>
      <c r="G48" s="285">
        <v>40380</v>
      </c>
      <c r="H48" s="285">
        <v>56092</v>
      </c>
      <c r="I48" s="285">
        <v>5023</v>
      </c>
      <c r="J48" s="285">
        <v>23400</v>
      </c>
      <c r="K48" s="285">
        <v>2600</v>
      </c>
      <c r="L48" s="285">
        <v>6000</v>
      </c>
      <c r="M48" s="285">
        <v>0</v>
      </c>
      <c r="N48" s="285">
        <v>82520</v>
      </c>
      <c r="O48" s="285">
        <v>32900</v>
      </c>
      <c r="P48" s="285">
        <v>143190</v>
      </c>
      <c r="Q48" s="285">
        <v>5290</v>
      </c>
      <c r="R48" s="285">
        <v>605010</v>
      </c>
      <c r="S48" s="287">
        <v>1747431</v>
      </c>
    </row>
    <row r="49" spans="1:19" s="1" customFormat="1" ht="13.5" customHeight="1" x14ac:dyDescent="0.2">
      <c r="A49" s="34"/>
      <c r="B49" s="154" t="s">
        <v>35</v>
      </c>
      <c r="C49" s="158"/>
      <c r="D49" s="282">
        <v>1149</v>
      </c>
      <c r="E49" s="282">
        <v>109818</v>
      </c>
      <c r="F49" s="282">
        <v>2406427</v>
      </c>
      <c r="G49" s="282">
        <v>85480</v>
      </c>
      <c r="H49" s="282">
        <v>182262</v>
      </c>
      <c r="I49" s="282">
        <v>13158</v>
      </c>
      <c r="J49" s="282">
        <v>54900</v>
      </c>
      <c r="K49" s="282">
        <v>9620</v>
      </c>
      <c r="L49" s="282">
        <v>14100</v>
      </c>
      <c r="M49" s="282">
        <v>260</v>
      </c>
      <c r="N49" s="282">
        <v>281400</v>
      </c>
      <c r="O49" s="282">
        <v>87820</v>
      </c>
      <c r="P49" s="282">
        <v>383060</v>
      </c>
      <c r="Q49" s="282">
        <v>10810</v>
      </c>
      <c r="R49" s="282">
        <v>1975720</v>
      </c>
      <c r="S49" s="283">
        <v>5615984</v>
      </c>
    </row>
    <row r="50" spans="1:19" s="1" customFormat="1" ht="13.5" customHeight="1" x14ac:dyDescent="0.2">
      <c r="A50" s="34"/>
      <c r="B50" s="154" t="s">
        <v>36</v>
      </c>
      <c r="C50" s="158"/>
      <c r="D50" s="282">
        <v>103</v>
      </c>
      <c r="E50" s="282">
        <v>57389</v>
      </c>
      <c r="F50" s="282">
        <v>1511537</v>
      </c>
      <c r="G50" s="282">
        <v>81029</v>
      </c>
      <c r="H50" s="282">
        <v>127519</v>
      </c>
      <c r="I50" s="282">
        <v>12977</v>
      </c>
      <c r="J50" s="282">
        <v>44020</v>
      </c>
      <c r="K50" s="282">
        <v>9620</v>
      </c>
      <c r="L50" s="282">
        <v>10500</v>
      </c>
      <c r="M50" s="282">
        <v>0</v>
      </c>
      <c r="N50" s="282">
        <v>157450</v>
      </c>
      <c r="O50" s="282">
        <v>67280</v>
      </c>
      <c r="P50" s="282">
        <v>364340</v>
      </c>
      <c r="Q50" s="282">
        <v>8510</v>
      </c>
      <c r="R50" s="282">
        <v>1347190</v>
      </c>
      <c r="S50" s="283">
        <v>3799464</v>
      </c>
    </row>
    <row r="51" spans="1:19" s="1" customFormat="1" ht="13.5" customHeight="1" x14ac:dyDescent="0.2">
      <c r="A51" s="34"/>
      <c r="B51" s="154" t="s">
        <v>37</v>
      </c>
      <c r="C51" s="158"/>
      <c r="D51" s="282">
        <v>0</v>
      </c>
      <c r="E51" s="282">
        <v>27255</v>
      </c>
      <c r="F51" s="282">
        <v>458763</v>
      </c>
      <c r="G51" s="282">
        <v>32680</v>
      </c>
      <c r="H51" s="282">
        <v>39406</v>
      </c>
      <c r="I51" s="282">
        <v>4031</v>
      </c>
      <c r="J51" s="282">
        <v>19020</v>
      </c>
      <c r="K51" s="282">
        <v>2080</v>
      </c>
      <c r="L51" s="282">
        <v>2400</v>
      </c>
      <c r="M51" s="282">
        <v>0</v>
      </c>
      <c r="N51" s="282">
        <v>39660</v>
      </c>
      <c r="O51" s="282">
        <v>17120</v>
      </c>
      <c r="P51" s="282">
        <v>111220</v>
      </c>
      <c r="Q51" s="282">
        <v>3910</v>
      </c>
      <c r="R51" s="282">
        <v>391300</v>
      </c>
      <c r="S51" s="283">
        <v>1148845</v>
      </c>
    </row>
    <row r="52" spans="1:19" s="1" customFormat="1" ht="13.5" customHeight="1" x14ac:dyDescent="0.2">
      <c r="A52" s="36"/>
      <c r="B52" s="156" t="s">
        <v>38</v>
      </c>
      <c r="C52" s="160"/>
      <c r="D52" s="288">
        <v>0</v>
      </c>
      <c r="E52" s="288">
        <v>174910</v>
      </c>
      <c r="F52" s="288">
        <v>4628431</v>
      </c>
      <c r="G52" s="288">
        <v>133411</v>
      </c>
      <c r="H52" s="288">
        <v>317122</v>
      </c>
      <c r="I52" s="288">
        <v>19713</v>
      </c>
      <c r="J52" s="288">
        <v>94020</v>
      </c>
      <c r="K52" s="288">
        <v>13260</v>
      </c>
      <c r="L52" s="288">
        <v>31800</v>
      </c>
      <c r="M52" s="288">
        <v>0</v>
      </c>
      <c r="N52" s="288">
        <v>542160</v>
      </c>
      <c r="O52" s="288">
        <v>160460</v>
      </c>
      <c r="P52" s="288">
        <v>593070</v>
      </c>
      <c r="Q52" s="288">
        <v>17480</v>
      </c>
      <c r="R52" s="288">
        <v>3629920</v>
      </c>
      <c r="S52" s="290">
        <v>10355757</v>
      </c>
    </row>
    <row r="53" spans="1:19" s="1" customFormat="1" ht="13.5" customHeight="1" x14ac:dyDescent="0.2">
      <c r="A53" s="34"/>
      <c r="B53" s="154" t="s">
        <v>39</v>
      </c>
      <c r="C53" s="158"/>
      <c r="D53" s="282">
        <v>0</v>
      </c>
      <c r="E53" s="282">
        <v>15515</v>
      </c>
      <c r="F53" s="282">
        <v>412069</v>
      </c>
      <c r="G53" s="282">
        <v>15424</v>
      </c>
      <c r="H53" s="282">
        <v>31064</v>
      </c>
      <c r="I53" s="282">
        <v>3550</v>
      </c>
      <c r="J53" s="282">
        <v>9060</v>
      </c>
      <c r="K53" s="282">
        <v>2340</v>
      </c>
      <c r="L53" s="282">
        <v>1800</v>
      </c>
      <c r="M53" s="282">
        <v>0</v>
      </c>
      <c r="N53" s="282">
        <v>33610</v>
      </c>
      <c r="O53" s="282">
        <v>15410</v>
      </c>
      <c r="P53" s="282">
        <v>78790</v>
      </c>
      <c r="Q53" s="282">
        <v>1380</v>
      </c>
      <c r="R53" s="282">
        <v>328950</v>
      </c>
      <c r="S53" s="283">
        <v>948962</v>
      </c>
    </row>
    <row r="54" spans="1:19" s="1" customFormat="1" ht="17.25" customHeight="1" x14ac:dyDescent="0.2">
      <c r="A54" s="134"/>
      <c r="B54" s="135" t="s">
        <v>40</v>
      </c>
      <c r="C54" s="136"/>
      <c r="D54" s="131">
        <f>SUM(D33:D53)</f>
        <v>8328</v>
      </c>
      <c r="E54" s="131">
        <f t="shared" ref="E54:S54" si="1">SUM(E33:E53)</f>
        <v>3026980</v>
      </c>
      <c r="F54" s="131">
        <f t="shared" si="1"/>
        <v>77504049</v>
      </c>
      <c r="G54" s="131">
        <f t="shared" si="1"/>
        <v>2759800</v>
      </c>
      <c r="H54" s="131">
        <f t="shared" si="1"/>
        <v>5430081</v>
      </c>
      <c r="I54" s="131">
        <f t="shared" si="1"/>
        <v>373505</v>
      </c>
      <c r="J54" s="131">
        <f t="shared" si="1"/>
        <v>1617540</v>
      </c>
      <c r="K54" s="131">
        <f t="shared" si="1"/>
        <v>288860</v>
      </c>
      <c r="L54" s="131">
        <f t="shared" si="1"/>
        <v>523800</v>
      </c>
      <c r="M54" s="131">
        <f t="shared" si="1"/>
        <v>3380</v>
      </c>
      <c r="N54" s="131">
        <f t="shared" si="1"/>
        <v>8558910</v>
      </c>
      <c r="O54" s="131">
        <f t="shared" si="1"/>
        <v>2726620</v>
      </c>
      <c r="P54" s="131">
        <f t="shared" si="1"/>
        <v>11446490</v>
      </c>
      <c r="Q54" s="131">
        <f t="shared" si="1"/>
        <v>319470</v>
      </c>
      <c r="R54" s="132">
        <f t="shared" si="1"/>
        <v>60486400</v>
      </c>
      <c r="S54" s="133">
        <f t="shared" si="1"/>
        <v>175074213</v>
      </c>
    </row>
    <row r="55" spans="1:19" s="1" customFormat="1" ht="17.25" customHeight="1" x14ac:dyDescent="0.2">
      <c r="A55" s="137"/>
      <c r="B55" s="138" t="s">
        <v>41</v>
      </c>
      <c r="C55" s="139"/>
      <c r="D55" s="140">
        <f>D32+D54</f>
        <v>75555</v>
      </c>
      <c r="E55" s="140">
        <f t="shared" ref="E55:S55" si="2">E32+E54</f>
        <v>20225248</v>
      </c>
      <c r="F55" s="140">
        <f t="shared" si="2"/>
        <v>532826158</v>
      </c>
      <c r="G55" s="140">
        <f t="shared" si="2"/>
        <v>19190498</v>
      </c>
      <c r="H55" s="140">
        <f t="shared" si="2"/>
        <v>35676190</v>
      </c>
      <c r="I55" s="140">
        <f t="shared" si="2"/>
        <v>2192776</v>
      </c>
      <c r="J55" s="140">
        <f t="shared" si="2"/>
        <v>11030520</v>
      </c>
      <c r="K55" s="140">
        <f t="shared" si="2"/>
        <v>2033460</v>
      </c>
      <c r="L55" s="140">
        <f t="shared" si="2"/>
        <v>3510900</v>
      </c>
      <c r="M55" s="140">
        <f t="shared" si="2"/>
        <v>18200</v>
      </c>
      <c r="N55" s="140">
        <f t="shared" si="2"/>
        <v>56812720</v>
      </c>
      <c r="O55" s="140">
        <f t="shared" si="2"/>
        <v>16631310</v>
      </c>
      <c r="P55" s="140">
        <f t="shared" si="2"/>
        <v>71701340</v>
      </c>
      <c r="Q55" s="140">
        <f t="shared" si="2"/>
        <v>2037110</v>
      </c>
      <c r="R55" s="141">
        <f t="shared" si="2"/>
        <v>406378710</v>
      </c>
      <c r="S55" s="142">
        <f t="shared" si="2"/>
        <v>1180340695</v>
      </c>
    </row>
    <row r="56" spans="1:19" x14ac:dyDescent="0.2">
      <c r="R56" s="191" t="s">
        <v>224</v>
      </c>
      <c r="S56" s="191"/>
    </row>
  </sheetData>
  <mergeCells count="5">
    <mergeCell ref="R56:S56"/>
    <mergeCell ref="A10:C10"/>
    <mergeCell ref="A1:J1"/>
    <mergeCell ref="A3:J3"/>
    <mergeCell ref="A5:C5"/>
  </mergeCells>
  <phoneticPr fontId="2"/>
  <pageMargins left="0.78740157480314965" right="0.78740157480314965" top="0.78740157480314965" bottom="0.78740157480314965" header="0.51181102362204722" footer="0.51181102362204722"/>
  <pageSetup paperSize="9" scale="58" orientation="landscape" r:id="rId1"/>
  <headerFooter alignWithMargins="0">
    <oddHeader>&amp;R&amp;F&amp;A</oddHeader>
    <oddFooter>&amp;C&amp;P/&amp;N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92D050"/>
    <pageSetUpPr fitToPage="1"/>
  </sheetPr>
  <dimension ref="A1:L57"/>
  <sheetViews>
    <sheetView showGridLines="0" view="pageBreakPreview" topLeftCell="A38" zoomScaleNormal="100" zoomScaleSheetLayoutView="100" workbookViewId="0">
      <selection sqref="A1:L56"/>
    </sheetView>
  </sheetViews>
  <sheetFormatPr defaultColWidth="9" defaultRowHeight="10.8" x14ac:dyDescent="0.2"/>
  <cols>
    <col min="1" max="1" width="1" style="39" customWidth="1"/>
    <col min="2" max="2" width="9.33203125" style="39" customWidth="1"/>
    <col min="3" max="3" width="1" style="39" customWidth="1"/>
    <col min="4" max="12" width="15.109375" style="39" customWidth="1"/>
    <col min="13" max="13" width="9.33203125" style="39" customWidth="1"/>
    <col min="14" max="14" width="9.44140625" style="39" customWidth="1"/>
    <col min="15" max="16384" width="9" style="39"/>
  </cols>
  <sheetData>
    <row r="1" spans="1:12" s="3" customFormat="1" ht="14.4" x14ac:dyDescent="0.2">
      <c r="A1" s="185"/>
      <c r="B1" s="185"/>
      <c r="C1" s="185"/>
      <c r="D1" s="185"/>
      <c r="E1" s="185"/>
      <c r="F1" s="185"/>
      <c r="G1" s="185"/>
      <c r="H1" s="185"/>
      <c r="I1" s="185"/>
      <c r="J1" s="185"/>
      <c r="K1" s="185"/>
      <c r="L1" s="182"/>
    </row>
    <row r="2" spans="1:12" s="3" customFormat="1" x14ac:dyDescent="0.2">
      <c r="B2" s="183"/>
      <c r="C2" s="183"/>
      <c r="D2" s="183"/>
      <c r="E2" s="183"/>
      <c r="F2" s="183"/>
      <c r="G2" s="183"/>
      <c r="H2" s="183"/>
      <c r="I2" s="183"/>
      <c r="J2" s="183"/>
      <c r="K2" s="183"/>
      <c r="L2" s="183"/>
    </row>
    <row r="3" spans="1:12" s="3" customFormat="1" ht="13.5" customHeight="1" x14ac:dyDescent="0.2">
      <c r="A3" s="186" t="s">
        <v>291</v>
      </c>
      <c r="B3" s="186"/>
      <c r="C3" s="186"/>
      <c r="D3" s="186"/>
      <c r="E3" s="186"/>
      <c r="F3" s="186"/>
      <c r="G3" s="186"/>
      <c r="H3" s="186"/>
      <c r="I3" s="186"/>
      <c r="J3" s="186"/>
      <c r="K3" s="186"/>
      <c r="L3" s="183"/>
    </row>
    <row r="4" spans="1:12" s="3" customFormat="1" ht="13.5" customHeight="1" x14ac:dyDescent="0.2">
      <c r="A4" s="186" t="s">
        <v>282</v>
      </c>
      <c r="B4" s="186"/>
      <c r="C4" s="186"/>
      <c r="D4" s="186"/>
      <c r="E4" s="186"/>
      <c r="F4" s="186"/>
      <c r="G4" s="186"/>
      <c r="H4" s="186"/>
      <c r="I4" s="186"/>
      <c r="J4" s="186"/>
      <c r="K4" s="186"/>
      <c r="L4" s="183"/>
    </row>
    <row r="5" spans="1:12" s="3" customFormat="1" ht="7.5" customHeight="1" x14ac:dyDescent="0.2">
      <c r="A5" s="183"/>
      <c r="B5" s="183"/>
      <c r="C5" s="183"/>
      <c r="D5" s="183"/>
      <c r="E5" s="183"/>
      <c r="F5" s="183"/>
      <c r="G5" s="183"/>
      <c r="H5" s="183"/>
      <c r="I5" s="183"/>
      <c r="J5" s="183"/>
      <c r="K5" s="183"/>
      <c r="L5" s="183"/>
    </row>
    <row r="6" spans="1:12" s="45" customFormat="1" ht="13.5" customHeight="1" x14ac:dyDescent="0.2">
      <c r="A6" s="220" t="s">
        <v>50</v>
      </c>
      <c r="B6" s="221"/>
      <c r="C6" s="221"/>
      <c r="D6" s="60"/>
      <c r="E6" s="267" t="s">
        <v>205</v>
      </c>
      <c r="F6" s="268"/>
      <c r="G6" s="268"/>
      <c r="H6" s="268"/>
      <c r="I6" s="269"/>
      <c r="J6" s="41"/>
      <c r="K6" s="42"/>
      <c r="L6" s="66"/>
    </row>
    <row r="7" spans="1:12" s="47" customFormat="1" ht="13.5" customHeight="1" x14ac:dyDescent="0.2">
      <c r="A7" s="46"/>
      <c r="D7" s="62" t="s">
        <v>203</v>
      </c>
      <c r="E7" s="67" t="s">
        <v>178</v>
      </c>
      <c r="F7" s="68" t="s">
        <v>159</v>
      </c>
      <c r="G7" s="68" t="s">
        <v>160</v>
      </c>
      <c r="H7" s="68" t="s">
        <v>207</v>
      </c>
      <c r="I7" s="69"/>
      <c r="J7" s="49" t="s">
        <v>208</v>
      </c>
      <c r="K7" s="51" t="s">
        <v>209</v>
      </c>
      <c r="L7" s="70" t="s">
        <v>211</v>
      </c>
    </row>
    <row r="8" spans="1:12" s="47" customFormat="1" ht="13.5" customHeight="1" x14ac:dyDescent="0.2">
      <c r="A8" s="46"/>
      <c r="D8" s="63" t="s">
        <v>204</v>
      </c>
      <c r="E8" s="50" t="s">
        <v>260</v>
      </c>
      <c r="F8" s="50" t="s">
        <v>261</v>
      </c>
      <c r="G8" s="50" t="s">
        <v>149</v>
      </c>
      <c r="H8" s="50" t="s">
        <v>149</v>
      </c>
      <c r="I8" s="50" t="s">
        <v>54</v>
      </c>
      <c r="J8" s="51" t="s">
        <v>47</v>
      </c>
      <c r="K8" s="51" t="s">
        <v>210</v>
      </c>
      <c r="L8" s="71" t="s">
        <v>212</v>
      </c>
    </row>
    <row r="9" spans="1:12" s="47" customFormat="1" ht="13.5" customHeight="1" x14ac:dyDescent="0.2">
      <c r="A9" s="46"/>
      <c r="D9" s="63" t="s">
        <v>118</v>
      </c>
      <c r="E9" s="50" t="s">
        <v>206</v>
      </c>
      <c r="F9" s="50"/>
      <c r="G9" s="50"/>
      <c r="H9" s="50"/>
      <c r="I9" s="50"/>
      <c r="J9" s="50"/>
      <c r="K9" s="51" t="s">
        <v>47</v>
      </c>
      <c r="L9" s="70"/>
    </row>
    <row r="10" spans="1:12" s="47" customFormat="1" ht="13.5" customHeight="1" x14ac:dyDescent="0.2">
      <c r="A10" s="46"/>
      <c r="D10" s="55"/>
      <c r="E10" s="50"/>
      <c r="F10" s="50"/>
      <c r="G10" s="50"/>
      <c r="H10" s="48"/>
      <c r="I10" s="48"/>
      <c r="J10" s="48"/>
      <c r="K10" s="50"/>
      <c r="L10" s="70"/>
    </row>
    <row r="11" spans="1:12" s="59" customFormat="1" ht="13.5" customHeight="1" x14ac:dyDescent="0.2">
      <c r="A11" s="218" t="s">
        <v>42</v>
      </c>
      <c r="B11" s="219"/>
      <c r="C11" s="219"/>
      <c r="D11" s="56" t="s">
        <v>57</v>
      </c>
      <c r="E11" s="57" t="s">
        <v>43</v>
      </c>
      <c r="F11" s="57" t="s">
        <v>43</v>
      </c>
      <c r="G11" s="57" t="s">
        <v>43</v>
      </c>
      <c r="H11" s="57" t="s">
        <v>43</v>
      </c>
      <c r="I11" s="57" t="s">
        <v>43</v>
      </c>
      <c r="J11" s="57" t="s">
        <v>43</v>
      </c>
      <c r="K11" s="57" t="s">
        <v>43</v>
      </c>
      <c r="L11" s="72" t="s">
        <v>43</v>
      </c>
    </row>
    <row r="12" spans="1:12" s="1" customFormat="1" ht="13.5" customHeight="1" x14ac:dyDescent="0.2">
      <c r="A12" s="34"/>
      <c r="B12" s="154" t="s">
        <v>0</v>
      </c>
      <c r="C12" s="154"/>
      <c r="D12" s="280">
        <v>251456</v>
      </c>
      <c r="E12" s="280">
        <v>15165</v>
      </c>
      <c r="F12" s="280">
        <v>9491</v>
      </c>
      <c r="G12" s="280">
        <v>2634</v>
      </c>
      <c r="H12" s="280">
        <v>6728</v>
      </c>
      <c r="I12" s="280">
        <v>34018</v>
      </c>
      <c r="J12" s="280">
        <v>13807</v>
      </c>
      <c r="K12" s="280">
        <v>2554</v>
      </c>
      <c r="L12" s="281">
        <v>280</v>
      </c>
    </row>
    <row r="13" spans="1:12" s="1" customFormat="1" ht="13.5" customHeight="1" x14ac:dyDescent="0.2">
      <c r="A13" s="34"/>
      <c r="B13" s="154" t="s">
        <v>1</v>
      </c>
      <c r="C13" s="154"/>
      <c r="D13" s="282">
        <v>67678</v>
      </c>
      <c r="E13" s="282">
        <v>6435</v>
      </c>
      <c r="F13" s="282">
        <v>3782</v>
      </c>
      <c r="G13" s="282">
        <v>843</v>
      </c>
      <c r="H13" s="282">
        <v>2602</v>
      </c>
      <c r="I13" s="282">
        <v>13662</v>
      </c>
      <c r="J13" s="282">
        <v>4157</v>
      </c>
      <c r="K13" s="282">
        <v>844</v>
      </c>
      <c r="L13" s="283">
        <v>69</v>
      </c>
    </row>
    <row r="14" spans="1:12" s="1" customFormat="1" ht="13.5" customHeight="1" x14ac:dyDescent="0.2">
      <c r="A14" s="34"/>
      <c r="B14" s="154" t="s">
        <v>2</v>
      </c>
      <c r="C14" s="154"/>
      <c r="D14" s="282">
        <v>31374</v>
      </c>
      <c r="E14" s="282">
        <v>3081</v>
      </c>
      <c r="F14" s="282">
        <v>1852</v>
      </c>
      <c r="G14" s="282">
        <v>581</v>
      </c>
      <c r="H14" s="282">
        <v>2679</v>
      </c>
      <c r="I14" s="282">
        <v>8193</v>
      </c>
      <c r="J14" s="282">
        <v>3940</v>
      </c>
      <c r="K14" s="282">
        <v>929</v>
      </c>
      <c r="L14" s="283">
        <v>49</v>
      </c>
    </row>
    <row r="15" spans="1:12" s="1" customFormat="1" ht="13.5" customHeight="1" x14ac:dyDescent="0.2">
      <c r="A15" s="34"/>
      <c r="B15" s="154" t="s">
        <v>3</v>
      </c>
      <c r="C15" s="154"/>
      <c r="D15" s="282">
        <v>51851</v>
      </c>
      <c r="E15" s="282">
        <v>4206</v>
      </c>
      <c r="F15" s="282">
        <v>2414</v>
      </c>
      <c r="G15" s="282">
        <v>571</v>
      </c>
      <c r="H15" s="282">
        <v>1755</v>
      </c>
      <c r="I15" s="282">
        <v>8946</v>
      </c>
      <c r="J15" s="282">
        <v>3059</v>
      </c>
      <c r="K15" s="282">
        <v>626</v>
      </c>
      <c r="L15" s="283">
        <v>74</v>
      </c>
    </row>
    <row r="16" spans="1:12" s="1" customFormat="1" ht="13.5" customHeight="1" x14ac:dyDescent="0.2">
      <c r="A16" s="34"/>
      <c r="B16" s="154" t="s">
        <v>4</v>
      </c>
      <c r="C16" s="154"/>
      <c r="D16" s="282">
        <v>29521</v>
      </c>
      <c r="E16" s="282">
        <v>3814</v>
      </c>
      <c r="F16" s="282">
        <v>1931</v>
      </c>
      <c r="G16" s="282">
        <v>552</v>
      </c>
      <c r="H16" s="282">
        <v>2153</v>
      </c>
      <c r="I16" s="282">
        <v>8450</v>
      </c>
      <c r="J16" s="282">
        <v>2477</v>
      </c>
      <c r="K16" s="282">
        <v>587</v>
      </c>
      <c r="L16" s="283">
        <v>64</v>
      </c>
    </row>
    <row r="17" spans="1:12" s="1" customFormat="1" ht="13.5" customHeight="1" x14ac:dyDescent="0.2">
      <c r="A17" s="35"/>
      <c r="B17" s="155" t="s">
        <v>5</v>
      </c>
      <c r="C17" s="155"/>
      <c r="D17" s="285">
        <v>20413</v>
      </c>
      <c r="E17" s="285">
        <v>3108</v>
      </c>
      <c r="F17" s="285">
        <v>1418</v>
      </c>
      <c r="G17" s="285">
        <v>476</v>
      </c>
      <c r="H17" s="285">
        <v>2068</v>
      </c>
      <c r="I17" s="285">
        <v>7070</v>
      </c>
      <c r="J17" s="285">
        <v>2020</v>
      </c>
      <c r="K17" s="285">
        <v>487</v>
      </c>
      <c r="L17" s="287">
        <v>24</v>
      </c>
    </row>
    <row r="18" spans="1:12" s="1" customFormat="1" ht="13.5" customHeight="1" x14ac:dyDescent="0.2">
      <c r="A18" s="34"/>
      <c r="B18" s="154" t="s">
        <v>6</v>
      </c>
      <c r="C18" s="154"/>
      <c r="D18" s="282">
        <v>8426</v>
      </c>
      <c r="E18" s="282">
        <v>868</v>
      </c>
      <c r="F18" s="282">
        <v>385</v>
      </c>
      <c r="G18" s="282">
        <v>132</v>
      </c>
      <c r="H18" s="282">
        <v>630</v>
      </c>
      <c r="I18" s="282">
        <v>2015</v>
      </c>
      <c r="J18" s="282">
        <v>602</v>
      </c>
      <c r="K18" s="282">
        <v>168</v>
      </c>
      <c r="L18" s="283">
        <v>18</v>
      </c>
    </row>
    <row r="19" spans="1:12" s="1" customFormat="1" ht="13.5" customHeight="1" x14ac:dyDescent="0.2">
      <c r="A19" s="34"/>
      <c r="B19" s="154" t="s">
        <v>7</v>
      </c>
      <c r="C19" s="154"/>
      <c r="D19" s="282">
        <v>18262</v>
      </c>
      <c r="E19" s="282">
        <v>1598</v>
      </c>
      <c r="F19" s="282">
        <v>801</v>
      </c>
      <c r="G19" s="282">
        <v>256</v>
      </c>
      <c r="H19" s="282">
        <v>880</v>
      </c>
      <c r="I19" s="282">
        <v>3535</v>
      </c>
      <c r="J19" s="282">
        <v>978</v>
      </c>
      <c r="K19" s="282">
        <v>215</v>
      </c>
      <c r="L19" s="283">
        <v>23</v>
      </c>
    </row>
    <row r="20" spans="1:12" s="1" customFormat="1" ht="13.5" customHeight="1" x14ac:dyDescent="0.2">
      <c r="A20" s="34"/>
      <c r="B20" s="154" t="s">
        <v>8</v>
      </c>
      <c r="C20" s="154"/>
      <c r="D20" s="282">
        <v>19907</v>
      </c>
      <c r="E20" s="282">
        <v>2870</v>
      </c>
      <c r="F20" s="282">
        <v>1601</v>
      </c>
      <c r="G20" s="282">
        <v>369</v>
      </c>
      <c r="H20" s="282">
        <v>1672</v>
      </c>
      <c r="I20" s="282">
        <v>6512</v>
      </c>
      <c r="J20" s="282">
        <v>1994</v>
      </c>
      <c r="K20" s="282">
        <v>474</v>
      </c>
      <c r="L20" s="283">
        <v>61</v>
      </c>
    </row>
    <row r="21" spans="1:12" s="1" customFormat="1" ht="13.5" customHeight="1" x14ac:dyDescent="0.2">
      <c r="A21" s="36"/>
      <c r="B21" s="156" t="s">
        <v>9</v>
      </c>
      <c r="C21" s="156"/>
      <c r="D21" s="288">
        <v>15556</v>
      </c>
      <c r="E21" s="288">
        <v>2011</v>
      </c>
      <c r="F21" s="288">
        <v>936</v>
      </c>
      <c r="G21" s="288">
        <v>270</v>
      </c>
      <c r="H21" s="288">
        <v>1482</v>
      </c>
      <c r="I21" s="288">
        <v>4699</v>
      </c>
      <c r="J21" s="288">
        <v>1152</v>
      </c>
      <c r="K21" s="288">
        <v>239</v>
      </c>
      <c r="L21" s="290">
        <v>10</v>
      </c>
    </row>
    <row r="22" spans="1:12" s="1" customFormat="1" ht="13.5" customHeight="1" x14ac:dyDescent="0.2">
      <c r="A22" s="34"/>
      <c r="B22" s="154" t="s">
        <v>10</v>
      </c>
      <c r="C22" s="154"/>
      <c r="D22" s="282">
        <v>18816</v>
      </c>
      <c r="E22" s="282">
        <v>2817</v>
      </c>
      <c r="F22" s="282">
        <v>1288</v>
      </c>
      <c r="G22" s="282">
        <v>376</v>
      </c>
      <c r="H22" s="282">
        <v>954</v>
      </c>
      <c r="I22" s="282">
        <v>5435</v>
      </c>
      <c r="J22" s="282">
        <v>1509</v>
      </c>
      <c r="K22" s="282">
        <v>358</v>
      </c>
      <c r="L22" s="283">
        <v>47</v>
      </c>
    </row>
    <row r="23" spans="1:12" s="1" customFormat="1" ht="13.5" customHeight="1" x14ac:dyDescent="0.2">
      <c r="A23" s="34"/>
      <c r="B23" s="154" t="s">
        <v>11</v>
      </c>
      <c r="C23" s="154"/>
      <c r="D23" s="282">
        <v>27628</v>
      </c>
      <c r="E23" s="282">
        <v>2169</v>
      </c>
      <c r="F23" s="282">
        <v>1089</v>
      </c>
      <c r="G23" s="282">
        <v>323</v>
      </c>
      <c r="H23" s="282">
        <v>1338</v>
      </c>
      <c r="I23" s="282">
        <v>4919</v>
      </c>
      <c r="J23" s="282">
        <v>1551</v>
      </c>
      <c r="K23" s="282">
        <v>368</v>
      </c>
      <c r="L23" s="283">
        <v>27</v>
      </c>
    </row>
    <row r="24" spans="1:12" s="1" customFormat="1" ht="13.5" customHeight="1" x14ac:dyDescent="0.2">
      <c r="A24" s="34"/>
      <c r="B24" s="154" t="s">
        <v>12</v>
      </c>
      <c r="C24" s="154"/>
      <c r="D24" s="282">
        <v>98074</v>
      </c>
      <c r="E24" s="282">
        <v>5918</v>
      </c>
      <c r="F24" s="282">
        <v>3495</v>
      </c>
      <c r="G24" s="282">
        <v>779</v>
      </c>
      <c r="H24" s="282">
        <v>2384</v>
      </c>
      <c r="I24" s="282">
        <v>12576</v>
      </c>
      <c r="J24" s="282">
        <v>3944</v>
      </c>
      <c r="K24" s="282">
        <v>828</v>
      </c>
      <c r="L24" s="283">
        <v>108</v>
      </c>
    </row>
    <row r="25" spans="1:12" s="1" customFormat="1" ht="13.5" customHeight="1" x14ac:dyDescent="0.2">
      <c r="A25" s="34"/>
      <c r="B25" s="154" t="s">
        <v>13</v>
      </c>
      <c r="C25" s="154"/>
      <c r="D25" s="282">
        <v>33023</v>
      </c>
      <c r="E25" s="282">
        <v>4833</v>
      </c>
      <c r="F25" s="282">
        <v>2294</v>
      </c>
      <c r="G25" s="282">
        <v>583</v>
      </c>
      <c r="H25" s="282">
        <v>1317</v>
      </c>
      <c r="I25" s="282">
        <v>9027</v>
      </c>
      <c r="J25" s="282">
        <v>2422</v>
      </c>
      <c r="K25" s="282">
        <v>491</v>
      </c>
      <c r="L25" s="283">
        <v>54</v>
      </c>
    </row>
    <row r="26" spans="1:12" s="1" customFormat="1" ht="13.5" customHeight="1" x14ac:dyDescent="0.2">
      <c r="A26" s="34"/>
      <c r="B26" s="154" t="s">
        <v>14</v>
      </c>
      <c r="C26" s="154"/>
      <c r="D26" s="282">
        <v>6705</v>
      </c>
      <c r="E26" s="282">
        <v>1095</v>
      </c>
      <c r="F26" s="282">
        <v>561</v>
      </c>
      <c r="G26" s="282">
        <v>181</v>
      </c>
      <c r="H26" s="282">
        <v>845</v>
      </c>
      <c r="I26" s="282">
        <v>2682</v>
      </c>
      <c r="J26" s="282">
        <v>650</v>
      </c>
      <c r="K26" s="282">
        <v>170</v>
      </c>
      <c r="L26" s="283">
        <v>38</v>
      </c>
    </row>
    <row r="27" spans="1:12" s="1" customFormat="1" ht="13.5" customHeight="1" x14ac:dyDescent="0.2">
      <c r="A27" s="35"/>
      <c r="B27" s="155" t="s">
        <v>15</v>
      </c>
      <c r="C27" s="155"/>
      <c r="D27" s="285">
        <v>30190</v>
      </c>
      <c r="E27" s="285">
        <v>2366</v>
      </c>
      <c r="F27" s="285">
        <v>1307</v>
      </c>
      <c r="G27" s="285">
        <v>323</v>
      </c>
      <c r="H27" s="285">
        <v>805</v>
      </c>
      <c r="I27" s="285">
        <v>4801</v>
      </c>
      <c r="J27" s="285">
        <v>1468</v>
      </c>
      <c r="K27" s="285">
        <v>300</v>
      </c>
      <c r="L27" s="287">
        <v>31</v>
      </c>
    </row>
    <row r="28" spans="1:12" s="38" customFormat="1" ht="13.5" customHeight="1" x14ac:dyDescent="0.2">
      <c r="A28" s="37"/>
      <c r="B28" s="154" t="s">
        <v>228</v>
      </c>
      <c r="C28" s="154"/>
      <c r="D28" s="282">
        <v>7429</v>
      </c>
      <c r="E28" s="282">
        <v>903</v>
      </c>
      <c r="F28" s="282">
        <v>503</v>
      </c>
      <c r="G28" s="282">
        <v>160</v>
      </c>
      <c r="H28" s="282">
        <v>966</v>
      </c>
      <c r="I28" s="282">
        <v>2532</v>
      </c>
      <c r="J28" s="282">
        <v>639</v>
      </c>
      <c r="K28" s="282">
        <v>151</v>
      </c>
      <c r="L28" s="283">
        <v>7</v>
      </c>
    </row>
    <row r="29" spans="1:12" s="1" customFormat="1" ht="13.5" customHeight="1" x14ac:dyDescent="0.2">
      <c r="A29" s="34"/>
      <c r="B29" s="154" t="s">
        <v>16</v>
      </c>
      <c r="C29" s="154"/>
      <c r="D29" s="282">
        <v>5575</v>
      </c>
      <c r="E29" s="282">
        <v>1525</v>
      </c>
      <c r="F29" s="282">
        <v>821</v>
      </c>
      <c r="G29" s="282">
        <v>173</v>
      </c>
      <c r="H29" s="282">
        <v>767</v>
      </c>
      <c r="I29" s="282">
        <v>3286</v>
      </c>
      <c r="J29" s="282">
        <v>862</v>
      </c>
      <c r="K29" s="282">
        <v>207</v>
      </c>
      <c r="L29" s="283">
        <v>36</v>
      </c>
    </row>
    <row r="30" spans="1:12" s="1" customFormat="1" ht="13.5" customHeight="1" x14ac:dyDescent="0.2">
      <c r="A30" s="34"/>
      <c r="B30" s="154" t="s">
        <v>17</v>
      </c>
      <c r="C30" s="154"/>
      <c r="D30" s="282">
        <v>8651</v>
      </c>
      <c r="E30" s="282">
        <v>1616</v>
      </c>
      <c r="F30" s="282">
        <v>850</v>
      </c>
      <c r="G30" s="282">
        <v>419</v>
      </c>
      <c r="H30" s="282">
        <v>2008</v>
      </c>
      <c r="I30" s="282">
        <v>4893</v>
      </c>
      <c r="J30" s="282">
        <v>1100</v>
      </c>
      <c r="K30" s="282">
        <v>327</v>
      </c>
      <c r="L30" s="283">
        <v>33</v>
      </c>
    </row>
    <row r="31" spans="1:12" s="1" customFormat="1" ht="13.5" customHeight="1" x14ac:dyDescent="0.2">
      <c r="A31" s="36"/>
      <c r="B31" s="156" t="s">
        <v>18</v>
      </c>
      <c r="C31" s="156"/>
      <c r="D31" s="288">
        <v>12230</v>
      </c>
      <c r="E31" s="288">
        <v>1123</v>
      </c>
      <c r="F31" s="288">
        <v>565</v>
      </c>
      <c r="G31" s="288">
        <v>236</v>
      </c>
      <c r="H31" s="288">
        <v>1385</v>
      </c>
      <c r="I31" s="288">
        <v>3309</v>
      </c>
      <c r="J31" s="288">
        <v>1045</v>
      </c>
      <c r="K31" s="288">
        <v>219</v>
      </c>
      <c r="L31" s="290">
        <v>7</v>
      </c>
    </row>
    <row r="32" spans="1:12" s="1" customFormat="1" ht="13.5" customHeight="1" x14ac:dyDescent="0.2">
      <c r="A32" s="34"/>
      <c r="B32" s="154" t="s">
        <v>49</v>
      </c>
      <c r="C32" s="154"/>
      <c r="D32" s="282">
        <v>13346</v>
      </c>
      <c r="E32" s="282">
        <v>1414</v>
      </c>
      <c r="F32" s="282">
        <v>710</v>
      </c>
      <c r="G32" s="282">
        <v>188</v>
      </c>
      <c r="H32" s="282">
        <v>1032</v>
      </c>
      <c r="I32" s="282">
        <v>3344</v>
      </c>
      <c r="J32" s="282">
        <v>804</v>
      </c>
      <c r="K32" s="282">
        <v>246</v>
      </c>
      <c r="L32" s="283">
        <v>48</v>
      </c>
    </row>
    <row r="33" spans="1:12" s="128" customFormat="1" ht="17.25" customHeight="1" x14ac:dyDescent="0.2">
      <c r="A33" s="130"/>
      <c r="B33" s="157" t="s">
        <v>19</v>
      </c>
      <c r="C33" s="157"/>
      <c r="D33" s="131">
        <f>SUM(D12:D32)</f>
        <v>776111</v>
      </c>
      <c r="E33" s="131">
        <f t="shared" ref="E33:L33" si="0">SUM(E12:E32)</f>
        <v>68935</v>
      </c>
      <c r="F33" s="131">
        <f t="shared" si="0"/>
        <v>38094</v>
      </c>
      <c r="G33" s="131">
        <f t="shared" si="0"/>
        <v>10425</v>
      </c>
      <c r="H33" s="131">
        <f t="shared" si="0"/>
        <v>36450</v>
      </c>
      <c r="I33" s="131">
        <f t="shared" si="0"/>
        <v>153904</v>
      </c>
      <c r="J33" s="131">
        <f t="shared" si="0"/>
        <v>50180</v>
      </c>
      <c r="K33" s="131">
        <f t="shared" si="0"/>
        <v>10788</v>
      </c>
      <c r="L33" s="131">
        <f t="shared" si="0"/>
        <v>1108</v>
      </c>
    </row>
    <row r="34" spans="1:12" s="1" customFormat="1" ht="13.5" customHeight="1" x14ac:dyDescent="0.2">
      <c r="A34" s="34"/>
      <c r="B34" s="154" t="s">
        <v>20</v>
      </c>
      <c r="C34" s="158"/>
      <c r="D34" s="285">
        <v>5257</v>
      </c>
      <c r="E34" s="285">
        <v>1018</v>
      </c>
      <c r="F34" s="285">
        <v>512</v>
      </c>
      <c r="G34" s="285">
        <v>165</v>
      </c>
      <c r="H34" s="285">
        <v>458</v>
      </c>
      <c r="I34" s="285">
        <v>2153</v>
      </c>
      <c r="J34" s="285">
        <v>1118</v>
      </c>
      <c r="K34" s="285">
        <v>222</v>
      </c>
      <c r="L34" s="287">
        <v>13</v>
      </c>
    </row>
    <row r="35" spans="1:12" s="1" customFormat="1" ht="13.5" customHeight="1" x14ac:dyDescent="0.2">
      <c r="A35" s="34"/>
      <c r="B35" s="154" t="s">
        <v>21</v>
      </c>
      <c r="C35" s="158"/>
      <c r="D35" s="282">
        <v>13067</v>
      </c>
      <c r="E35" s="282">
        <v>863</v>
      </c>
      <c r="F35" s="282">
        <v>550</v>
      </c>
      <c r="G35" s="282">
        <v>130</v>
      </c>
      <c r="H35" s="282">
        <v>505</v>
      </c>
      <c r="I35" s="282">
        <v>2048</v>
      </c>
      <c r="J35" s="282">
        <v>686</v>
      </c>
      <c r="K35" s="282">
        <v>129</v>
      </c>
      <c r="L35" s="283">
        <v>16</v>
      </c>
    </row>
    <row r="36" spans="1:12" s="1" customFormat="1" ht="13.5" customHeight="1" x14ac:dyDescent="0.2">
      <c r="A36" s="34"/>
      <c r="B36" s="154" t="s">
        <v>22</v>
      </c>
      <c r="C36" s="158"/>
      <c r="D36" s="282">
        <v>18689</v>
      </c>
      <c r="E36" s="282">
        <v>1174</v>
      </c>
      <c r="F36" s="282">
        <v>598</v>
      </c>
      <c r="G36" s="282">
        <v>184</v>
      </c>
      <c r="H36" s="282">
        <v>840</v>
      </c>
      <c r="I36" s="282">
        <v>2796</v>
      </c>
      <c r="J36" s="282">
        <v>531</v>
      </c>
      <c r="K36" s="282">
        <v>143</v>
      </c>
      <c r="L36" s="283">
        <v>37</v>
      </c>
    </row>
    <row r="37" spans="1:12" s="1" customFormat="1" ht="13.5" customHeight="1" x14ac:dyDescent="0.2">
      <c r="A37" s="34"/>
      <c r="B37" s="154" t="s">
        <v>23</v>
      </c>
      <c r="C37" s="158"/>
      <c r="D37" s="282">
        <v>4280</v>
      </c>
      <c r="E37" s="282">
        <v>1164</v>
      </c>
      <c r="F37" s="282">
        <v>636</v>
      </c>
      <c r="G37" s="282">
        <v>141</v>
      </c>
      <c r="H37" s="282">
        <v>534</v>
      </c>
      <c r="I37" s="282">
        <v>2475</v>
      </c>
      <c r="J37" s="282">
        <v>504</v>
      </c>
      <c r="K37" s="282">
        <v>130</v>
      </c>
      <c r="L37" s="283">
        <v>11</v>
      </c>
    </row>
    <row r="38" spans="1:12" s="1" customFormat="1" ht="13.5" customHeight="1" x14ac:dyDescent="0.2">
      <c r="A38" s="34"/>
      <c r="B38" s="154" t="s">
        <v>284</v>
      </c>
      <c r="C38" s="158"/>
      <c r="D38" s="282">
        <v>3680</v>
      </c>
      <c r="E38" s="282">
        <v>267</v>
      </c>
      <c r="F38" s="282">
        <v>141</v>
      </c>
      <c r="G38" s="282">
        <v>17</v>
      </c>
      <c r="H38" s="282">
        <v>206</v>
      </c>
      <c r="I38" s="282">
        <v>631</v>
      </c>
      <c r="J38" s="282">
        <v>138</v>
      </c>
      <c r="K38" s="282">
        <v>36</v>
      </c>
      <c r="L38" s="283">
        <v>0</v>
      </c>
    </row>
    <row r="39" spans="1:12" s="1" customFormat="1" ht="13.5" customHeight="1" x14ac:dyDescent="0.2">
      <c r="A39" s="35"/>
      <c r="B39" s="155" t="s">
        <v>24</v>
      </c>
      <c r="C39" s="159"/>
      <c r="D39" s="285">
        <v>6426</v>
      </c>
      <c r="E39" s="285">
        <v>861</v>
      </c>
      <c r="F39" s="285">
        <v>457</v>
      </c>
      <c r="G39" s="285">
        <v>94</v>
      </c>
      <c r="H39" s="285">
        <v>403</v>
      </c>
      <c r="I39" s="285">
        <v>1815</v>
      </c>
      <c r="J39" s="285">
        <v>432</v>
      </c>
      <c r="K39" s="285">
        <v>135</v>
      </c>
      <c r="L39" s="287">
        <v>12</v>
      </c>
    </row>
    <row r="40" spans="1:12" s="1" customFormat="1" ht="13.5" customHeight="1" x14ac:dyDescent="0.2">
      <c r="A40" s="34"/>
      <c r="B40" s="154" t="s">
        <v>25</v>
      </c>
      <c r="C40" s="158"/>
      <c r="D40" s="282">
        <v>2597</v>
      </c>
      <c r="E40" s="282">
        <v>624</v>
      </c>
      <c r="F40" s="282">
        <v>208</v>
      </c>
      <c r="G40" s="282">
        <v>53</v>
      </c>
      <c r="H40" s="282">
        <v>323</v>
      </c>
      <c r="I40" s="282">
        <v>1208</v>
      </c>
      <c r="J40" s="282">
        <v>193</v>
      </c>
      <c r="K40" s="282">
        <v>47</v>
      </c>
      <c r="L40" s="283">
        <v>10</v>
      </c>
    </row>
    <row r="41" spans="1:12" s="1" customFormat="1" ht="13.5" customHeight="1" x14ac:dyDescent="0.2">
      <c r="A41" s="34"/>
      <c r="B41" s="154" t="s">
        <v>26</v>
      </c>
      <c r="C41" s="158"/>
      <c r="D41" s="282">
        <v>2078</v>
      </c>
      <c r="E41" s="282">
        <v>779</v>
      </c>
      <c r="F41" s="282">
        <v>376</v>
      </c>
      <c r="G41" s="282">
        <v>79</v>
      </c>
      <c r="H41" s="282">
        <v>402</v>
      </c>
      <c r="I41" s="282">
        <v>1636</v>
      </c>
      <c r="J41" s="282">
        <v>334</v>
      </c>
      <c r="K41" s="282">
        <v>96</v>
      </c>
      <c r="L41" s="283">
        <v>11</v>
      </c>
    </row>
    <row r="42" spans="1:12" s="1" customFormat="1" ht="13.5" customHeight="1" x14ac:dyDescent="0.2">
      <c r="A42" s="34"/>
      <c r="B42" s="154" t="s">
        <v>27</v>
      </c>
      <c r="C42" s="158"/>
      <c r="D42" s="282">
        <v>13894</v>
      </c>
      <c r="E42" s="282">
        <v>789</v>
      </c>
      <c r="F42" s="282">
        <v>445</v>
      </c>
      <c r="G42" s="282">
        <v>103</v>
      </c>
      <c r="H42" s="282">
        <v>630</v>
      </c>
      <c r="I42" s="282">
        <v>1967</v>
      </c>
      <c r="J42" s="282">
        <v>454</v>
      </c>
      <c r="K42" s="282">
        <v>106</v>
      </c>
      <c r="L42" s="283">
        <v>14</v>
      </c>
    </row>
    <row r="43" spans="1:12" s="1" customFormat="1" ht="13.5" customHeight="1" x14ac:dyDescent="0.2">
      <c r="A43" s="36"/>
      <c r="B43" s="156" t="s">
        <v>28</v>
      </c>
      <c r="C43" s="160"/>
      <c r="D43" s="288">
        <v>12910</v>
      </c>
      <c r="E43" s="288">
        <v>983</v>
      </c>
      <c r="F43" s="288">
        <v>593</v>
      </c>
      <c r="G43" s="288">
        <v>102</v>
      </c>
      <c r="H43" s="288">
        <v>551</v>
      </c>
      <c r="I43" s="288">
        <v>2229</v>
      </c>
      <c r="J43" s="288">
        <v>511</v>
      </c>
      <c r="K43" s="288">
        <v>131</v>
      </c>
      <c r="L43" s="290">
        <v>35</v>
      </c>
    </row>
    <row r="44" spans="1:12" s="1" customFormat="1" ht="13.5" customHeight="1" x14ac:dyDescent="0.2">
      <c r="A44" s="34"/>
      <c r="B44" s="154" t="s">
        <v>29</v>
      </c>
      <c r="C44" s="158"/>
      <c r="D44" s="282">
        <v>14224</v>
      </c>
      <c r="E44" s="282">
        <v>1159</v>
      </c>
      <c r="F44" s="282">
        <v>623</v>
      </c>
      <c r="G44" s="282">
        <v>97</v>
      </c>
      <c r="H44" s="282">
        <v>492</v>
      </c>
      <c r="I44" s="282">
        <v>2371</v>
      </c>
      <c r="J44" s="282">
        <v>521</v>
      </c>
      <c r="K44" s="282">
        <v>108</v>
      </c>
      <c r="L44" s="283">
        <v>12</v>
      </c>
    </row>
    <row r="45" spans="1:12" s="1" customFormat="1" ht="13.5" customHeight="1" x14ac:dyDescent="0.2">
      <c r="A45" s="34"/>
      <c r="B45" s="154" t="s">
        <v>30</v>
      </c>
      <c r="C45" s="158"/>
      <c r="D45" s="282">
        <v>3700</v>
      </c>
      <c r="E45" s="282">
        <v>785</v>
      </c>
      <c r="F45" s="282">
        <v>366</v>
      </c>
      <c r="G45" s="282">
        <v>120</v>
      </c>
      <c r="H45" s="282">
        <v>266</v>
      </c>
      <c r="I45" s="282">
        <v>1537</v>
      </c>
      <c r="J45" s="282">
        <v>546</v>
      </c>
      <c r="K45" s="282">
        <v>111</v>
      </c>
      <c r="L45" s="283">
        <v>17</v>
      </c>
    </row>
    <row r="46" spans="1:12" s="1" customFormat="1" ht="13.5" customHeight="1" x14ac:dyDescent="0.2">
      <c r="A46" s="34"/>
      <c r="B46" s="154" t="s">
        <v>31</v>
      </c>
      <c r="C46" s="158"/>
      <c r="D46" s="282">
        <v>3077</v>
      </c>
      <c r="E46" s="282">
        <v>318</v>
      </c>
      <c r="F46" s="282">
        <v>153</v>
      </c>
      <c r="G46" s="282">
        <v>50</v>
      </c>
      <c r="H46" s="282">
        <v>162</v>
      </c>
      <c r="I46" s="282">
        <v>683</v>
      </c>
      <c r="J46" s="282">
        <v>189</v>
      </c>
      <c r="K46" s="282">
        <v>39</v>
      </c>
      <c r="L46" s="283">
        <v>2</v>
      </c>
    </row>
    <row r="47" spans="1:12" s="1" customFormat="1" ht="13.5" customHeight="1" x14ac:dyDescent="0.2">
      <c r="A47" s="34"/>
      <c r="B47" s="154" t="s">
        <v>32</v>
      </c>
      <c r="C47" s="158"/>
      <c r="D47" s="282">
        <v>4744</v>
      </c>
      <c r="E47" s="282">
        <v>238</v>
      </c>
      <c r="F47" s="282">
        <v>93</v>
      </c>
      <c r="G47" s="282">
        <v>43</v>
      </c>
      <c r="H47" s="282">
        <v>189</v>
      </c>
      <c r="I47" s="282">
        <v>563</v>
      </c>
      <c r="J47" s="282">
        <v>164</v>
      </c>
      <c r="K47" s="282">
        <v>57</v>
      </c>
      <c r="L47" s="283">
        <v>2</v>
      </c>
    </row>
    <row r="48" spans="1:12" s="1" customFormat="1" ht="13.5" customHeight="1" x14ac:dyDescent="0.2">
      <c r="A48" s="34"/>
      <c r="B48" s="154" t="s">
        <v>33</v>
      </c>
      <c r="C48" s="158"/>
      <c r="D48" s="282">
        <v>2277</v>
      </c>
      <c r="E48" s="282">
        <v>373</v>
      </c>
      <c r="F48" s="282">
        <v>181</v>
      </c>
      <c r="G48" s="282">
        <v>81</v>
      </c>
      <c r="H48" s="282">
        <v>236</v>
      </c>
      <c r="I48" s="282">
        <v>871</v>
      </c>
      <c r="J48" s="282">
        <v>225</v>
      </c>
      <c r="K48" s="282">
        <v>53</v>
      </c>
      <c r="L48" s="283">
        <v>7</v>
      </c>
    </row>
    <row r="49" spans="1:12" s="1" customFormat="1" ht="13.5" customHeight="1" x14ac:dyDescent="0.2">
      <c r="A49" s="35"/>
      <c r="B49" s="155" t="s">
        <v>34</v>
      </c>
      <c r="C49" s="159"/>
      <c r="D49" s="285">
        <v>690</v>
      </c>
      <c r="E49" s="285">
        <v>109</v>
      </c>
      <c r="F49" s="285">
        <v>60</v>
      </c>
      <c r="G49" s="285">
        <v>24</v>
      </c>
      <c r="H49" s="285">
        <v>158</v>
      </c>
      <c r="I49" s="285">
        <v>351</v>
      </c>
      <c r="J49" s="285">
        <v>94</v>
      </c>
      <c r="K49" s="285">
        <v>24</v>
      </c>
      <c r="L49" s="287">
        <v>3</v>
      </c>
    </row>
    <row r="50" spans="1:12" s="1" customFormat="1" ht="13.5" customHeight="1" x14ac:dyDescent="0.2">
      <c r="A50" s="34"/>
      <c r="B50" s="154" t="s">
        <v>35</v>
      </c>
      <c r="C50" s="158"/>
      <c r="D50" s="282">
        <v>2037</v>
      </c>
      <c r="E50" s="282">
        <v>358</v>
      </c>
      <c r="F50" s="282">
        <v>201</v>
      </c>
      <c r="G50" s="282">
        <v>79</v>
      </c>
      <c r="H50" s="282">
        <v>321</v>
      </c>
      <c r="I50" s="282">
        <v>959</v>
      </c>
      <c r="J50" s="282">
        <v>210</v>
      </c>
      <c r="K50" s="282">
        <v>62</v>
      </c>
      <c r="L50" s="283">
        <v>13</v>
      </c>
    </row>
    <row r="51" spans="1:12" s="1" customFormat="1" ht="13.5" customHeight="1" x14ac:dyDescent="0.2">
      <c r="A51" s="34"/>
      <c r="B51" s="154" t="s">
        <v>36</v>
      </c>
      <c r="C51" s="158"/>
      <c r="D51" s="282">
        <v>932</v>
      </c>
      <c r="E51" s="282">
        <v>296</v>
      </c>
      <c r="F51" s="282">
        <v>132</v>
      </c>
      <c r="G51" s="282">
        <v>67</v>
      </c>
      <c r="H51" s="282">
        <v>404</v>
      </c>
      <c r="I51" s="282">
        <v>899</v>
      </c>
      <c r="J51" s="282">
        <v>238</v>
      </c>
      <c r="K51" s="282">
        <v>64</v>
      </c>
      <c r="L51" s="283">
        <v>8</v>
      </c>
    </row>
    <row r="52" spans="1:12" s="1" customFormat="1" ht="13.5" customHeight="1" x14ac:dyDescent="0.2">
      <c r="A52" s="34"/>
      <c r="B52" s="154" t="s">
        <v>37</v>
      </c>
      <c r="C52" s="158"/>
      <c r="D52" s="282">
        <v>1249</v>
      </c>
      <c r="E52" s="282">
        <v>59</v>
      </c>
      <c r="F52" s="282">
        <v>44</v>
      </c>
      <c r="G52" s="282">
        <v>20</v>
      </c>
      <c r="H52" s="282">
        <v>143</v>
      </c>
      <c r="I52" s="282">
        <v>266</v>
      </c>
      <c r="J52" s="282">
        <v>72</v>
      </c>
      <c r="K52" s="282">
        <v>32</v>
      </c>
      <c r="L52" s="283">
        <v>2</v>
      </c>
    </row>
    <row r="53" spans="1:12" s="1" customFormat="1" ht="13.5" customHeight="1" x14ac:dyDescent="0.2">
      <c r="A53" s="36"/>
      <c r="B53" s="156" t="s">
        <v>38</v>
      </c>
      <c r="C53" s="160"/>
      <c r="D53" s="288">
        <v>4485</v>
      </c>
      <c r="E53" s="288">
        <v>750</v>
      </c>
      <c r="F53" s="288">
        <v>333</v>
      </c>
      <c r="G53" s="288">
        <v>84</v>
      </c>
      <c r="H53" s="288">
        <v>364</v>
      </c>
      <c r="I53" s="288">
        <v>1531</v>
      </c>
      <c r="J53" s="288">
        <v>362</v>
      </c>
      <c r="K53" s="288">
        <v>77</v>
      </c>
      <c r="L53" s="290">
        <v>13</v>
      </c>
    </row>
    <row r="54" spans="1:12" s="1" customFormat="1" ht="13.5" customHeight="1" x14ac:dyDescent="0.2">
      <c r="A54" s="34"/>
      <c r="B54" s="154" t="s">
        <v>39</v>
      </c>
      <c r="C54" s="158"/>
      <c r="D54" s="282">
        <v>3119</v>
      </c>
      <c r="E54" s="282">
        <v>76</v>
      </c>
      <c r="F54" s="282">
        <v>49</v>
      </c>
      <c r="G54" s="282">
        <v>17</v>
      </c>
      <c r="H54" s="282">
        <v>56</v>
      </c>
      <c r="I54" s="282">
        <v>198</v>
      </c>
      <c r="J54" s="282">
        <v>70</v>
      </c>
      <c r="K54" s="282">
        <v>30</v>
      </c>
      <c r="L54" s="283">
        <v>0</v>
      </c>
    </row>
    <row r="55" spans="1:12" s="1" customFormat="1" ht="17.25" customHeight="1" x14ac:dyDescent="0.2">
      <c r="A55" s="134"/>
      <c r="B55" s="135" t="s">
        <v>40</v>
      </c>
      <c r="C55" s="136"/>
      <c r="D55" s="131">
        <f>SUM(D34:D54)</f>
        <v>123412</v>
      </c>
      <c r="E55" s="131">
        <f t="shared" ref="E55:L55" si="1">SUM(E34:E54)</f>
        <v>13043</v>
      </c>
      <c r="F55" s="131">
        <f t="shared" si="1"/>
        <v>6751</v>
      </c>
      <c r="G55" s="131">
        <f t="shared" si="1"/>
        <v>1750</v>
      </c>
      <c r="H55" s="131">
        <f t="shared" si="1"/>
        <v>7643</v>
      </c>
      <c r="I55" s="131">
        <f t="shared" si="1"/>
        <v>29187</v>
      </c>
      <c r="J55" s="131">
        <f t="shared" si="1"/>
        <v>7592</v>
      </c>
      <c r="K55" s="131">
        <f t="shared" si="1"/>
        <v>1832</v>
      </c>
      <c r="L55" s="146">
        <f t="shared" si="1"/>
        <v>238</v>
      </c>
    </row>
    <row r="56" spans="1:12" s="1" customFormat="1" ht="17.25" customHeight="1" x14ac:dyDescent="0.2">
      <c r="A56" s="137"/>
      <c r="B56" s="138" t="s">
        <v>41</v>
      </c>
      <c r="C56" s="139"/>
      <c r="D56" s="140">
        <f>D33+D55</f>
        <v>899523</v>
      </c>
      <c r="E56" s="140">
        <f t="shared" ref="E56:L56" si="2">E33+E55</f>
        <v>81978</v>
      </c>
      <c r="F56" s="140">
        <f t="shared" si="2"/>
        <v>44845</v>
      </c>
      <c r="G56" s="140">
        <f t="shared" si="2"/>
        <v>12175</v>
      </c>
      <c r="H56" s="140">
        <f t="shared" si="2"/>
        <v>44093</v>
      </c>
      <c r="I56" s="140">
        <f t="shared" si="2"/>
        <v>183091</v>
      </c>
      <c r="J56" s="140">
        <f t="shared" si="2"/>
        <v>57772</v>
      </c>
      <c r="K56" s="140">
        <f t="shared" si="2"/>
        <v>12620</v>
      </c>
      <c r="L56" s="147">
        <f t="shared" si="2"/>
        <v>1346</v>
      </c>
    </row>
    <row r="57" spans="1:12" x14ac:dyDescent="0.2">
      <c r="K57" s="191" t="s">
        <v>224</v>
      </c>
      <c r="L57" s="191"/>
    </row>
  </sheetData>
  <mergeCells count="7">
    <mergeCell ref="K57:L57"/>
    <mergeCell ref="A11:C11"/>
    <mergeCell ref="A1:K1"/>
    <mergeCell ref="A3:K3"/>
    <mergeCell ref="A6:C6"/>
    <mergeCell ref="A4:K4"/>
    <mergeCell ref="E6:I6"/>
  </mergeCells>
  <phoneticPr fontId="2"/>
  <pageMargins left="0.78740157480314965" right="0.78740157480314965" top="0.78740157480314965" bottom="0.78740157480314965" header="0.51181102362204722" footer="0.51181102362204722"/>
  <pageSetup paperSize="9" scale="57" orientation="landscape" r:id="rId1"/>
  <headerFooter alignWithMargins="0">
    <oddHeader>&amp;R&amp;F&amp;A</oddHeader>
    <oddFooter>&amp;C&amp;P/&amp;N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92D050"/>
    <pageSetUpPr fitToPage="1"/>
  </sheetPr>
  <dimension ref="A1:F53"/>
  <sheetViews>
    <sheetView showGridLines="0" view="pageBreakPreview" zoomScaleNormal="100" zoomScaleSheetLayoutView="100" workbookViewId="0">
      <selection activeCell="L56" sqref="L56"/>
    </sheetView>
  </sheetViews>
  <sheetFormatPr defaultColWidth="9" defaultRowHeight="10.8" x14ac:dyDescent="0.2"/>
  <cols>
    <col min="1" max="1" width="1" style="39" customWidth="1"/>
    <col min="2" max="2" width="9.33203125" style="39" customWidth="1"/>
    <col min="3" max="3" width="1" style="39" customWidth="1"/>
    <col min="4" max="6" width="19.44140625" style="39" customWidth="1"/>
    <col min="7" max="7" width="9.33203125" style="39" customWidth="1"/>
    <col min="8" max="8" width="9.44140625" style="39" customWidth="1"/>
    <col min="9" max="16384" width="9" style="39"/>
  </cols>
  <sheetData>
    <row r="1" spans="1:6" s="3" customFormat="1" ht="14.4" x14ac:dyDescent="0.2">
      <c r="A1" s="185"/>
      <c r="B1" s="185"/>
      <c r="C1" s="185"/>
      <c r="D1" s="185"/>
      <c r="E1" s="182"/>
    </row>
    <row r="2" spans="1:6" s="3" customFormat="1" x14ac:dyDescent="0.2">
      <c r="B2" s="183"/>
      <c r="C2" s="183"/>
      <c r="D2" s="183"/>
      <c r="E2" s="183"/>
    </row>
    <row r="3" spans="1:6" s="3" customFormat="1" ht="13.5" customHeight="1" x14ac:dyDescent="0.2">
      <c r="A3" s="186" t="s">
        <v>292</v>
      </c>
      <c r="B3" s="186"/>
      <c r="C3" s="186"/>
      <c r="D3" s="186"/>
      <c r="E3" s="271"/>
    </row>
    <row r="4" spans="1:6" s="3" customFormat="1" ht="13.5" customHeight="1" x14ac:dyDescent="0.2">
      <c r="A4" s="4"/>
      <c r="B4" s="4"/>
      <c r="C4" s="183"/>
      <c r="D4" s="183"/>
      <c r="E4" s="183"/>
    </row>
    <row r="5" spans="1:6" s="45" customFormat="1" ht="13.5" customHeight="1" x14ac:dyDescent="0.2">
      <c r="A5" s="220" t="s">
        <v>50</v>
      </c>
      <c r="B5" s="221"/>
      <c r="C5" s="221"/>
      <c r="D5" s="60"/>
      <c r="E5" s="61"/>
      <c r="F5" s="44"/>
    </row>
    <row r="6" spans="1:6" s="47" customFormat="1" ht="13.5" customHeight="1" x14ac:dyDescent="0.2">
      <c r="A6" s="46"/>
      <c r="D6" s="62"/>
      <c r="E6" s="51"/>
      <c r="F6" s="52"/>
    </row>
    <row r="7" spans="1:6" s="47" customFormat="1" ht="13.5" customHeight="1" x14ac:dyDescent="0.2">
      <c r="A7" s="46"/>
      <c r="D7" s="62" t="s">
        <v>191</v>
      </c>
      <c r="E7" s="51" t="s">
        <v>192</v>
      </c>
      <c r="F7" s="52" t="s">
        <v>194</v>
      </c>
    </row>
    <row r="8" spans="1:6" s="47" customFormat="1" ht="13.5" customHeight="1" x14ac:dyDescent="0.2">
      <c r="A8" s="46"/>
      <c r="D8" s="63" t="s">
        <v>227</v>
      </c>
      <c r="E8" s="51" t="s">
        <v>193</v>
      </c>
      <c r="F8" s="64" t="s">
        <v>193</v>
      </c>
    </row>
    <row r="9" spans="1:6" s="47" customFormat="1" ht="13.5" customHeight="1" x14ac:dyDescent="0.2">
      <c r="A9" s="46"/>
      <c r="D9" s="55"/>
      <c r="E9" s="50"/>
      <c r="F9" s="53"/>
    </row>
    <row r="10" spans="1:6" s="59" customFormat="1" ht="13.5" customHeight="1" x14ac:dyDescent="0.2">
      <c r="A10" s="218" t="s">
        <v>42</v>
      </c>
      <c r="B10" s="219"/>
      <c r="C10" s="219"/>
      <c r="D10" s="56"/>
      <c r="E10" s="57" t="s">
        <v>57</v>
      </c>
      <c r="F10" s="58" t="s">
        <v>57</v>
      </c>
    </row>
    <row r="11" spans="1:6" s="1" customFormat="1" ht="13.5" customHeight="1" x14ac:dyDescent="0.2">
      <c r="A11" s="34"/>
      <c r="B11" s="154" t="s">
        <v>0</v>
      </c>
      <c r="C11" s="154"/>
      <c r="D11" s="177">
        <v>2</v>
      </c>
      <c r="E11" s="177">
        <v>320</v>
      </c>
      <c r="F11" s="307">
        <v>190</v>
      </c>
    </row>
    <row r="12" spans="1:6" s="1" customFormat="1" ht="13.5" customHeight="1" x14ac:dyDescent="0.2">
      <c r="A12" s="34"/>
      <c r="B12" s="154" t="s">
        <v>1</v>
      </c>
      <c r="C12" s="154"/>
      <c r="D12" s="178">
        <v>2</v>
      </c>
      <c r="E12" s="178">
        <v>320</v>
      </c>
      <c r="F12" s="308">
        <v>189</v>
      </c>
    </row>
    <row r="13" spans="1:6" s="1" customFormat="1" ht="13.5" customHeight="1" x14ac:dyDescent="0.2">
      <c r="A13" s="34"/>
      <c r="B13" s="154" t="s">
        <v>2</v>
      </c>
      <c r="C13" s="154"/>
      <c r="D13" s="178">
        <v>3</v>
      </c>
      <c r="E13" s="178">
        <v>280</v>
      </c>
      <c r="F13" s="308">
        <v>168</v>
      </c>
    </row>
    <row r="14" spans="1:6" s="1" customFormat="1" ht="13.5" customHeight="1" x14ac:dyDescent="0.2">
      <c r="A14" s="34"/>
      <c r="B14" s="154" t="s">
        <v>3</v>
      </c>
      <c r="C14" s="154"/>
      <c r="D14" s="178">
        <v>2</v>
      </c>
      <c r="E14" s="178">
        <v>320</v>
      </c>
      <c r="F14" s="308">
        <v>189</v>
      </c>
    </row>
    <row r="15" spans="1:6" s="1" customFormat="1" ht="13.5" customHeight="1" x14ac:dyDescent="0.2">
      <c r="A15" s="34"/>
      <c r="B15" s="154" t="s">
        <v>4</v>
      </c>
      <c r="C15" s="154"/>
      <c r="D15" s="178">
        <v>3</v>
      </c>
      <c r="E15" s="178">
        <v>280</v>
      </c>
      <c r="F15" s="308">
        <v>168</v>
      </c>
    </row>
    <row r="16" spans="1:6" s="1" customFormat="1" ht="13.5" customHeight="1" x14ac:dyDescent="0.2">
      <c r="A16" s="35"/>
      <c r="B16" s="155" t="s">
        <v>5</v>
      </c>
      <c r="C16" s="155"/>
      <c r="D16" s="179">
        <v>3</v>
      </c>
      <c r="E16" s="179">
        <v>280</v>
      </c>
      <c r="F16" s="309">
        <v>170</v>
      </c>
    </row>
    <row r="17" spans="1:6" s="1" customFormat="1" ht="13.5" customHeight="1" x14ac:dyDescent="0.2">
      <c r="A17" s="34"/>
      <c r="B17" s="154" t="s">
        <v>6</v>
      </c>
      <c r="C17" s="154"/>
      <c r="D17" s="178">
        <v>3</v>
      </c>
      <c r="E17" s="178">
        <v>280</v>
      </c>
      <c r="F17" s="308">
        <v>168</v>
      </c>
    </row>
    <row r="18" spans="1:6" s="1" customFormat="1" ht="13.5" customHeight="1" x14ac:dyDescent="0.2">
      <c r="A18" s="34"/>
      <c r="B18" s="154" t="s">
        <v>7</v>
      </c>
      <c r="C18" s="154"/>
      <c r="D18" s="178">
        <v>2</v>
      </c>
      <c r="E18" s="178">
        <v>320</v>
      </c>
      <c r="F18" s="308">
        <v>189</v>
      </c>
    </row>
    <row r="19" spans="1:6" s="1" customFormat="1" ht="13.5" customHeight="1" x14ac:dyDescent="0.2">
      <c r="A19" s="34"/>
      <c r="B19" s="154" t="s">
        <v>8</v>
      </c>
      <c r="C19" s="154"/>
      <c r="D19" s="178">
        <v>3</v>
      </c>
      <c r="E19" s="178">
        <v>280</v>
      </c>
      <c r="F19" s="308">
        <v>168</v>
      </c>
    </row>
    <row r="20" spans="1:6" s="1" customFormat="1" ht="13.5" customHeight="1" x14ac:dyDescent="0.2">
      <c r="A20" s="36"/>
      <c r="B20" s="156" t="s">
        <v>9</v>
      </c>
      <c r="C20" s="156"/>
      <c r="D20" s="180">
        <v>3</v>
      </c>
      <c r="E20" s="180">
        <v>280</v>
      </c>
      <c r="F20" s="310">
        <v>168</v>
      </c>
    </row>
    <row r="21" spans="1:6" s="1" customFormat="1" ht="13.5" customHeight="1" x14ac:dyDescent="0.2">
      <c r="A21" s="34"/>
      <c r="B21" s="154" t="s">
        <v>10</v>
      </c>
      <c r="C21" s="154"/>
      <c r="D21" s="178">
        <v>3</v>
      </c>
      <c r="E21" s="178">
        <v>280</v>
      </c>
      <c r="F21" s="308">
        <v>168</v>
      </c>
    </row>
    <row r="22" spans="1:6" s="1" customFormat="1" ht="13.5" customHeight="1" x14ac:dyDescent="0.2">
      <c r="A22" s="34"/>
      <c r="B22" s="154" t="s">
        <v>11</v>
      </c>
      <c r="C22" s="154"/>
      <c r="D22" s="178">
        <v>2</v>
      </c>
      <c r="E22" s="178">
        <v>320</v>
      </c>
      <c r="F22" s="308">
        <v>189</v>
      </c>
    </row>
    <row r="23" spans="1:6" s="1" customFormat="1" ht="13.5" customHeight="1" x14ac:dyDescent="0.2">
      <c r="A23" s="34"/>
      <c r="B23" s="154" t="s">
        <v>12</v>
      </c>
      <c r="C23" s="154"/>
      <c r="D23" s="178">
        <v>2</v>
      </c>
      <c r="E23" s="178">
        <v>320</v>
      </c>
      <c r="F23" s="308">
        <v>190</v>
      </c>
    </row>
    <row r="24" spans="1:6" s="1" customFormat="1" ht="13.5" customHeight="1" x14ac:dyDescent="0.2">
      <c r="A24" s="34"/>
      <c r="B24" s="154" t="s">
        <v>13</v>
      </c>
      <c r="C24" s="154"/>
      <c r="D24" s="178">
        <v>3</v>
      </c>
      <c r="E24" s="178">
        <v>280</v>
      </c>
      <c r="F24" s="308">
        <v>168</v>
      </c>
    </row>
    <row r="25" spans="1:6" s="1" customFormat="1" ht="13.5" customHeight="1" x14ac:dyDescent="0.2">
      <c r="A25" s="34"/>
      <c r="B25" s="154" t="s">
        <v>14</v>
      </c>
      <c r="C25" s="154"/>
      <c r="D25" s="178">
        <v>3</v>
      </c>
      <c r="E25" s="178">
        <v>280</v>
      </c>
      <c r="F25" s="308">
        <v>168</v>
      </c>
    </row>
    <row r="26" spans="1:6" s="1" customFormat="1" ht="13.5" customHeight="1" x14ac:dyDescent="0.2">
      <c r="A26" s="35"/>
      <c r="B26" s="155" t="s">
        <v>15</v>
      </c>
      <c r="C26" s="155"/>
      <c r="D26" s="179">
        <v>3</v>
      </c>
      <c r="E26" s="179">
        <v>280</v>
      </c>
      <c r="F26" s="309">
        <v>168</v>
      </c>
    </row>
    <row r="27" spans="1:6" s="38" customFormat="1" ht="13.5" customHeight="1" x14ac:dyDescent="0.2">
      <c r="A27" s="37"/>
      <c r="B27" s="154" t="s">
        <v>228</v>
      </c>
      <c r="C27" s="154"/>
      <c r="D27" s="178">
        <v>3</v>
      </c>
      <c r="E27" s="178">
        <v>280</v>
      </c>
      <c r="F27" s="308">
        <v>168</v>
      </c>
    </row>
    <row r="28" spans="1:6" s="1" customFormat="1" ht="13.5" customHeight="1" x14ac:dyDescent="0.2">
      <c r="A28" s="34"/>
      <c r="B28" s="154" t="s">
        <v>16</v>
      </c>
      <c r="C28" s="154"/>
      <c r="D28" s="178">
        <v>3</v>
      </c>
      <c r="E28" s="178">
        <v>280</v>
      </c>
      <c r="F28" s="308">
        <v>168</v>
      </c>
    </row>
    <row r="29" spans="1:6" s="1" customFormat="1" ht="13.5" customHeight="1" x14ac:dyDescent="0.2">
      <c r="A29" s="34"/>
      <c r="B29" s="154" t="s">
        <v>17</v>
      </c>
      <c r="C29" s="154"/>
      <c r="D29" s="178">
        <v>3</v>
      </c>
      <c r="E29" s="178">
        <v>280</v>
      </c>
      <c r="F29" s="308">
        <v>168</v>
      </c>
    </row>
    <row r="30" spans="1:6" s="1" customFormat="1" ht="13.5" customHeight="1" x14ac:dyDescent="0.2">
      <c r="A30" s="36"/>
      <c r="B30" s="156" t="s">
        <v>18</v>
      </c>
      <c r="C30" s="156"/>
      <c r="D30" s="180">
        <v>3</v>
      </c>
      <c r="E30" s="180">
        <v>280</v>
      </c>
      <c r="F30" s="310">
        <v>168</v>
      </c>
    </row>
    <row r="31" spans="1:6" s="1" customFormat="1" ht="13.5" customHeight="1" x14ac:dyDescent="0.2">
      <c r="A31" s="2"/>
      <c r="B31" s="161" t="s">
        <v>49</v>
      </c>
      <c r="C31" s="161"/>
      <c r="D31" s="178">
        <v>3</v>
      </c>
      <c r="E31" s="178">
        <v>280</v>
      </c>
      <c r="F31" s="308">
        <v>168</v>
      </c>
    </row>
    <row r="32" spans="1:6" s="1" customFormat="1" ht="13.5" customHeight="1" x14ac:dyDescent="0.2">
      <c r="A32" s="34"/>
      <c r="B32" s="154" t="s">
        <v>20</v>
      </c>
      <c r="C32" s="158"/>
      <c r="D32" s="179">
        <v>3</v>
      </c>
      <c r="E32" s="179">
        <v>280</v>
      </c>
      <c r="F32" s="309">
        <v>168</v>
      </c>
    </row>
    <row r="33" spans="1:6" s="1" customFormat="1" ht="13.5" customHeight="1" x14ac:dyDescent="0.2">
      <c r="A33" s="34"/>
      <c r="B33" s="154" t="s">
        <v>21</v>
      </c>
      <c r="C33" s="158"/>
      <c r="D33" s="178">
        <v>3</v>
      </c>
      <c r="E33" s="178">
        <v>280</v>
      </c>
      <c r="F33" s="308">
        <v>168</v>
      </c>
    </row>
    <row r="34" spans="1:6" s="1" customFormat="1" ht="13.5" customHeight="1" x14ac:dyDescent="0.2">
      <c r="A34" s="34"/>
      <c r="B34" s="154" t="s">
        <v>22</v>
      </c>
      <c r="C34" s="158"/>
      <c r="D34" s="178">
        <v>3</v>
      </c>
      <c r="E34" s="178">
        <v>280</v>
      </c>
      <c r="F34" s="308">
        <v>168</v>
      </c>
    </row>
    <row r="35" spans="1:6" s="1" customFormat="1" ht="13.5" customHeight="1" x14ac:dyDescent="0.2">
      <c r="A35" s="34"/>
      <c r="B35" s="154" t="s">
        <v>23</v>
      </c>
      <c r="C35" s="158"/>
      <c r="D35" s="178">
        <v>3</v>
      </c>
      <c r="E35" s="178">
        <v>280</v>
      </c>
      <c r="F35" s="308">
        <v>168</v>
      </c>
    </row>
    <row r="36" spans="1:6" s="1" customFormat="1" ht="13.5" customHeight="1" x14ac:dyDescent="0.2">
      <c r="A36" s="34"/>
      <c r="B36" s="154" t="s">
        <v>284</v>
      </c>
      <c r="C36" s="158"/>
      <c r="D36" s="180">
        <v>3</v>
      </c>
      <c r="E36" s="180">
        <v>280</v>
      </c>
      <c r="F36" s="310">
        <v>168</v>
      </c>
    </row>
    <row r="37" spans="1:6" s="1" customFormat="1" ht="13.5" customHeight="1" x14ac:dyDescent="0.2">
      <c r="A37" s="35"/>
      <c r="B37" s="155" t="s">
        <v>24</v>
      </c>
      <c r="C37" s="159"/>
      <c r="D37" s="178">
        <v>3</v>
      </c>
      <c r="E37" s="178">
        <v>280</v>
      </c>
      <c r="F37" s="308">
        <v>168</v>
      </c>
    </row>
    <row r="38" spans="1:6" s="1" customFormat="1" ht="13.5" customHeight="1" x14ac:dyDescent="0.2">
      <c r="A38" s="34"/>
      <c r="B38" s="154" t="s">
        <v>25</v>
      </c>
      <c r="C38" s="158"/>
      <c r="D38" s="178">
        <v>3</v>
      </c>
      <c r="E38" s="178">
        <v>280</v>
      </c>
      <c r="F38" s="308">
        <v>168</v>
      </c>
    </row>
    <row r="39" spans="1:6" s="1" customFormat="1" ht="13.5" customHeight="1" x14ac:dyDescent="0.2">
      <c r="A39" s="34"/>
      <c r="B39" s="154" t="s">
        <v>26</v>
      </c>
      <c r="C39" s="158"/>
      <c r="D39" s="178">
        <v>3</v>
      </c>
      <c r="E39" s="178">
        <v>280</v>
      </c>
      <c r="F39" s="308">
        <v>168</v>
      </c>
    </row>
    <row r="40" spans="1:6" s="1" customFormat="1" ht="13.5" customHeight="1" x14ac:dyDescent="0.2">
      <c r="A40" s="34"/>
      <c r="B40" s="154" t="s">
        <v>27</v>
      </c>
      <c r="C40" s="158"/>
      <c r="D40" s="178">
        <v>3</v>
      </c>
      <c r="E40" s="178">
        <v>280</v>
      </c>
      <c r="F40" s="308">
        <v>168</v>
      </c>
    </row>
    <row r="41" spans="1:6" s="1" customFormat="1" ht="13.5" customHeight="1" x14ac:dyDescent="0.2">
      <c r="A41" s="36"/>
      <c r="B41" s="156" t="s">
        <v>28</v>
      </c>
      <c r="C41" s="160"/>
      <c r="D41" s="178">
        <v>3</v>
      </c>
      <c r="E41" s="178">
        <v>280</v>
      </c>
      <c r="F41" s="308">
        <v>168</v>
      </c>
    </row>
    <row r="42" spans="1:6" s="1" customFormat="1" ht="13.5" customHeight="1" x14ac:dyDescent="0.2">
      <c r="A42" s="34"/>
      <c r="B42" s="154" t="s">
        <v>29</v>
      </c>
      <c r="C42" s="158"/>
      <c r="D42" s="179">
        <v>3</v>
      </c>
      <c r="E42" s="179">
        <v>280</v>
      </c>
      <c r="F42" s="309">
        <v>168</v>
      </c>
    </row>
    <row r="43" spans="1:6" s="1" customFormat="1" ht="13.5" customHeight="1" x14ac:dyDescent="0.2">
      <c r="A43" s="34"/>
      <c r="B43" s="154" t="s">
        <v>30</v>
      </c>
      <c r="C43" s="158"/>
      <c r="D43" s="178">
        <v>3</v>
      </c>
      <c r="E43" s="178">
        <v>280</v>
      </c>
      <c r="F43" s="308">
        <v>168</v>
      </c>
    </row>
    <row r="44" spans="1:6" s="1" customFormat="1" ht="13.5" customHeight="1" x14ac:dyDescent="0.2">
      <c r="A44" s="34"/>
      <c r="B44" s="154" t="s">
        <v>31</v>
      </c>
      <c r="C44" s="158"/>
      <c r="D44" s="178">
        <v>3</v>
      </c>
      <c r="E44" s="178">
        <v>280</v>
      </c>
      <c r="F44" s="308">
        <v>168</v>
      </c>
    </row>
    <row r="45" spans="1:6" s="1" customFormat="1" ht="13.5" customHeight="1" x14ac:dyDescent="0.2">
      <c r="A45" s="34"/>
      <c r="B45" s="154" t="s">
        <v>32</v>
      </c>
      <c r="C45" s="158"/>
      <c r="D45" s="178">
        <v>3</v>
      </c>
      <c r="E45" s="178">
        <v>280</v>
      </c>
      <c r="F45" s="308">
        <v>168</v>
      </c>
    </row>
    <row r="46" spans="1:6" s="1" customFormat="1" ht="13.5" customHeight="1" x14ac:dyDescent="0.2">
      <c r="A46" s="34"/>
      <c r="B46" s="154" t="s">
        <v>33</v>
      </c>
      <c r="C46" s="158"/>
      <c r="D46" s="180">
        <v>3</v>
      </c>
      <c r="E46" s="180">
        <v>280</v>
      </c>
      <c r="F46" s="310">
        <v>168</v>
      </c>
    </row>
    <row r="47" spans="1:6" s="1" customFormat="1" ht="13.5" customHeight="1" x14ac:dyDescent="0.2">
      <c r="A47" s="35"/>
      <c r="B47" s="155" t="s">
        <v>34</v>
      </c>
      <c r="C47" s="159"/>
      <c r="D47" s="178">
        <v>3</v>
      </c>
      <c r="E47" s="178">
        <v>280</v>
      </c>
      <c r="F47" s="308">
        <v>168</v>
      </c>
    </row>
    <row r="48" spans="1:6" s="1" customFormat="1" ht="13.5" customHeight="1" x14ac:dyDescent="0.2">
      <c r="A48" s="34"/>
      <c r="B48" s="154" t="s">
        <v>35</v>
      </c>
      <c r="C48" s="158"/>
      <c r="D48" s="178">
        <v>3</v>
      </c>
      <c r="E48" s="178">
        <v>280</v>
      </c>
      <c r="F48" s="308">
        <v>168</v>
      </c>
    </row>
    <row r="49" spans="1:6" s="1" customFormat="1" ht="13.5" customHeight="1" x14ac:dyDescent="0.2">
      <c r="A49" s="34"/>
      <c r="B49" s="154" t="s">
        <v>36</v>
      </c>
      <c r="C49" s="158"/>
      <c r="D49" s="178">
        <v>3</v>
      </c>
      <c r="E49" s="178">
        <v>280</v>
      </c>
      <c r="F49" s="308">
        <v>168</v>
      </c>
    </row>
    <row r="50" spans="1:6" s="1" customFormat="1" ht="13.5" customHeight="1" x14ac:dyDescent="0.2">
      <c r="A50" s="34"/>
      <c r="B50" s="154" t="s">
        <v>37</v>
      </c>
      <c r="C50" s="158"/>
      <c r="D50" s="178">
        <v>3</v>
      </c>
      <c r="E50" s="178">
        <v>280</v>
      </c>
      <c r="F50" s="308">
        <v>168</v>
      </c>
    </row>
    <row r="51" spans="1:6" s="1" customFormat="1" ht="13.5" customHeight="1" x14ac:dyDescent="0.2">
      <c r="A51" s="36"/>
      <c r="B51" s="156" t="s">
        <v>38</v>
      </c>
      <c r="C51" s="160"/>
      <c r="D51" s="180">
        <v>3</v>
      </c>
      <c r="E51" s="180">
        <v>280</v>
      </c>
      <c r="F51" s="310">
        <v>168</v>
      </c>
    </row>
    <row r="52" spans="1:6" s="1" customFormat="1" ht="13.5" customHeight="1" x14ac:dyDescent="0.2">
      <c r="A52" s="65"/>
      <c r="B52" s="162" t="s">
        <v>39</v>
      </c>
      <c r="C52" s="163"/>
      <c r="D52" s="181">
        <v>3</v>
      </c>
      <c r="E52" s="181">
        <v>280</v>
      </c>
      <c r="F52" s="311">
        <v>168</v>
      </c>
    </row>
    <row r="53" spans="1:6" x14ac:dyDescent="0.2">
      <c r="D53" s="129"/>
      <c r="E53" s="270" t="s">
        <v>224</v>
      </c>
      <c r="F53" s="270"/>
    </row>
  </sheetData>
  <mergeCells count="5">
    <mergeCell ref="E53:F53"/>
    <mergeCell ref="A10:C10"/>
    <mergeCell ref="A1:D1"/>
    <mergeCell ref="A5:C5"/>
    <mergeCell ref="A3:E3"/>
  </mergeCells>
  <phoneticPr fontId="2"/>
  <pageMargins left="0.78740157480314965" right="0.78740157480314965" top="0.78740157480314965" bottom="0.78740157480314965" header="0.51181102362204722" footer="0.51181102362204722"/>
  <pageSetup paperSize="9" scale="93" orientation="portrait" r:id="rId1"/>
  <headerFooter alignWithMargins="0">
    <oddHeader>&amp;R&amp;F&amp;A</oddHeader>
    <oddFooter>&amp;C&amp;P/&amp;N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92D050"/>
    <pageSetUpPr fitToPage="1"/>
  </sheetPr>
  <dimension ref="A1:R56"/>
  <sheetViews>
    <sheetView showGridLines="0" view="pageBreakPreview" zoomScaleNormal="100" zoomScaleSheetLayoutView="100" workbookViewId="0">
      <selection activeCell="O63" sqref="O63"/>
    </sheetView>
  </sheetViews>
  <sheetFormatPr defaultColWidth="9" defaultRowHeight="10.8" x14ac:dyDescent="0.2"/>
  <cols>
    <col min="1" max="1" width="1" style="39" customWidth="1"/>
    <col min="2" max="2" width="9.33203125" style="39" customWidth="1"/>
    <col min="3" max="3" width="1" style="39" customWidth="1"/>
    <col min="4" max="6" width="10.77734375" style="39" customWidth="1"/>
    <col min="7" max="9" width="12" style="39" bestFit="1" customWidth="1"/>
    <col min="10" max="18" width="10.77734375" style="39" customWidth="1"/>
    <col min="19" max="19" width="9.33203125" style="39" customWidth="1"/>
    <col min="20" max="16384" width="9" style="39"/>
  </cols>
  <sheetData>
    <row r="1" spans="1:18" s="3" customFormat="1" ht="14.4" x14ac:dyDescent="0.2">
      <c r="A1" s="185"/>
      <c r="B1" s="185"/>
      <c r="C1" s="185"/>
      <c r="D1" s="185"/>
      <c r="E1" s="185"/>
      <c r="F1" s="185"/>
      <c r="G1" s="185"/>
      <c r="H1" s="185"/>
      <c r="I1" s="185"/>
      <c r="J1" s="185"/>
      <c r="K1" s="185"/>
      <c r="L1" s="182"/>
      <c r="M1" s="182"/>
      <c r="N1" s="182"/>
      <c r="O1" s="182"/>
      <c r="P1" s="182"/>
    </row>
    <row r="2" spans="1:18" s="3" customFormat="1" x14ac:dyDescent="0.2">
      <c r="B2" s="183"/>
      <c r="C2" s="183"/>
      <c r="D2" s="183"/>
      <c r="E2" s="183"/>
      <c r="F2" s="183"/>
      <c r="G2" s="183"/>
      <c r="H2" s="183"/>
      <c r="I2" s="183"/>
      <c r="J2" s="183"/>
      <c r="K2" s="183"/>
      <c r="L2" s="183"/>
      <c r="M2" s="183"/>
      <c r="N2" s="183"/>
      <c r="O2" s="183"/>
      <c r="P2" s="183"/>
    </row>
    <row r="3" spans="1:18" s="3" customFormat="1" ht="13.5" customHeight="1" x14ac:dyDescent="0.2">
      <c r="A3" s="186" t="s">
        <v>293</v>
      </c>
      <c r="B3" s="186"/>
      <c r="C3" s="186"/>
      <c r="D3" s="186"/>
      <c r="E3" s="186"/>
      <c r="F3" s="186"/>
      <c r="G3" s="186"/>
      <c r="H3" s="186"/>
      <c r="I3" s="186"/>
      <c r="J3" s="186"/>
      <c r="K3" s="186"/>
      <c r="L3" s="183"/>
      <c r="M3" s="183"/>
      <c r="N3" s="183"/>
      <c r="O3" s="183"/>
      <c r="P3" s="183"/>
    </row>
    <row r="4" spans="1:18" s="3" customFormat="1" ht="13.5" customHeight="1" x14ac:dyDescent="0.2">
      <c r="A4" s="4"/>
      <c r="B4" s="4"/>
      <c r="C4" s="183"/>
      <c r="D4" s="183"/>
      <c r="E4" s="183"/>
      <c r="F4" s="183"/>
      <c r="G4" s="183"/>
      <c r="H4" s="40"/>
      <c r="I4" s="40"/>
      <c r="J4" s="40"/>
      <c r="K4" s="40"/>
      <c r="L4" s="183"/>
      <c r="M4" s="183"/>
      <c r="N4" s="183"/>
      <c r="O4" s="183"/>
      <c r="P4" s="183"/>
    </row>
    <row r="5" spans="1:18" s="45" customFormat="1" ht="13.5" customHeight="1" x14ac:dyDescent="0.2">
      <c r="A5" s="220" t="s">
        <v>50</v>
      </c>
      <c r="B5" s="221"/>
      <c r="C5" s="221"/>
      <c r="D5" s="275" t="s">
        <v>47</v>
      </c>
      <c r="E5" s="276"/>
      <c r="F5" s="277"/>
      <c r="G5" s="41"/>
      <c r="H5" s="41"/>
      <c r="I5" s="41"/>
      <c r="J5" s="41"/>
      <c r="K5" s="42"/>
      <c r="L5" s="43"/>
      <c r="M5" s="43"/>
      <c r="N5" s="43"/>
      <c r="O5" s="272" t="s">
        <v>118</v>
      </c>
      <c r="P5" s="273"/>
      <c r="Q5" s="274"/>
      <c r="R5" s="44"/>
    </row>
    <row r="6" spans="1:18" s="47" customFormat="1" ht="13.5" customHeight="1" x14ac:dyDescent="0.2">
      <c r="A6" s="46"/>
      <c r="D6" s="206" t="s">
        <v>221</v>
      </c>
      <c r="E6" s="207"/>
      <c r="F6" s="48"/>
      <c r="G6" s="278" t="s">
        <v>90</v>
      </c>
      <c r="H6" s="48"/>
      <c r="I6" s="49" t="s">
        <v>83</v>
      </c>
      <c r="J6" s="48"/>
      <c r="K6" s="50"/>
      <c r="L6" s="50"/>
      <c r="M6" s="50" t="s">
        <v>240</v>
      </c>
      <c r="N6" s="50"/>
      <c r="O6" s="206" t="s">
        <v>221</v>
      </c>
      <c r="P6" s="207"/>
      <c r="Q6" s="50"/>
      <c r="R6" s="52" t="s">
        <v>200</v>
      </c>
    </row>
    <row r="7" spans="1:18" s="47" customFormat="1" ht="13.5" customHeight="1" x14ac:dyDescent="0.2">
      <c r="A7" s="46"/>
      <c r="D7" s="208"/>
      <c r="E7" s="209"/>
      <c r="F7" s="50" t="s">
        <v>54</v>
      </c>
      <c r="G7" s="279"/>
      <c r="H7" s="51" t="s">
        <v>195</v>
      </c>
      <c r="I7" s="51" t="s">
        <v>196</v>
      </c>
      <c r="J7" s="51" t="s">
        <v>112</v>
      </c>
      <c r="K7" s="51" t="s">
        <v>113</v>
      </c>
      <c r="L7" s="51" t="s">
        <v>116</v>
      </c>
      <c r="M7" s="50" t="s">
        <v>239</v>
      </c>
      <c r="N7" s="51" t="s">
        <v>117</v>
      </c>
      <c r="O7" s="208"/>
      <c r="P7" s="209"/>
      <c r="Q7" s="51" t="s">
        <v>54</v>
      </c>
      <c r="R7" s="53" t="s">
        <v>201</v>
      </c>
    </row>
    <row r="8" spans="1:18" s="47" customFormat="1" ht="13.5" customHeight="1" x14ac:dyDescent="0.2">
      <c r="A8" s="46"/>
      <c r="D8" s="21" t="s">
        <v>219</v>
      </c>
      <c r="E8" s="21" t="s">
        <v>220</v>
      </c>
      <c r="F8" s="50"/>
      <c r="G8" s="50" t="s">
        <v>238</v>
      </c>
      <c r="H8" s="50"/>
      <c r="I8" s="51" t="s">
        <v>197</v>
      </c>
      <c r="J8" s="50"/>
      <c r="K8" s="50"/>
      <c r="L8" s="50"/>
      <c r="M8" s="50" t="s">
        <v>241</v>
      </c>
      <c r="N8" s="50"/>
      <c r="O8" s="21" t="s">
        <v>219</v>
      </c>
      <c r="P8" s="21" t="s">
        <v>220</v>
      </c>
      <c r="Q8" s="50"/>
      <c r="R8" s="54"/>
    </row>
    <row r="9" spans="1:18" s="47" customFormat="1" ht="13.5" customHeight="1" x14ac:dyDescent="0.2">
      <c r="A9" s="46"/>
      <c r="D9" s="55"/>
      <c r="E9" s="50"/>
      <c r="F9" s="50"/>
      <c r="G9" s="50"/>
      <c r="H9" s="48"/>
      <c r="I9" s="48" t="s">
        <v>198</v>
      </c>
      <c r="J9" s="48" t="s">
        <v>199</v>
      </c>
      <c r="K9" s="50"/>
      <c r="L9" s="50"/>
      <c r="M9" s="50"/>
      <c r="N9" s="50"/>
      <c r="O9" s="50"/>
      <c r="P9" s="50"/>
      <c r="Q9" s="48"/>
      <c r="R9" s="53"/>
    </row>
    <row r="10" spans="1:18" s="59" customFormat="1" ht="13.5" customHeight="1" x14ac:dyDescent="0.2">
      <c r="A10" s="218" t="s">
        <v>42</v>
      </c>
      <c r="B10" s="219"/>
      <c r="C10" s="219"/>
      <c r="D10" s="56" t="s">
        <v>43</v>
      </c>
      <c r="E10" s="57" t="s">
        <v>43</v>
      </c>
      <c r="F10" s="57" t="s">
        <v>43</v>
      </c>
      <c r="G10" s="57" t="s">
        <v>57</v>
      </c>
      <c r="H10" s="57" t="s">
        <v>57</v>
      </c>
      <c r="I10" s="57" t="s">
        <v>57</v>
      </c>
      <c r="J10" s="57" t="s">
        <v>57</v>
      </c>
      <c r="K10" s="57" t="s">
        <v>57</v>
      </c>
      <c r="L10" s="57" t="s">
        <v>57</v>
      </c>
      <c r="M10" s="57" t="s">
        <v>57</v>
      </c>
      <c r="N10" s="57" t="s">
        <v>57</v>
      </c>
      <c r="O10" s="57" t="s">
        <v>57</v>
      </c>
      <c r="P10" s="57" t="s">
        <v>57</v>
      </c>
      <c r="Q10" s="57" t="s">
        <v>57</v>
      </c>
      <c r="R10" s="58" t="s">
        <v>202</v>
      </c>
    </row>
    <row r="11" spans="1:18" s="1" customFormat="1" ht="13.5" customHeight="1" x14ac:dyDescent="0.2">
      <c r="A11" s="34"/>
      <c r="B11" s="154" t="s">
        <v>0</v>
      </c>
      <c r="C11" s="154"/>
      <c r="D11" s="280">
        <v>174393</v>
      </c>
      <c r="E11" s="280">
        <v>16681</v>
      </c>
      <c r="F11" s="280">
        <v>191074</v>
      </c>
      <c r="G11" s="280">
        <v>703545217</v>
      </c>
      <c r="H11" s="280">
        <v>242677983</v>
      </c>
      <c r="I11" s="280">
        <v>460867234</v>
      </c>
      <c r="J11" s="280">
        <v>17910308</v>
      </c>
      <c r="K11" s="280">
        <v>1559748</v>
      </c>
      <c r="L11" s="280">
        <v>1012</v>
      </c>
      <c r="M11" s="312">
        <v>47253</v>
      </c>
      <c r="N11" s="280">
        <v>18885</v>
      </c>
      <c r="O11" s="280">
        <v>15793000</v>
      </c>
      <c r="P11" s="280">
        <v>490410</v>
      </c>
      <c r="Q11" s="280">
        <v>16283410</v>
      </c>
      <c r="R11" s="313">
        <f>J11/I11*100</f>
        <v>3.8862185633270685</v>
      </c>
    </row>
    <row r="12" spans="1:18" s="1" customFormat="1" ht="13.5" customHeight="1" x14ac:dyDescent="0.2">
      <c r="A12" s="34"/>
      <c r="B12" s="154" t="s">
        <v>1</v>
      </c>
      <c r="C12" s="154"/>
      <c r="D12" s="282">
        <v>70150</v>
      </c>
      <c r="E12" s="282">
        <v>7179</v>
      </c>
      <c r="F12" s="282">
        <v>77329</v>
      </c>
      <c r="G12" s="282">
        <v>267029047</v>
      </c>
      <c r="H12" s="282">
        <v>96539562</v>
      </c>
      <c r="I12" s="282">
        <v>170489485</v>
      </c>
      <c r="J12" s="282">
        <v>6707936</v>
      </c>
      <c r="K12" s="282">
        <v>568783</v>
      </c>
      <c r="L12" s="282">
        <v>424</v>
      </c>
      <c r="M12" s="314">
        <v>18698</v>
      </c>
      <c r="N12" s="282">
        <v>224</v>
      </c>
      <c r="O12" s="282">
        <v>5912144</v>
      </c>
      <c r="P12" s="282">
        <v>207663</v>
      </c>
      <c r="Q12" s="282">
        <v>6119807</v>
      </c>
      <c r="R12" s="315">
        <f t="shared" ref="R12:R53" si="0">J12/I12*100</f>
        <v>3.9345159614975667</v>
      </c>
    </row>
    <row r="13" spans="1:18" s="1" customFormat="1" ht="13.5" customHeight="1" x14ac:dyDescent="0.2">
      <c r="A13" s="34"/>
      <c r="B13" s="154" t="s">
        <v>2</v>
      </c>
      <c r="C13" s="154"/>
      <c r="D13" s="282">
        <v>38046</v>
      </c>
      <c r="E13" s="282">
        <v>3368</v>
      </c>
      <c r="F13" s="282">
        <v>41414</v>
      </c>
      <c r="G13" s="282">
        <v>124317043</v>
      </c>
      <c r="H13" s="282">
        <v>49309322</v>
      </c>
      <c r="I13" s="282">
        <v>75007721</v>
      </c>
      <c r="J13" s="282">
        <v>2956125</v>
      </c>
      <c r="K13" s="282">
        <v>193980</v>
      </c>
      <c r="L13" s="282">
        <v>195</v>
      </c>
      <c r="M13" s="314">
        <v>6803</v>
      </c>
      <c r="N13" s="282">
        <v>0</v>
      </c>
      <c r="O13" s="282">
        <v>2676032</v>
      </c>
      <c r="P13" s="282">
        <v>79115</v>
      </c>
      <c r="Q13" s="282">
        <v>2755147</v>
      </c>
      <c r="R13" s="315">
        <f t="shared" si="0"/>
        <v>3.9410942774811142</v>
      </c>
    </row>
    <row r="14" spans="1:18" s="1" customFormat="1" ht="13.5" customHeight="1" x14ac:dyDescent="0.2">
      <c r="A14" s="34"/>
      <c r="B14" s="154" t="s">
        <v>3</v>
      </c>
      <c r="C14" s="154"/>
      <c r="D14" s="282">
        <v>48011</v>
      </c>
      <c r="E14" s="282">
        <v>4383</v>
      </c>
      <c r="F14" s="282">
        <v>52394</v>
      </c>
      <c r="G14" s="282">
        <v>176128603</v>
      </c>
      <c r="H14" s="282">
        <v>65521433</v>
      </c>
      <c r="I14" s="282">
        <v>110607170</v>
      </c>
      <c r="J14" s="282">
        <v>4353182</v>
      </c>
      <c r="K14" s="282">
        <v>342429</v>
      </c>
      <c r="L14" s="282">
        <v>146</v>
      </c>
      <c r="M14" s="314">
        <v>7088</v>
      </c>
      <c r="N14" s="282">
        <v>86</v>
      </c>
      <c r="O14" s="282">
        <v>3881497</v>
      </c>
      <c r="P14" s="282">
        <v>121936</v>
      </c>
      <c r="Q14" s="282">
        <v>4003433</v>
      </c>
      <c r="R14" s="315">
        <f t="shared" si="0"/>
        <v>3.9357141132894005</v>
      </c>
    </row>
    <row r="15" spans="1:18" s="1" customFormat="1" ht="13.5" customHeight="1" x14ac:dyDescent="0.2">
      <c r="A15" s="34"/>
      <c r="B15" s="154" t="s">
        <v>4</v>
      </c>
      <c r="C15" s="154"/>
      <c r="D15" s="282">
        <v>36916</v>
      </c>
      <c r="E15" s="282">
        <v>3601</v>
      </c>
      <c r="F15" s="282">
        <v>40517</v>
      </c>
      <c r="G15" s="282">
        <v>128428483</v>
      </c>
      <c r="H15" s="282">
        <v>50281279</v>
      </c>
      <c r="I15" s="282">
        <v>78147204</v>
      </c>
      <c r="J15" s="282">
        <v>3084848</v>
      </c>
      <c r="K15" s="282">
        <v>243149</v>
      </c>
      <c r="L15" s="282">
        <v>132</v>
      </c>
      <c r="M15" s="314">
        <v>3728</v>
      </c>
      <c r="N15" s="282">
        <v>3233</v>
      </c>
      <c r="O15" s="282">
        <v>2739071</v>
      </c>
      <c r="P15" s="282">
        <v>95535</v>
      </c>
      <c r="Q15" s="282">
        <v>2834606</v>
      </c>
      <c r="R15" s="315">
        <f t="shared" si="0"/>
        <v>3.9474835209715247</v>
      </c>
    </row>
    <row r="16" spans="1:18" s="1" customFormat="1" ht="13.5" customHeight="1" x14ac:dyDescent="0.2">
      <c r="A16" s="35"/>
      <c r="B16" s="155" t="s">
        <v>5</v>
      </c>
      <c r="C16" s="155"/>
      <c r="D16" s="285">
        <v>33397</v>
      </c>
      <c r="E16" s="285">
        <v>3039</v>
      </c>
      <c r="F16" s="285">
        <v>36436</v>
      </c>
      <c r="G16" s="285">
        <v>111695525</v>
      </c>
      <c r="H16" s="285">
        <v>44217371</v>
      </c>
      <c r="I16" s="285">
        <v>67478154</v>
      </c>
      <c r="J16" s="285">
        <v>2649621</v>
      </c>
      <c r="K16" s="285">
        <v>183410</v>
      </c>
      <c r="L16" s="285">
        <v>199</v>
      </c>
      <c r="M16" s="316">
        <v>8115</v>
      </c>
      <c r="N16" s="285">
        <v>1425</v>
      </c>
      <c r="O16" s="285">
        <v>2376975</v>
      </c>
      <c r="P16" s="285">
        <v>79497</v>
      </c>
      <c r="Q16" s="285">
        <v>2456472</v>
      </c>
      <c r="R16" s="317">
        <f t="shared" si="0"/>
        <v>3.9266352781375731</v>
      </c>
    </row>
    <row r="17" spans="1:18" s="1" customFormat="1" ht="13.5" customHeight="1" x14ac:dyDescent="0.2">
      <c r="A17" s="34"/>
      <c r="B17" s="154" t="s">
        <v>6</v>
      </c>
      <c r="C17" s="154"/>
      <c r="D17" s="282">
        <v>8346</v>
      </c>
      <c r="E17" s="282">
        <v>709</v>
      </c>
      <c r="F17" s="282">
        <v>9055</v>
      </c>
      <c r="G17" s="282">
        <v>28095757</v>
      </c>
      <c r="H17" s="282">
        <v>11248035</v>
      </c>
      <c r="I17" s="282">
        <v>16847722</v>
      </c>
      <c r="J17" s="282">
        <v>662385</v>
      </c>
      <c r="K17" s="282">
        <v>47430</v>
      </c>
      <c r="L17" s="282">
        <v>87</v>
      </c>
      <c r="M17" s="314">
        <v>571</v>
      </c>
      <c r="N17" s="282">
        <v>0</v>
      </c>
      <c r="O17" s="282">
        <v>599049</v>
      </c>
      <c r="P17" s="282">
        <v>15248</v>
      </c>
      <c r="Q17" s="282">
        <v>614297</v>
      </c>
      <c r="R17" s="315">
        <f t="shared" si="0"/>
        <v>3.9315997735480201</v>
      </c>
    </row>
    <row r="18" spans="1:18" s="1" customFormat="1" ht="13.5" customHeight="1" x14ac:dyDescent="0.2">
      <c r="A18" s="34"/>
      <c r="B18" s="154" t="s">
        <v>7</v>
      </c>
      <c r="C18" s="154"/>
      <c r="D18" s="282">
        <v>16236</v>
      </c>
      <c r="E18" s="282">
        <v>1563</v>
      </c>
      <c r="F18" s="282">
        <v>17799</v>
      </c>
      <c r="G18" s="282">
        <v>53516294</v>
      </c>
      <c r="H18" s="282">
        <v>21671318</v>
      </c>
      <c r="I18" s="282">
        <v>31844976</v>
      </c>
      <c r="J18" s="282">
        <v>1261769</v>
      </c>
      <c r="K18" s="282">
        <v>92086</v>
      </c>
      <c r="L18" s="282">
        <v>96</v>
      </c>
      <c r="M18" s="314">
        <v>2107</v>
      </c>
      <c r="N18" s="282">
        <v>955</v>
      </c>
      <c r="O18" s="282">
        <v>1125856</v>
      </c>
      <c r="P18" s="282">
        <v>40669</v>
      </c>
      <c r="Q18" s="282">
        <v>1166525</v>
      </c>
      <c r="R18" s="315">
        <f t="shared" si="0"/>
        <v>3.962223114880036</v>
      </c>
    </row>
    <row r="19" spans="1:18" s="1" customFormat="1" ht="13.5" customHeight="1" x14ac:dyDescent="0.2">
      <c r="A19" s="34"/>
      <c r="B19" s="154" t="s">
        <v>8</v>
      </c>
      <c r="C19" s="154"/>
      <c r="D19" s="282">
        <v>28400</v>
      </c>
      <c r="E19" s="282">
        <v>3145</v>
      </c>
      <c r="F19" s="282">
        <v>31545</v>
      </c>
      <c r="G19" s="282">
        <v>105841407</v>
      </c>
      <c r="H19" s="282">
        <v>39600946</v>
      </c>
      <c r="I19" s="282">
        <v>66240461</v>
      </c>
      <c r="J19" s="282">
        <v>2589632</v>
      </c>
      <c r="K19" s="282">
        <v>209740</v>
      </c>
      <c r="L19" s="282">
        <v>168</v>
      </c>
      <c r="M19" s="314">
        <v>5234</v>
      </c>
      <c r="N19" s="282">
        <v>1464</v>
      </c>
      <c r="O19" s="282">
        <v>2278523</v>
      </c>
      <c r="P19" s="282">
        <v>94503</v>
      </c>
      <c r="Q19" s="282">
        <v>2373026</v>
      </c>
      <c r="R19" s="315">
        <f t="shared" si="0"/>
        <v>3.9094413911159225</v>
      </c>
    </row>
    <row r="20" spans="1:18" s="1" customFormat="1" ht="13.5" customHeight="1" x14ac:dyDescent="0.2">
      <c r="A20" s="36"/>
      <c r="B20" s="156" t="s">
        <v>9</v>
      </c>
      <c r="C20" s="156"/>
      <c r="D20" s="288">
        <v>20570</v>
      </c>
      <c r="E20" s="288">
        <v>1937</v>
      </c>
      <c r="F20" s="288">
        <v>22507</v>
      </c>
      <c r="G20" s="288">
        <v>67439610</v>
      </c>
      <c r="H20" s="288">
        <v>27390457</v>
      </c>
      <c r="I20" s="288">
        <v>40049153</v>
      </c>
      <c r="J20" s="288">
        <v>1582199</v>
      </c>
      <c r="K20" s="288">
        <v>106728</v>
      </c>
      <c r="L20" s="288">
        <v>122</v>
      </c>
      <c r="M20" s="318">
        <v>7378</v>
      </c>
      <c r="N20" s="288">
        <v>0</v>
      </c>
      <c r="O20" s="288">
        <v>1423229</v>
      </c>
      <c r="P20" s="288">
        <v>44742</v>
      </c>
      <c r="Q20" s="288">
        <v>1467971</v>
      </c>
      <c r="R20" s="319">
        <f t="shared" si="0"/>
        <v>3.9506428512982534</v>
      </c>
    </row>
    <row r="21" spans="1:18" s="1" customFormat="1" ht="13.5" customHeight="1" x14ac:dyDescent="0.2">
      <c r="A21" s="34"/>
      <c r="B21" s="154" t="s">
        <v>10</v>
      </c>
      <c r="C21" s="154"/>
      <c r="D21" s="282">
        <v>25273</v>
      </c>
      <c r="E21" s="282">
        <v>3038</v>
      </c>
      <c r="F21" s="282">
        <v>28311</v>
      </c>
      <c r="G21" s="282">
        <v>89688943</v>
      </c>
      <c r="H21" s="282">
        <v>34790983</v>
      </c>
      <c r="I21" s="282">
        <v>54897960</v>
      </c>
      <c r="J21" s="282">
        <v>2158517</v>
      </c>
      <c r="K21" s="282">
        <v>182954</v>
      </c>
      <c r="L21" s="282">
        <v>225</v>
      </c>
      <c r="M21" s="314">
        <v>3320</v>
      </c>
      <c r="N21" s="282">
        <v>47</v>
      </c>
      <c r="O21" s="282">
        <v>1875858</v>
      </c>
      <c r="P21" s="282">
        <v>96113</v>
      </c>
      <c r="Q21" s="282">
        <v>1971971</v>
      </c>
      <c r="R21" s="315">
        <f t="shared" si="0"/>
        <v>3.9318710567751518</v>
      </c>
    </row>
    <row r="22" spans="1:18" s="1" customFormat="1" ht="13.5" customHeight="1" x14ac:dyDescent="0.2">
      <c r="A22" s="34"/>
      <c r="B22" s="154" t="s">
        <v>11</v>
      </c>
      <c r="C22" s="154"/>
      <c r="D22" s="282">
        <v>24294</v>
      </c>
      <c r="E22" s="282">
        <v>2430</v>
      </c>
      <c r="F22" s="282">
        <v>26724</v>
      </c>
      <c r="G22" s="282">
        <v>80615234</v>
      </c>
      <c r="H22" s="282">
        <v>32295691</v>
      </c>
      <c r="I22" s="282">
        <v>48319543</v>
      </c>
      <c r="J22" s="282">
        <v>1918582</v>
      </c>
      <c r="K22" s="282">
        <v>145930</v>
      </c>
      <c r="L22" s="282">
        <v>246</v>
      </c>
      <c r="M22" s="314">
        <v>3007</v>
      </c>
      <c r="N22" s="282">
        <v>226</v>
      </c>
      <c r="O22" s="282">
        <v>1702500</v>
      </c>
      <c r="P22" s="282">
        <v>66673</v>
      </c>
      <c r="Q22" s="282">
        <v>1769173</v>
      </c>
      <c r="R22" s="315">
        <f t="shared" si="0"/>
        <v>3.9706128843147379</v>
      </c>
    </row>
    <row r="23" spans="1:18" s="1" customFormat="1" ht="13.5" customHeight="1" x14ac:dyDescent="0.2">
      <c r="A23" s="34"/>
      <c r="B23" s="154" t="s">
        <v>12</v>
      </c>
      <c r="C23" s="154"/>
      <c r="D23" s="282">
        <v>64441</v>
      </c>
      <c r="E23" s="282">
        <v>6098</v>
      </c>
      <c r="F23" s="282">
        <v>70539</v>
      </c>
      <c r="G23" s="282">
        <v>248652087</v>
      </c>
      <c r="H23" s="282">
        <v>89084595</v>
      </c>
      <c r="I23" s="282">
        <v>159567492</v>
      </c>
      <c r="J23" s="282">
        <v>6104084</v>
      </c>
      <c r="K23" s="282">
        <v>510170</v>
      </c>
      <c r="L23" s="282">
        <v>253</v>
      </c>
      <c r="M23" s="314">
        <v>13951</v>
      </c>
      <c r="N23" s="282">
        <v>83</v>
      </c>
      <c r="O23" s="282">
        <v>5388502</v>
      </c>
      <c r="P23" s="282">
        <v>191125</v>
      </c>
      <c r="Q23" s="282">
        <v>5579627</v>
      </c>
      <c r="R23" s="315">
        <f t="shared" si="0"/>
        <v>3.8253932072830974</v>
      </c>
    </row>
    <row r="24" spans="1:18" s="1" customFormat="1" ht="13.5" customHeight="1" x14ac:dyDescent="0.2">
      <c r="A24" s="34"/>
      <c r="B24" s="154" t="s">
        <v>13</v>
      </c>
      <c r="C24" s="154"/>
      <c r="D24" s="282">
        <v>44937</v>
      </c>
      <c r="E24" s="282">
        <v>4673</v>
      </c>
      <c r="F24" s="282">
        <v>49610</v>
      </c>
      <c r="G24" s="282">
        <v>160274370</v>
      </c>
      <c r="H24" s="282">
        <v>61229555</v>
      </c>
      <c r="I24" s="282">
        <v>99044815</v>
      </c>
      <c r="J24" s="282">
        <v>3892586</v>
      </c>
      <c r="K24" s="282">
        <v>319343</v>
      </c>
      <c r="L24" s="282">
        <v>448</v>
      </c>
      <c r="M24" s="314">
        <v>6481</v>
      </c>
      <c r="N24" s="282">
        <v>0</v>
      </c>
      <c r="O24" s="282">
        <v>3432715</v>
      </c>
      <c r="P24" s="282">
        <v>133599</v>
      </c>
      <c r="Q24" s="282">
        <v>3566314</v>
      </c>
      <c r="R24" s="315">
        <f t="shared" si="0"/>
        <v>3.9301259737826761</v>
      </c>
    </row>
    <row r="25" spans="1:18" s="1" customFormat="1" ht="13.5" customHeight="1" x14ac:dyDescent="0.2">
      <c r="A25" s="34"/>
      <c r="B25" s="154" t="s">
        <v>14</v>
      </c>
      <c r="C25" s="154"/>
      <c r="D25" s="282">
        <v>10675</v>
      </c>
      <c r="E25" s="282">
        <v>924</v>
      </c>
      <c r="F25" s="282">
        <v>11599</v>
      </c>
      <c r="G25" s="282">
        <v>34860453</v>
      </c>
      <c r="H25" s="282">
        <v>14284487</v>
      </c>
      <c r="I25" s="282">
        <v>20575966</v>
      </c>
      <c r="J25" s="282">
        <v>813730</v>
      </c>
      <c r="K25" s="282">
        <v>58307</v>
      </c>
      <c r="L25" s="282">
        <v>14</v>
      </c>
      <c r="M25" s="314">
        <v>1092</v>
      </c>
      <c r="N25" s="282">
        <v>2081</v>
      </c>
      <c r="O25" s="282">
        <v>732167</v>
      </c>
      <c r="P25" s="282">
        <v>20069</v>
      </c>
      <c r="Q25" s="282">
        <v>752236</v>
      </c>
      <c r="R25" s="315">
        <f t="shared" si="0"/>
        <v>3.9547596453065679</v>
      </c>
    </row>
    <row r="26" spans="1:18" s="1" customFormat="1" ht="13.5" customHeight="1" x14ac:dyDescent="0.2">
      <c r="A26" s="35"/>
      <c r="B26" s="155" t="s">
        <v>15</v>
      </c>
      <c r="C26" s="155"/>
      <c r="D26" s="285">
        <v>24343</v>
      </c>
      <c r="E26" s="285">
        <v>2881</v>
      </c>
      <c r="F26" s="285">
        <v>27224</v>
      </c>
      <c r="G26" s="285">
        <v>92187084</v>
      </c>
      <c r="H26" s="285">
        <v>34182610</v>
      </c>
      <c r="I26" s="285">
        <v>58004474</v>
      </c>
      <c r="J26" s="285">
        <v>2274496</v>
      </c>
      <c r="K26" s="285">
        <v>207837</v>
      </c>
      <c r="L26" s="285">
        <v>116</v>
      </c>
      <c r="M26" s="316">
        <v>4150</v>
      </c>
      <c r="N26" s="285">
        <v>2643</v>
      </c>
      <c r="O26" s="285">
        <v>1962311</v>
      </c>
      <c r="P26" s="285">
        <v>97439</v>
      </c>
      <c r="Q26" s="285">
        <v>2059750</v>
      </c>
      <c r="R26" s="317">
        <f t="shared" si="0"/>
        <v>3.9212423510641607</v>
      </c>
    </row>
    <row r="27" spans="1:18" s="38" customFormat="1" ht="13.5" customHeight="1" x14ac:dyDescent="0.2">
      <c r="A27" s="37"/>
      <c r="B27" s="154" t="s">
        <v>228</v>
      </c>
      <c r="C27" s="154"/>
      <c r="D27" s="282">
        <v>9857</v>
      </c>
      <c r="E27" s="282">
        <v>838</v>
      </c>
      <c r="F27" s="282">
        <v>10695</v>
      </c>
      <c r="G27" s="282">
        <v>31090682</v>
      </c>
      <c r="H27" s="282">
        <v>13030074</v>
      </c>
      <c r="I27" s="282">
        <v>18060608</v>
      </c>
      <c r="J27" s="282">
        <v>712777</v>
      </c>
      <c r="K27" s="282">
        <v>41565</v>
      </c>
      <c r="L27" s="282">
        <v>41</v>
      </c>
      <c r="M27" s="314">
        <v>576</v>
      </c>
      <c r="N27" s="282">
        <v>0</v>
      </c>
      <c r="O27" s="282">
        <v>655507</v>
      </c>
      <c r="P27" s="282">
        <v>15088</v>
      </c>
      <c r="Q27" s="282">
        <v>670595</v>
      </c>
      <c r="R27" s="315">
        <f t="shared" si="0"/>
        <v>3.9465836366084686</v>
      </c>
    </row>
    <row r="28" spans="1:18" s="1" customFormat="1" ht="13.5" customHeight="1" x14ac:dyDescent="0.2">
      <c r="A28" s="34"/>
      <c r="B28" s="154" t="s">
        <v>16</v>
      </c>
      <c r="C28" s="154"/>
      <c r="D28" s="282">
        <v>13912</v>
      </c>
      <c r="E28" s="282">
        <v>1429</v>
      </c>
      <c r="F28" s="282">
        <v>15341</v>
      </c>
      <c r="G28" s="282">
        <v>48113927</v>
      </c>
      <c r="H28" s="282">
        <v>19282849</v>
      </c>
      <c r="I28" s="282">
        <v>28831078</v>
      </c>
      <c r="J28" s="282">
        <v>1134284</v>
      </c>
      <c r="K28" s="282">
        <v>89839</v>
      </c>
      <c r="L28" s="282">
        <v>98</v>
      </c>
      <c r="M28" s="314">
        <v>1630</v>
      </c>
      <c r="N28" s="282">
        <v>2501</v>
      </c>
      <c r="O28" s="282">
        <v>1003843</v>
      </c>
      <c r="P28" s="282">
        <v>36373</v>
      </c>
      <c r="Q28" s="282">
        <v>1040216</v>
      </c>
      <c r="R28" s="315">
        <f t="shared" si="0"/>
        <v>3.9342406829186203</v>
      </c>
    </row>
    <row r="29" spans="1:18" s="1" customFormat="1" ht="13.5" customHeight="1" x14ac:dyDescent="0.2">
      <c r="A29" s="34"/>
      <c r="B29" s="154" t="s">
        <v>17</v>
      </c>
      <c r="C29" s="154"/>
      <c r="D29" s="282">
        <v>16285</v>
      </c>
      <c r="E29" s="282">
        <v>1500</v>
      </c>
      <c r="F29" s="282">
        <v>17785</v>
      </c>
      <c r="G29" s="282">
        <v>52299854</v>
      </c>
      <c r="H29" s="282">
        <v>22336275</v>
      </c>
      <c r="I29" s="282">
        <v>29963579</v>
      </c>
      <c r="J29" s="282">
        <v>1177628</v>
      </c>
      <c r="K29" s="282">
        <v>73709</v>
      </c>
      <c r="L29" s="282">
        <v>107</v>
      </c>
      <c r="M29" s="314">
        <v>1296</v>
      </c>
      <c r="N29" s="282">
        <v>868</v>
      </c>
      <c r="O29" s="282">
        <v>1072170</v>
      </c>
      <c r="P29" s="282">
        <v>29478</v>
      </c>
      <c r="Q29" s="282">
        <v>1101648</v>
      </c>
      <c r="R29" s="315">
        <f t="shared" si="0"/>
        <v>3.9301980581158213</v>
      </c>
    </row>
    <row r="30" spans="1:18" s="1" customFormat="1" ht="13.5" customHeight="1" x14ac:dyDescent="0.2">
      <c r="A30" s="36"/>
      <c r="B30" s="156" t="s">
        <v>18</v>
      </c>
      <c r="C30" s="156"/>
      <c r="D30" s="288">
        <v>13158</v>
      </c>
      <c r="E30" s="288">
        <v>1093</v>
      </c>
      <c r="F30" s="288">
        <v>14251</v>
      </c>
      <c r="G30" s="288">
        <v>39688467</v>
      </c>
      <c r="H30" s="288">
        <v>17023287</v>
      </c>
      <c r="I30" s="288">
        <v>22665180</v>
      </c>
      <c r="J30" s="288">
        <v>898373</v>
      </c>
      <c r="K30" s="288">
        <v>55303</v>
      </c>
      <c r="L30" s="288">
        <v>136</v>
      </c>
      <c r="M30" s="318">
        <v>1295</v>
      </c>
      <c r="N30" s="288">
        <v>2441</v>
      </c>
      <c r="O30" s="288">
        <v>820960</v>
      </c>
      <c r="P30" s="288">
        <v>18238</v>
      </c>
      <c r="Q30" s="288">
        <v>839198</v>
      </c>
      <c r="R30" s="319">
        <f t="shared" si="0"/>
        <v>3.9636702642555672</v>
      </c>
    </row>
    <row r="31" spans="1:18" s="1" customFormat="1" ht="13.5" customHeight="1" x14ac:dyDescent="0.2">
      <c r="A31" s="34"/>
      <c r="B31" s="154" t="s">
        <v>49</v>
      </c>
      <c r="C31" s="154"/>
      <c r="D31" s="282">
        <v>14110</v>
      </c>
      <c r="E31" s="282">
        <v>1193</v>
      </c>
      <c r="F31" s="282">
        <v>15303</v>
      </c>
      <c r="G31" s="282">
        <v>46061208</v>
      </c>
      <c r="H31" s="282">
        <v>18967042</v>
      </c>
      <c r="I31" s="282">
        <v>27094166</v>
      </c>
      <c r="J31" s="282">
        <v>1072031</v>
      </c>
      <c r="K31" s="282">
        <v>69193</v>
      </c>
      <c r="L31" s="282">
        <v>53</v>
      </c>
      <c r="M31" s="314">
        <v>1840</v>
      </c>
      <c r="N31" s="282">
        <v>0</v>
      </c>
      <c r="O31" s="282">
        <v>976517</v>
      </c>
      <c r="P31" s="282">
        <v>24428</v>
      </c>
      <c r="Q31" s="282">
        <v>1000945</v>
      </c>
      <c r="R31" s="315">
        <f t="shared" si="0"/>
        <v>3.9566857307953307</v>
      </c>
    </row>
    <row r="32" spans="1:18" s="128" customFormat="1" ht="17.25" customHeight="1" x14ac:dyDescent="0.2">
      <c r="A32" s="130"/>
      <c r="B32" s="157" t="s">
        <v>19</v>
      </c>
      <c r="C32" s="157"/>
      <c r="D32" s="131">
        <f>SUM(D11:D31)</f>
        <v>735750</v>
      </c>
      <c r="E32" s="131">
        <f t="shared" ref="E32:Q32" si="1">SUM(E11:E31)</f>
        <v>71702</v>
      </c>
      <c r="F32" s="131">
        <f t="shared" si="1"/>
        <v>807452</v>
      </c>
      <c r="G32" s="131">
        <f t="shared" si="1"/>
        <v>2689569295</v>
      </c>
      <c r="H32" s="131">
        <f t="shared" si="1"/>
        <v>1004965154</v>
      </c>
      <c r="I32" s="131">
        <f t="shared" si="1"/>
        <v>1684604141</v>
      </c>
      <c r="J32" s="131">
        <f t="shared" si="1"/>
        <v>65915093</v>
      </c>
      <c r="K32" s="131">
        <f t="shared" si="1"/>
        <v>5301633</v>
      </c>
      <c r="L32" s="131">
        <f t="shared" si="1"/>
        <v>4318</v>
      </c>
      <c r="M32" s="131">
        <f t="shared" si="1"/>
        <v>145613</v>
      </c>
      <c r="N32" s="131">
        <f t="shared" si="1"/>
        <v>37162</v>
      </c>
      <c r="O32" s="131">
        <f t="shared" si="1"/>
        <v>58428426</v>
      </c>
      <c r="P32" s="131">
        <f t="shared" si="1"/>
        <v>1997941</v>
      </c>
      <c r="Q32" s="131">
        <f t="shared" si="1"/>
        <v>60426367</v>
      </c>
      <c r="R32" s="175">
        <f>J32/I32*100</f>
        <v>3.9127941927574779</v>
      </c>
    </row>
    <row r="33" spans="1:18" s="1" customFormat="1" ht="13.5" customHeight="1" x14ac:dyDescent="0.2">
      <c r="A33" s="34"/>
      <c r="B33" s="154" t="s">
        <v>20</v>
      </c>
      <c r="C33" s="158"/>
      <c r="D33" s="285">
        <v>11813</v>
      </c>
      <c r="E33" s="285">
        <v>1280</v>
      </c>
      <c r="F33" s="285">
        <v>13093</v>
      </c>
      <c r="G33" s="316">
        <v>45392151</v>
      </c>
      <c r="H33" s="285">
        <v>16393917</v>
      </c>
      <c r="I33" s="285">
        <v>28998234</v>
      </c>
      <c r="J33" s="285">
        <v>1130204</v>
      </c>
      <c r="K33" s="285">
        <v>98096</v>
      </c>
      <c r="L33" s="285">
        <v>36</v>
      </c>
      <c r="M33" s="316">
        <v>2161</v>
      </c>
      <c r="N33" s="285">
        <v>0</v>
      </c>
      <c r="O33" s="285">
        <v>987772</v>
      </c>
      <c r="P33" s="285">
        <v>42139</v>
      </c>
      <c r="Q33" s="285">
        <v>1029911</v>
      </c>
      <c r="R33" s="317">
        <f t="shared" si="0"/>
        <v>3.8974925162684046</v>
      </c>
    </row>
    <row r="34" spans="1:18" s="1" customFormat="1" ht="13.5" customHeight="1" x14ac:dyDescent="0.2">
      <c r="A34" s="34"/>
      <c r="B34" s="154" t="s">
        <v>21</v>
      </c>
      <c r="C34" s="158"/>
      <c r="D34" s="282">
        <v>9429</v>
      </c>
      <c r="E34" s="282">
        <v>1001</v>
      </c>
      <c r="F34" s="282">
        <v>10430</v>
      </c>
      <c r="G34" s="314">
        <v>35540997</v>
      </c>
      <c r="H34" s="282">
        <v>13145507</v>
      </c>
      <c r="I34" s="282">
        <v>22395490</v>
      </c>
      <c r="J34" s="282">
        <v>867237</v>
      </c>
      <c r="K34" s="282">
        <v>73770</v>
      </c>
      <c r="L34" s="282">
        <v>63</v>
      </c>
      <c r="M34" s="314">
        <v>1974</v>
      </c>
      <c r="N34" s="282">
        <v>326</v>
      </c>
      <c r="O34" s="282">
        <v>762847</v>
      </c>
      <c r="P34" s="282">
        <v>28257</v>
      </c>
      <c r="Q34" s="282">
        <v>791104</v>
      </c>
      <c r="R34" s="315">
        <f t="shared" si="0"/>
        <v>3.8723734108965688</v>
      </c>
    </row>
    <row r="35" spans="1:18" s="1" customFormat="1" ht="13.5" customHeight="1" x14ac:dyDescent="0.2">
      <c r="A35" s="34"/>
      <c r="B35" s="154" t="s">
        <v>22</v>
      </c>
      <c r="C35" s="158"/>
      <c r="D35" s="282">
        <v>11509</v>
      </c>
      <c r="E35" s="282">
        <v>961</v>
      </c>
      <c r="F35" s="282">
        <v>12470</v>
      </c>
      <c r="G35" s="314">
        <v>37118834</v>
      </c>
      <c r="H35" s="282">
        <v>15368762</v>
      </c>
      <c r="I35" s="282">
        <v>21750072</v>
      </c>
      <c r="J35" s="282">
        <v>862213</v>
      </c>
      <c r="K35" s="282">
        <v>54407</v>
      </c>
      <c r="L35" s="282">
        <v>32</v>
      </c>
      <c r="M35" s="314">
        <v>1520</v>
      </c>
      <c r="N35" s="282">
        <v>0</v>
      </c>
      <c r="O35" s="282">
        <v>788584</v>
      </c>
      <c r="P35" s="282">
        <v>17670</v>
      </c>
      <c r="Q35" s="282">
        <v>806254</v>
      </c>
      <c r="R35" s="315">
        <f t="shared" si="0"/>
        <v>3.9641845783315111</v>
      </c>
    </row>
    <row r="36" spans="1:18" s="1" customFormat="1" ht="13.5" customHeight="1" x14ac:dyDescent="0.2">
      <c r="A36" s="34"/>
      <c r="B36" s="154" t="s">
        <v>23</v>
      </c>
      <c r="C36" s="158"/>
      <c r="D36" s="282">
        <v>11346</v>
      </c>
      <c r="E36" s="282">
        <v>1164</v>
      </c>
      <c r="F36" s="282">
        <v>12510</v>
      </c>
      <c r="G36" s="314">
        <v>38687649</v>
      </c>
      <c r="H36" s="282">
        <v>15538445</v>
      </c>
      <c r="I36" s="282">
        <v>23149204</v>
      </c>
      <c r="J36" s="282">
        <v>914922</v>
      </c>
      <c r="K36" s="282">
        <v>68252</v>
      </c>
      <c r="L36" s="282">
        <v>71</v>
      </c>
      <c r="M36" s="314">
        <v>1528</v>
      </c>
      <c r="N36" s="282">
        <v>0</v>
      </c>
      <c r="O36" s="282">
        <v>815235</v>
      </c>
      <c r="P36" s="282">
        <v>29836</v>
      </c>
      <c r="Q36" s="282">
        <v>845071</v>
      </c>
      <c r="R36" s="315">
        <f t="shared" si="0"/>
        <v>3.9522827653166823</v>
      </c>
    </row>
    <row r="37" spans="1:18" s="1" customFormat="1" ht="13.5" customHeight="1" x14ac:dyDescent="0.2">
      <c r="A37" s="34"/>
      <c r="B37" s="154" t="s">
        <v>284</v>
      </c>
      <c r="C37" s="158"/>
      <c r="D37" s="282">
        <v>2777</v>
      </c>
      <c r="E37" s="282">
        <v>202</v>
      </c>
      <c r="F37" s="282">
        <v>2979</v>
      </c>
      <c r="G37" s="314">
        <v>8815172</v>
      </c>
      <c r="H37" s="282">
        <v>3655278</v>
      </c>
      <c r="I37" s="282">
        <v>5159894</v>
      </c>
      <c r="J37" s="282">
        <v>204866</v>
      </c>
      <c r="K37" s="282">
        <v>12355</v>
      </c>
      <c r="L37" s="282">
        <v>3</v>
      </c>
      <c r="M37" s="314">
        <v>470</v>
      </c>
      <c r="N37" s="282">
        <v>0</v>
      </c>
      <c r="O37" s="282">
        <v>189365</v>
      </c>
      <c r="P37" s="282">
        <v>2673</v>
      </c>
      <c r="Q37" s="282">
        <v>192038</v>
      </c>
      <c r="R37" s="315">
        <f t="shared" si="0"/>
        <v>3.9703528793420948</v>
      </c>
    </row>
    <row r="38" spans="1:18" s="1" customFormat="1" ht="13.5" customHeight="1" x14ac:dyDescent="0.2">
      <c r="A38" s="35"/>
      <c r="B38" s="155" t="s">
        <v>24</v>
      </c>
      <c r="C38" s="159"/>
      <c r="D38" s="285">
        <v>7965</v>
      </c>
      <c r="E38" s="285">
        <v>807</v>
      </c>
      <c r="F38" s="285">
        <v>8772</v>
      </c>
      <c r="G38" s="316">
        <v>26952803</v>
      </c>
      <c r="H38" s="285">
        <v>10857589</v>
      </c>
      <c r="I38" s="285">
        <v>16095214</v>
      </c>
      <c r="J38" s="285">
        <v>636902</v>
      </c>
      <c r="K38" s="285">
        <v>49078</v>
      </c>
      <c r="L38" s="285">
        <v>39</v>
      </c>
      <c r="M38" s="316">
        <v>379</v>
      </c>
      <c r="N38" s="285">
        <v>0</v>
      </c>
      <c r="O38" s="285">
        <v>566537</v>
      </c>
      <c r="P38" s="285">
        <v>20869</v>
      </c>
      <c r="Q38" s="285">
        <v>587406</v>
      </c>
      <c r="R38" s="317">
        <f t="shared" si="0"/>
        <v>3.9570893558793312</v>
      </c>
    </row>
    <row r="39" spans="1:18" s="1" customFormat="1" ht="13.5" customHeight="1" x14ac:dyDescent="0.2">
      <c r="A39" s="34"/>
      <c r="B39" s="154" t="s">
        <v>25</v>
      </c>
      <c r="C39" s="158"/>
      <c r="D39" s="282">
        <v>4141</v>
      </c>
      <c r="E39" s="282">
        <v>404</v>
      </c>
      <c r="F39" s="282">
        <v>4545</v>
      </c>
      <c r="G39" s="314">
        <v>13923427</v>
      </c>
      <c r="H39" s="282">
        <v>5710686</v>
      </c>
      <c r="I39" s="282">
        <v>8212741</v>
      </c>
      <c r="J39" s="282">
        <v>322378</v>
      </c>
      <c r="K39" s="282">
        <v>22507</v>
      </c>
      <c r="L39" s="282">
        <v>8</v>
      </c>
      <c r="M39" s="314">
        <v>792</v>
      </c>
      <c r="N39" s="282">
        <v>0</v>
      </c>
      <c r="O39" s="282">
        <v>289052</v>
      </c>
      <c r="P39" s="282">
        <v>10019</v>
      </c>
      <c r="Q39" s="282">
        <v>299071</v>
      </c>
      <c r="R39" s="315">
        <f t="shared" si="0"/>
        <v>3.9253399078334508</v>
      </c>
    </row>
    <row r="40" spans="1:18" s="1" customFormat="1" ht="13.5" customHeight="1" x14ac:dyDescent="0.2">
      <c r="A40" s="34"/>
      <c r="B40" s="154" t="s">
        <v>26</v>
      </c>
      <c r="C40" s="158"/>
      <c r="D40" s="282">
        <v>6199</v>
      </c>
      <c r="E40" s="282">
        <v>644</v>
      </c>
      <c r="F40" s="282">
        <v>6843</v>
      </c>
      <c r="G40" s="314">
        <v>21605628</v>
      </c>
      <c r="H40" s="282">
        <v>8659201</v>
      </c>
      <c r="I40" s="282">
        <v>12946427</v>
      </c>
      <c r="J40" s="282">
        <v>504317</v>
      </c>
      <c r="K40" s="282">
        <v>36830</v>
      </c>
      <c r="L40" s="282">
        <v>14</v>
      </c>
      <c r="M40" s="314">
        <v>814</v>
      </c>
      <c r="N40" s="282">
        <v>0</v>
      </c>
      <c r="O40" s="282">
        <v>451408</v>
      </c>
      <c r="P40" s="282">
        <v>15251</v>
      </c>
      <c r="Q40" s="282">
        <v>466659</v>
      </c>
      <c r="R40" s="315">
        <f t="shared" si="0"/>
        <v>3.8954145417882482</v>
      </c>
    </row>
    <row r="41" spans="1:18" s="1" customFormat="1" ht="13.5" customHeight="1" x14ac:dyDescent="0.2">
      <c r="A41" s="34"/>
      <c r="B41" s="154" t="s">
        <v>27</v>
      </c>
      <c r="C41" s="158"/>
      <c r="D41" s="282">
        <v>8047</v>
      </c>
      <c r="E41" s="282">
        <v>637</v>
      </c>
      <c r="F41" s="282">
        <v>8684</v>
      </c>
      <c r="G41" s="314">
        <v>26451248</v>
      </c>
      <c r="H41" s="282">
        <v>10722289</v>
      </c>
      <c r="I41" s="282">
        <v>15728959</v>
      </c>
      <c r="J41" s="282">
        <v>607528</v>
      </c>
      <c r="K41" s="282">
        <v>38740</v>
      </c>
      <c r="L41" s="282">
        <v>15</v>
      </c>
      <c r="M41" s="314">
        <v>1011</v>
      </c>
      <c r="N41" s="282">
        <v>218</v>
      </c>
      <c r="O41" s="282">
        <v>556536</v>
      </c>
      <c r="P41" s="282">
        <v>11008</v>
      </c>
      <c r="Q41" s="282">
        <v>567544</v>
      </c>
      <c r="R41" s="315">
        <f t="shared" si="0"/>
        <v>3.8624806638506719</v>
      </c>
    </row>
    <row r="42" spans="1:18" s="1" customFormat="1" ht="13.5" customHeight="1" x14ac:dyDescent="0.2">
      <c r="A42" s="36"/>
      <c r="B42" s="156" t="s">
        <v>28</v>
      </c>
      <c r="C42" s="160"/>
      <c r="D42" s="288">
        <v>9430</v>
      </c>
      <c r="E42" s="288">
        <v>898</v>
      </c>
      <c r="F42" s="288">
        <v>10328</v>
      </c>
      <c r="G42" s="318">
        <v>31969007</v>
      </c>
      <c r="H42" s="288">
        <v>12979654</v>
      </c>
      <c r="I42" s="288">
        <v>18989353</v>
      </c>
      <c r="J42" s="288">
        <v>747396</v>
      </c>
      <c r="K42" s="288">
        <v>54407</v>
      </c>
      <c r="L42" s="288">
        <v>25</v>
      </c>
      <c r="M42" s="318">
        <v>1342</v>
      </c>
      <c r="N42" s="288">
        <v>0</v>
      </c>
      <c r="O42" s="288">
        <v>670980</v>
      </c>
      <c r="P42" s="288">
        <v>20642</v>
      </c>
      <c r="Q42" s="288">
        <v>691622</v>
      </c>
      <c r="R42" s="319">
        <f t="shared" si="0"/>
        <v>3.9358686944204995</v>
      </c>
    </row>
    <row r="43" spans="1:18" s="1" customFormat="1" ht="13.5" customHeight="1" x14ac:dyDescent="0.2">
      <c r="A43" s="34"/>
      <c r="B43" s="154" t="s">
        <v>29</v>
      </c>
      <c r="C43" s="158"/>
      <c r="D43" s="282">
        <v>9905</v>
      </c>
      <c r="E43" s="282">
        <v>1017</v>
      </c>
      <c r="F43" s="282">
        <v>10922</v>
      </c>
      <c r="G43" s="314">
        <v>34078522</v>
      </c>
      <c r="H43" s="282">
        <v>13696996</v>
      </c>
      <c r="I43" s="282">
        <v>20381526</v>
      </c>
      <c r="J43" s="282">
        <v>803872</v>
      </c>
      <c r="K43" s="282">
        <v>62376</v>
      </c>
      <c r="L43" s="282">
        <v>29</v>
      </c>
      <c r="M43" s="314">
        <v>2100</v>
      </c>
      <c r="N43" s="282">
        <v>0</v>
      </c>
      <c r="O43" s="282">
        <v>711932</v>
      </c>
      <c r="P43" s="282">
        <v>27435</v>
      </c>
      <c r="Q43" s="282">
        <v>739367</v>
      </c>
      <c r="R43" s="315">
        <f>J43/I43*100</f>
        <v>3.9441207689748055</v>
      </c>
    </row>
    <row r="44" spans="1:18" s="1" customFormat="1" ht="13.5" customHeight="1" x14ac:dyDescent="0.2">
      <c r="A44" s="34"/>
      <c r="B44" s="154" t="s">
        <v>30</v>
      </c>
      <c r="C44" s="158"/>
      <c r="D44" s="282">
        <v>7960</v>
      </c>
      <c r="E44" s="282">
        <v>897</v>
      </c>
      <c r="F44" s="282">
        <v>8857</v>
      </c>
      <c r="G44" s="314">
        <v>29384281</v>
      </c>
      <c r="H44" s="282">
        <v>10932988</v>
      </c>
      <c r="I44" s="282">
        <v>18451293</v>
      </c>
      <c r="J44" s="282">
        <v>721588</v>
      </c>
      <c r="K44" s="282">
        <v>63855</v>
      </c>
      <c r="L44" s="282">
        <v>42</v>
      </c>
      <c r="M44" s="314">
        <v>1353</v>
      </c>
      <c r="N44" s="282">
        <v>0</v>
      </c>
      <c r="O44" s="282">
        <v>629772</v>
      </c>
      <c r="P44" s="282">
        <v>26566</v>
      </c>
      <c r="Q44" s="282">
        <v>656338</v>
      </c>
      <c r="R44" s="315">
        <f>J44/I44*100</f>
        <v>3.9107719984718687</v>
      </c>
    </row>
    <row r="45" spans="1:18" s="1" customFormat="1" ht="13.5" customHeight="1" x14ac:dyDescent="0.2">
      <c r="A45" s="34"/>
      <c r="B45" s="154" t="s">
        <v>31</v>
      </c>
      <c r="C45" s="158"/>
      <c r="D45" s="282">
        <v>3512</v>
      </c>
      <c r="E45" s="282">
        <v>440</v>
      </c>
      <c r="F45" s="282">
        <v>3952</v>
      </c>
      <c r="G45" s="314">
        <v>11858686</v>
      </c>
      <c r="H45" s="282">
        <v>4728465</v>
      </c>
      <c r="I45" s="282">
        <v>7130221</v>
      </c>
      <c r="J45" s="282">
        <v>279302</v>
      </c>
      <c r="K45" s="282">
        <v>22081</v>
      </c>
      <c r="L45" s="282">
        <v>24</v>
      </c>
      <c r="M45" s="314">
        <v>463</v>
      </c>
      <c r="N45" s="282">
        <v>0</v>
      </c>
      <c r="O45" s="282">
        <v>243130</v>
      </c>
      <c r="P45" s="282">
        <v>13604</v>
      </c>
      <c r="Q45" s="282">
        <v>256734</v>
      </c>
      <c r="R45" s="315">
        <f>J45/I45*100</f>
        <v>3.9171576869777249</v>
      </c>
    </row>
    <row r="46" spans="1:18" s="1" customFormat="1" ht="13.5" customHeight="1" x14ac:dyDescent="0.2">
      <c r="A46" s="34"/>
      <c r="B46" s="154" t="s">
        <v>32</v>
      </c>
      <c r="C46" s="158"/>
      <c r="D46" s="282">
        <v>2302</v>
      </c>
      <c r="E46" s="282">
        <v>321</v>
      </c>
      <c r="F46" s="282">
        <v>2623</v>
      </c>
      <c r="G46" s="314">
        <v>8029028</v>
      </c>
      <c r="H46" s="282">
        <v>3257341</v>
      </c>
      <c r="I46" s="282">
        <v>4771687</v>
      </c>
      <c r="J46" s="282">
        <v>189085</v>
      </c>
      <c r="K46" s="282">
        <v>19032</v>
      </c>
      <c r="L46" s="282">
        <v>30</v>
      </c>
      <c r="M46" s="314">
        <v>138</v>
      </c>
      <c r="N46" s="282">
        <v>0</v>
      </c>
      <c r="O46" s="282">
        <v>159733</v>
      </c>
      <c r="P46" s="282">
        <v>10152</v>
      </c>
      <c r="Q46" s="282">
        <v>169885</v>
      </c>
      <c r="R46" s="315">
        <f t="shared" si="0"/>
        <v>3.9626446579584957</v>
      </c>
    </row>
    <row r="47" spans="1:18" s="1" customFormat="1" ht="13.5" customHeight="1" x14ac:dyDescent="0.2">
      <c r="A47" s="34"/>
      <c r="B47" s="154" t="s">
        <v>33</v>
      </c>
      <c r="C47" s="158"/>
      <c r="D47" s="282">
        <v>4218</v>
      </c>
      <c r="E47" s="282">
        <v>509</v>
      </c>
      <c r="F47" s="282">
        <v>4727</v>
      </c>
      <c r="G47" s="314">
        <v>14249437</v>
      </c>
      <c r="H47" s="282">
        <v>5775631</v>
      </c>
      <c r="I47" s="282">
        <v>8473806</v>
      </c>
      <c r="J47" s="282">
        <v>336095</v>
      </c>
      <c r="K47" s="282">
        <v>26637</v>
      </c>
      <c r="L47" s="282">
        <v>21</v>
      </c>
      <c r="M47" s="314">
        <v>120</v>
      </c>
      <c r="N47" s="282">
        <v>0</v>
      </c>
      <c r="O47" s="282">
        <v>295239</v>
      </c>
      <c r="P47" s="282">
        <v>14078</v>
      </c>
      <c r="Q47" s="282">
        <v>309317</v>
      </c>
      <c r="R47" s="315">
        <f t="shared" si="0"/>
        <v>3.966281503258394</v>
      </c>
    </row>
    <row r="48" spans="1:18" s="1" customFormat="1" ht="13.5" customHeight="1" x14ac:dyDescent="0.2">
      <c r="A48" s="35"/>
      <c r="B48" s="155" t="s">
        <v>34</v>
      </c>
      <c r="C48" s="159"/>
      <c r="D48" s="285">
        <v>1315</v>
      </c>
      <c r="E48" s="285">
        <v>92</v>
      </c>
      <c r="F48" s="285">
        <v>1407</v>
      </c>
      <c r="G48" s="316">
        <v>3922752</v>
      </c>
      <c r="H48" s="285">
        <v>1747165</v>
      </c>
      <c r="I48" s="285">
        <v>2175587</v>
      </c>
      <c r="J48" s="285">
        <v>86295</v>
      </c>
      <c r="K48" s="285">
        <v>4351</v>
      </c>
      <c r="L48" s="285">
        <v>0</v>
      </c>
      <c r="M48" s="316">
        <v>43</v>
      </c>
      <c r="N48" s="285">
        <v>0</v>
      </c>
      <c r="O48" s="285">
        <v>81034</v>
      </c>
      <c r="P48" s="285">
        <v>867</v>
      </c>
      <c r="Q48" s="285">
        <v>81901</v>
      </c>
      <c r="R48" s="317">
        <f t="shared" si="0"/>
        <v>3.9665157035779308</v>
      </c>
    </row>
    <row r="49" spans="1:18" s="1" customFormat="1" ht="13.5" customHeight="1" x14ac:dyDescent="0.2">
      <c r="A49" s="34"/>
      <c r="B49" s="154" t="s">
        <v>35</v>
      </c>
      <c r="C49" s="158"/>
      <c r="D49" s="282">
        <v>4222</v>
      </c>
      <c r="E49" s="282">
        <v>385</v>
      </c>
      <c r="F49" s="282">
        <v>4607</v>
      </c>
      <c r="G49" s="314">
        <v>13734473</v>
      </c>
      <c r="H49" s="282">
        <v>5613851</v>
      </c>
      <c r="I49" s="282">
        <v>8120622</v>
      </c>
      <c r="J49" s="282">
        <v>320956</v>
      </c>
      <c r="K49" s="282">
        <v>23487</v>
      </c>
      <c r="L49" s="282">
        <v>15</v>
      </c>
      <c r="M49" s="314">
        <v>434</v>
      </c>
      <c r="N49" s="282">
        <v>0</v>
      </c>
      <c r="O49" s="282">
        <v>288721</v>
      </c>
      <c r="P49" s="282">
        <v>8299</v>
      </c>
      <c r="Q49" s="282">
        <v>297020</v>
      </c>
      <c r="R49" s="315">
        <f t="shared" si="0"/>
        <v>3.9523573440556645</v>
      </c>
    </row>
    <row r="50" spans="1:18" s="1" customFormat="1" ht="13.5" customHeight="1" x14ac:dyDescent="0.2">
      <c r="A50" s="34"/>
      <c r="B50" s="154" t="s">
        <v>36</v>
      </c>
      <c r="C50" s="158"/>
      <c r="D50" s="282">
        <v>2924</v>
      </c>
      <c r="E50" s="282">
        <v>215</v>
      </c>
      <c r="F50" s="282">
        <v>3139</v>
      </c>
      <c r="G50" s="314">
        <v>8460173</v>
      </c>
      <c r="H50" s="282">
        <v>3796462</v>
      </c>
      <c r="I50" s="282">
        <v>4663711</v>
      </c>
      <c r="J50" s="282">
        <v>184129</v>
      </c>
      <c r="K50" s="282">
        <v>9477</v>
      </c>
      <c r="L50" s="282">
        <v>44</v>
      </c>
      <c r="M50" s="314">
        <v>386</v>
      </c>
      <c r="N50" s="282">
        <v>0</v>
      </c>
      <c r="O50" s="282">
        <v>171482</v>
      </c>
      <c r="P50" s="282">
        <v>2740</v>
      </c>
      <c r="Q50" s="282">
        <v>174222</v>
      </c>
      <c r="R50" s="315">
        <f t="shared" si="0"/>
        <v>3.9481219998408994</v>
      </c>
    </row>
    <row r="51" spans="1:18" s="1" customFormat="1" ht="13.5" customHeight="1" x14ac:dyDescent="0.2">
      <c r="A51" s="34"/>
      <c r="B51" s="154" t="s">
        <v>37</v>
      </c>
      <c r="C51" s="158"/>
      <c r="D51" s="282">
        <v>831</v>
      </c>
      <c r="E51" s="282">
        <v>80</v>
      </c>
      <c r="F51" s="282">
        <v>911</v>
      </c>
      <c r="G51" s="314">
        <v>2478618</v>
      </c>
      <c r="H51" s="282">
        <v>1148845</v>
      </c>
      <c r="I51" s="282">
        <v>1329773</v>
      </c>
      <c r="J51" s="282">
        <v>52910</v>
      </c>
      <c r="K51" s="282">
        <v>2786</v>
      </c>
      <c r="L51" s="282">
        <v>0</v>
      </c>
      <c r="M51" s="314">
        <v>25</v>
      </c>
      <c r="N51" s="282">
        <v>0</v>
      </c>
      <c r="O51" s="282">
        <v>49220</v>
      </c>
      <c r="P51" s="282">
        <v>879</v>
      </c>
      <c r="Q51" s="282">
        <v>50099</v>
      </c>
      <c r="R51" s="315">
        <f t="shared" si="0"/>
        <v>3.9788745898736098</v>
      </c>
    </row>
    <row r="52" spans="1:18" s="1" customFormat="1" ht="13.5" customHeight="1" x14ac:dyDescent="0.2">
      <c r="A52" s="36"/>
      <c r="B52" s="156" t="s">
        <v>38</v>
      </c>
      <c r="C52" s="160"/>
      <c r="D52" s="288">
        <v>7594</v>
      </c>
      <c r="E52" s="288">
        <v>856</v>
      </c>
      <c r="F52" s="288">
        <v>8450</v>
      </c>
      <c r="G52" s="318">
        <v>25517721</v>
      </c>
      <c r="H52" s="288">
        <v>10352142</v>
      </c>
      <c r="I52" s="288">
        <v>15165579</v>
      </c>
      <c r="J52" s="288">
        <v>599574</v>
      </c>
      <c r="K52" s="288">
        <v>47593</v>
      </c>
      <c r="L52" s="288">
        <v>51</v>
      </c>
      <c r="M52" s="318">
        <v>568</v>
      </c>
      <c r="N52" s="288">
        <v>319</v>
      </c>
      <c r="O52" s="288">
        <v>530561</v>
      </c>
      <c r="P52" s="288">
        <v>20482</v>
      </c>
      <c r="Q52" s="288">
        <v>551043</v>
      </c>
      <c r="R52" s="319">
        <f t="shared" si="0"/>
        <v>3.9535186886039764</v>
      </c>
    </row>
    <row r="53" spans="1:18" s="1" customFormat="1" ht="13.5" customHeight="1" x14ac:dyDescent="0.2">
      <c r="A53" s="34"/>
      <c r="B53" s="154" t="s">
        <v>39</v>
      </c>
      <c r="C53" s="158"/>
      <c r="D53" s="282">
        <v>716</v>
      </c>
      <c r="E53" s="282">
        <v>52</v>
      </c>
      <c r="F53" s="282">
        <v>768</v>
      </c>
      <c r="G53" s="314">
        <v>2465043</v>
      </c>
      <c r="H53" s="282">
        <v>948962</v>
      </c>
      <c r="I53" s="282">
        <v>1516081</v>
      </c>
      <c r="J53" s="282">
        <v>60300</v>
      </c>
      <c r="K53" s="282">
        <v>2474</v>
      </c>
      <c r="L53" s="282">
        <v>0</v>
      </c>
      <c r="M53" s="314">
        <v>33</v>
      </c>
      <c r="N53" s="282">
        <v>0</v>
      </c>
      <c r="O53" s="282">
        <v>57017</v>
      </c>
      <c r="P53" s="282">
        <v>776</v>
      </c>
      <c r="Q53" s="282">
        <v>57793</v>
      </c>
      <c r="R53" s="315">
        <f t="shared" si="0"/>
        <v>3.9773600487045218</v>
      </c>
    </row>
    <row r="54" spans="1:18" s="1" customFormat="1" ht="17.25" customHeight="1" x14ac:dyDescent="0.2">
      <c r="A54" s="134"/>
      <c r="B54" s="135" t="s">
        <v>40</v>
      </c>
      <c r="C54" s="136"/>
      <c r="D54" s="131">
        <f>SUM(D33:D53)</f>
        <v>128155</v>
      </c>
      <c r="E54" s="131">
        <f t="shared" ref="E54:Q54" si="2">SUM(E33:E53)</f>
        <v>12862</v>
      </c>
      <c r="F54" s="131">
        <f t="shared" si="2"/>
        <v>141017</v>
      </c>
      <c r="G54" s="131">
        <f t="shared" si="2"/>
        <v>440635650</v>
      </c>
      <c r="H54" s="131">
        <f t="shared" si="2"/>
        <v>175030176</v>
      </c>
      <c r="I54" s="131">
        <f t="shared" si="2"/>
        <v>265605474</v>
      </c>
      <c r="J54" s="131">
        <f t="shared" si="2"/>
        <v>10432069</v>
      </c>
      <c r="K54" s="131">
        <f t="shared" si="2"/>
        <v>792591</v>
      </c>
      <c r="L54" s="131">
        <f t="shared" si="2"/>
        <v>562</v>
      </c>
      <c r="M54" s="131">
        <f t="shared" si="2"/>
        <v>17654</v>
      </c>
      <c r="N54" s="131">
        <f t="shared" si="2"/>
        <v>863</v>
      </c>
      <c r="O54" s="131">
        <f t="shared" si="2"/>
        <v>9296157</v>
      </c>
      <c r="P54" s="131">
        <f t="shared" si="2"/>
        <v>324242</v>
      </c>
      <c r="Q54" s="132">
        <f t="shared" si="2"/>
        <v>9620399</v>
      </c>
      <c r="R54" s="149">
        <f>J54/I54*100</f>
        <v>3.9276558735382086</v>
      </c>
    </row>
    <row r="55" spans="1:18" s="1" customFormat="1" ht="17.25" customHeight="1" x14ac:dyDescent="0.2">
      <c r="A55" s="137"/>
      <c r="B55" s="138" t="s">
        <v>41</v>
      </c>
      <c r="C55" s="139"/>
      <c r="D55" s="140">
        <f>D32+D54</f>
        <v>863905</v>
      </c>
      <c r="E55" s="140">
        <f t="shared" ref="E55:Q55" si="3">E32+E54</f>
        <v>84564</v>
      </c>
      <c r="F55" s="140">
        <f t="shared" si="3"/>
        <v>948469</v>
      </c>
      <c r="G55" s="140">
        <f t="shared" si="3"/>
        <v>3130204945</v>
      </c>
      <c r="H55" s="140">
        <f t="shared" si="3"/>
        <v>1179995330</v>
      </c>
      <c r="I55" s="140">
        <f t="shared" si="3"/>
        <v>1950209615</v>
      </c>
      <c r="J55" s="140">
        <f t="shared" si="3"/>
        <v>76347162</v>
      </c>
      <c r="K55" s="140">
        <f t="shared" si="3"/>
        <v>6094224</v>
      </c>
      <c r="L55" s="140">
        <f t="shared" si="3"/>
        <v>4880</v>
      </c>
      <c r="M55" s="140">
        <f t="shared" si="3"/>
        <v>163267</v>
      </c>
      <c r="N55" s="140">
        <f t="shared" si="3"/>
        <v>38025</v>
      </c>
      <c r="O55" s="140">
        <f t="shared" si="3"/>
        <v>67724583</v>
      </c>
      <c r="P55" s="140">
        <f t="shared" si="3"/>
        <v>2322183</v>
      </c>
      <c r="Q55" s="141">
        <f t="shared" si="3"/>
        <v>70046766</v>
      </c>
      <c r="R55" s="150">
        <f>J55/I55*100</f>
        <v>3.9148182540367586</v>
      </c>
    </row>
    <row r="56" spans="1:18" x14ac:dyDescent="0.2">
      <c r="Q56" s="191" t="s">
        <v>224</v>
      </c>
      <c r="R56" s="191"/>
    </row>
  </sheetData>
  <mergeCells count="10">
    <mergeCell ref="Q56:R56"/>
    <mergeCell ref="O5:Q5"/>
    <mergeCell ref="A10:C10"/>
    <mergeCell ref="A1:K1"/>
    <mergeCell ref="A3:K3"/>
    <mergeCell ref="A5:C5"/>
    <mergeCell ref="D5:F5"/>
    <mergeCell ref="D6:E7"/>
    <mergeCell ref="O6:P7"/>
    <mergeCell ref="G6:G7"/>
  </mergeCells>
  <phoneticPr fontId="2"/>
  <pageMargins left="0.78740157480314965" right="0.78740157480314965" top="0.78740157480314965" bottom="0.78740157480314965" header="0.51181102362204722" footer="0.51181102362204722"/>
  <pageSetup paperSize="9" scale="58" orientation="landscape" r:id="rId1"/>
  <headerFooter alignWithMargins="0">
    <oddHeader>&amp;R&amp;F&amp;A</oddHead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pageSetUpPr fitToPage="1"/>
  </sheetPr>
  <dimension ref="A1:T56"/>
  <sheetViews>
    <sheetView showGridLines="0" view="pageBreakPreview" zoomScaleNormal="90" zoomScaleSheetLayoutView="100" workbookViewId="0">
      <selection activeCell="I61" sqref="I61"/>
    </sheetView>
  </sheetViews>
  <sheetFormatPr defaultColWidth="9" defaultRowHeight="10.8" x14ac:dyDescent="0.2"/>
  <cols>
    <col min="1" max="1" width="1" style="39" customWidth="1"/>
    <col min="2" max="2" width="9.33203125" style="39" customWidth="1"/>
    <col min="3" max="3" width="1" style="39" customWidth="1"/>
    <col min="4" max="9" width="11.77734375" style="39" customWidth="1"/>
    <col min="10" max="10" width="12" style="1" bestFit="1" customWidth="1"/>
    <col min="11" max="16" width="10.77734375" style="39" customWidth="1"/>
    <col min="17" max="18" width="12" style="39" bestFit="1" customWidth="1"/>
    <col min="19" max="20" width="10.77734375" style="39" customWidth="1"/>
    <col min="21" max="16384" width="9" style="39"/>
  </cols>
  <sheetData>
    <row r="1" spans="1:18" s="3" customFormat="1" ht="14.4" x14ac:dyDescent="0.2">
      <c r="A1" s="185"/>
      <c r="B1" s="185"/>
      <c r="C1" s="185"/>
      <c r="D1" s="185"/>
      <c r="E1" s="185"/>
      <c r="F1" s="185"/>
      <c r="G1" s="185"/>
      <c r="H1" s="185"/>
      <c r="I1" s="185"/>
      <c r="J1" s="116"/>
    </row>
    <row r="2" spans="1:18" s="3" customFormat="1" x14ac:dyDescent="0.2">
      <c r="B2" s="183"/>
      <c r="C2" s="183"/>
      <c r="D2" s="183"/>
      <c r="E2" s="183"/>
      <c r="F2" s="183"/>
      <c r="G2" s="183"/>
      <c r="H2" s="183"/>
      <c r="I2" s="183"/>
      <c r="J2" s="116"/>
      <c r="P2" s="183"/>
    </row>
    <row r="3" spans="1:18" s="3" customFormat="1" ht="13.5" customHeight="1" x14ac:dyDescent="0.2">
      <c r="A3" s="186" t="s">
        <v>288</v>
      </c>
      <c r="B3" s="186"/>
      <c r="C3" s="186"/>
      <c r="D3" s="186"/>
      <c r="E3" s="186"/>
      <c r="F3" s="186"/>
      <c r="G3" s="186"/>
      <c r="H3" s="186"/>
      <c r="I3" s="186"/>
      <c r="J3" s="116"/>
    </row>
    <row r="4" spans="1:18" s="3" customFormat="1" ht="13.5" customHeight="1" x14ac:dyDescent="0.2">
      <c r="A4" s="4"/>
      <c r="B4" s="4"/>
      <c r="C4" s="183"/>
      <c r="D4" s="183"/>
      <c r="E4" s="183"/>
      <c r="F4" s="183"/>
      <c r="G4" s="183"/>
      <c r="H4" s="183"/>
      <c r="I4" s="183"/>
      <c r="J4" s="152"/>
    </row>
    <row r="5" spans="1:18" s="6" customFormat="1" ht="13.5" customHeight="1" x14ac:dyDescent="0.2">
      <c r="A5" s="190" t="s">
        <v>50</v>
      </c>
      <c r="B5" s="191"/>
      <c r="C5" s="205"/>
      <c r="D5" s="210" t="s">
        <v>86</v>
      </c>
      <c r="E5" s="211"/>
      <c r="F5" s="212"/>
      <c r="G5" s="213" t="s">
        <v>90</v>
      </c>
      <c r="H5" s="213"/>
      <c r="I5" s="213"/>
      <c r="J5" s="213"/>
      <c r="K5" s="213"/>
      <c r="L5" s="213"/>
      <c r="M5" s="213"/>
      <c r="N5" s="213"/>
      <c r="O5" s="213"/>
      <c r="P5" s="213"/>
      <c r="Q5" s="214"/>
      <c r="R5" s="153"/>
    </row>
    <row r="6" spans="1:18" s="6" customFormat="1" ht="13.5" customHeight="1" x14ac:dyDescent="0.2">
      <c r="A6" s="7"/>
      <c r="B6" s="8"/>
      <c r="D6" s="206" t="s">
        <v>221</v>
      </c>
      <c r="E6" s="207"/>
      <c r="F6" s="109"/>
      <c r="G6" s="110"/>
      <c r="H6" s="111"/>
      <c r="I6" s="10"/>
      <c r="J6" s="119"/>
      <c r="K6" s="10"/>
      <c r="L6" s="10"/>
      <c r="M6" s="112"/>
      <c r="N6" s="10"/>
      <c r="O6" s="10"/>
      <c r="P6" s="10"/>
      <c r="Q6" s="13"/>
      <c r="R6" s="115"/>
    </row>
    <row r="7" spans="1:18" s="6" customFormat="1" ht="13.5" customHeight="1" x14ac:dyDescent="0.2">
      <c r="A7" s="7"/>
      <c r="B7" s="8"/>
      <c r="D7" s="208"/>
      <c r="E7" s="209"/>
      <c r="F7" s="113"/>
      <c r="G7" s="17"/>
      <c r="H7" s="9"/>
      <c r="I7" s="22"/>
      <c r="J7" s="120"/>
      <c r="K7" s="18" t="s">
        <v>92</v>
      </c>
      <c r="L7" s="18" t="s">
        <v>91</v>
      </c>
      <c r="M7" s="18" t="s">
        <v>273</v>
      </c>
      <c r="N7" s="18" t="s">
        <v>274</v>
      </c>
      <c r="O7" s="18" t="s">
        <v>249</v>
      </c>
      <c r="P7" s="18" t="s">
        <v>225</v>
      </c>
      <c r="Q7" s="19"/>
      <c r="R7" s="20"/>
    </row>
    <row r="8" spans="1:18" s="6" customFormat="1" ht="13.5" customHeight="1" x14ac:dyDescent="0.2">
      <c r="A8" s="7"/>
      <c r="B8" s="8"/>
      <c r="D8" s="21" t="s">
        <v>219</v>
      </c>
      <c r="E8" s="21" t="s">
        <v>220</v>
      </c>
      <c r="F8" s="114" t="s">
        <v>54</v>
      </c>
      <c r="G8" s="18" t="s">
        <v>87</v>
      </c>
      <c r="H8" s="19" t="s">
        <v>88</v>
      </c>
      <c r="I8" s="21" t="s">
        <v>89</v>
      </c>
      <c r="J8" s="121" t="s">
        <v>230</v>
      </c>
      <c r="K8" s="18" t="s">
        <v>96</v>
      </c>
      <c r="L8" s="18" t="s">
        <v>96</v>
      </c>
      <c r="M8" s="18" t="s">
        <v>93</v>
      </c>
      <c r="N8" s="18" t="s">
        <v>93</v>
      </c>
      <c r="O8" s="18" t="s">
        <v>250</v>
      </c>
      <c r="P8" s="18" t="s">
        <v>94</v>
      </c>
      <c r="Q8" s="19" t="s">
        <v>54</v>
      </c>
      <c r="R8" s="20" t="s">
        <v>95</v>
      </c>
    </row>
    <row r="9" spans="1:18" s="6" customFormat="1" ht="13.5" customHeight="1" x14ac:dyDescent="0.2">
      <c r="A9" s="7"/>
      <c r="B9" s="8"/>
      <c r="D9" s="21"/>
      <c r="E9" s="21"/>
      <c r="F9" s="113"/>
      <c r="G9" s="17"/>
      <c r="H9" s="9"/>
      <c r="I9" s="22"/>
      <c r="J9" s="122"/>
      <c r="K9" s="18"/>
      <c r="L9" s="18"/>
      <c r="M9" s="18" t="s">
        <v>97</v>
      </c>
      <c r="N9" s="18" t="s">
        <v>97</v>
      </c>
      <c r="O9" s="18" t="s">
        <v>251</v>
      </c>
      <c r="P9" s="18" t="s">
        <v>98</v>
      </c>
      <c r="Q9" s="19"/>
      <c r="R9" s="115"/>
    </row>
    <row r="10" spans="1:18" s="33" customFormat="1" ht="13.5" customHeight="1" x14ac:dyDescent="0.2">
      <c r="A10" s="201" t="s">
        <v>42</v>
      </c>
      <c r="B10" s="202"/>
      <c r="C10" s="202"/>
      <c r="D10" s="27" t="s">
        <v>43</v>
      </c>
      <c r="E10" s="27" t="s">
        <v>43</v>
      </c>
      <c r="F10" s="28" t="s">
        <v>43</v>
      </c>
      <c r="G10" s="27" t="s">
        <v>57</v>
      </c>
      <c r="H10" s="29" t="s">
        <v>57</v>
      </c>
      <c r="I10" s="27" t="s">
        <v>57</v>
      </c>
      <c r="J10" s="151" t="s">
        <v>57</v>
      </c>
      <c r="K10" s="30" t="s">
        <v>57</v>
      </c>
      <c r="L10" s="30" t="s">
        <v>57</v>
      </c>
      <c r="M10" s="30" t="s">
        <v>57</v>
      </c>
      <c r="N10" s="30" t="s">
        <v>57</v>
      </c>
      <c r="O10" s="30" t="s">
        <v>57</v>
      </c>
      <c r="P10" s="30" t="s">
        <v>57</v>
      </c>
      <c r="Q10" s="31" t="s">
        <v>57</v>
      </c>
      <c r="R10" s="32" t="s">
        <v>57</v>
      </c>
    </row>
    <row r="11" spans="1:18" s="1" customFormat="1" ht="13.5" customHeight="1" x14ac:dyDescent="0.2">
      <c r="A11" s="34"/>
      <c r="B11" s="154" t="s">
        <v>0</v>
      </c>
      <c r="C11" s="154"/>
      <c r="D11" s="280">
        <v>174394</v>
      </c>
      <c r="E11" s="280">
        <v>16756</v>
      </c>
      <c r="F11" s="280">
        <v>191150</v>
      </c>
      <c r="G11" s="280">
        <v>677240988</v>
      </c>
      <c r="H11" s="280">
        <v>2591</v>
      </c>
      <c r="I11" s="280">
        <v>0</v>
      </c>
      <c r="J11" s="280">
        <v>677243579</v>
      </c>
      <c r="K11" s="280">
        <v>17201144</v>
      </c>
      <c r="L11" s="280">
        <v>462736</v>
      </c>
      <c r="M11" s="280">
        <v>5816531</v>
      </c>
      <c r="N11" s="280">
        <v>1509353</v>
      </c>
      <c r="O11" s="280">
        <v>517330</v>
      </c>
      <c r="P11" s="280">
        <v>865989</v>
      </c>
      <c r="Q11" s="280">
        <v>703616662</v>
      </c>
      <c r="R11" s="281">
        <v>242736511</v>
      </c>
    </row>
    <row r="12" spans="1:18" s="1" customFormat="1" ht="13.5" customHeight="1" x14ac:dyDescent="0.2">
      <c r="A12" s="34"/>
      <c r="B12" s="154" t="s">
        <v>1</v>
      </c>
      <c r="C12" s="154"/>
      <c r="D12" s="282">
        <v>70151</v>
      </c>
      <c r="E12" s="282">
        <v>7215</v>
      </c>
      <c r="F12" s="282">
        <v>77366</v>
      </c>
      <c r="G12" s="282">
        <v>261572710</v>
      </c>
      <c r="H12" s="282">
        <v>48</v>
      </c>
      <c r="I12" s="282">
        <v>0</v>
      </c>
      <c r="J12" s="282">
        <v>261572758</v>
      </c>
      <c r="K12" s="282">
        <v>4118786</v>
      </c>
      <c r="L12" s="282">
        <v>18237</v>
      </c>
      <c r="M12" s="282">
        <v>350012</v>
      </c>
      <c r="N12" s="282">
        <v>642335</v>
      </c>
      <c r="O12" s="282">
        <v>199874</v>
      </c>
      <c r="P12" s="282">
        <v>163951</v>
      </c>
      <c r="Q12" s="282">
        <v>267065953</v>
      </c>
      <c r="R12" s="283">
        <v>96568956</v>
      </c>
    </row>
    <row r="13" spans="1:18" s="1" customFormat="1" ht="13.5" customHeight="1" x14ac:dyDescent="0.2">
      <c r="A13" s="34"/>
      <c r="B13" s="154" t="s">
        <v>2</v>
      </c>
      <c r="C13" s="154"/>
      <c r="D13" s="282">
        <v>38046</v>
      </c>
      <c r="E13" s="282">
        <v>3387</v>
      </c>
      <c r="F13" s="282">
        <v>41433</v>
      </c>
      <c r="G13" s="282">
        <v>122131005</v>
      </c>
      <c r="H13" s="282">
        <v>11092</v>
      </c>
      <c r="I13" s="282">
        <v>9750</v>
      </c>
      <c r="J13" s="282">
        <v>122151847</v>
      </c>
      <c r="K13" s="282">
        <v>1470284</v>
      </c>
      <c r="L13" s="282">
        <v>36243</v>
      </c>
      <c r="M13" s="282">
        <v>157036</v>
      </c>
      <c r="N13" s="282">
        <v>266514</v>
      </c>
      <c r="O13" s="282">
        <v>52240</v>
      </c>
      <c r="P13" s="282">
        <v>204278</v>
      </c>
      <c r="Q13" s="282">
        <v>124338442</v>
      </c>
      <c r="R13" s="283">
        <v>49327756</v>
      </c>
    </row>
    <row r="14" spans="1:18" s="1" customFormat="1" ht="13.5" customHeight="1" x14ac:dyDescent="0.2">
      <c r="A14" s="34"/>
      <c r="B14" s="154" t="s">
        <v>3</v>
      </c>
      <c r="C14" s="154"/>
      <c r="D14" s="282">
        <v>48011</v>
      </c>
      <c r="E14" s="282">
        <v>4412</v>
      </c>
      <c r="F14" s="282">
        <v>52423</v>
      </c>
      <c r="G14" s="282">
        <v>172654478</v>
      </c>
      <c r="H14" s="282">
        <v>0</v>
      </c>
      <c r="I14" s="282">
        <v>0</v>
      </c>
      <c r="J14" s="282">
        <v>172654478</v>
      </c>
      <c r="K14" s="282">
        <v>1802884</v>
      </c>
      <c r="L14" s="282">
        <v>30019</v>
      </c>
      <c r="M14" s="282">
        <v>1300963</v>
      </c>
      <c r="N14" s="282">
        <v>156998</v>
      </c>
      <c r="O14" s="282">
        <v>44616</v>
      </c>
      <c r="P14" s="282">
        <v>166887</v>
      </c>
      <c r="Q14" s="282">
        <v>176156845</v>
      </c>
      <c r="R14" s="283">
        <v>65545630</v>
      </c>
    </row>
    <row r="15" spans="1:18" s="1" customFormat="1" ht="13.5" customHeight="1" x14ac:dyDescent="0.2">
      <c r="A15" s="34"/>
      <c r="B15" s="154" t="s">
        <v>4</v>
      </c>
      <c r="C15" s="154"/>
      <c r="D15" s="282">
        <v>36916</v>
      </c>
      <c r="E15" s="282">
        <v>3622</v>
      </c>
      <c r="F15" s="282">
        <v>40538</v>
      </c>
      <c r="G15" s="282">
        <v>126386751</v>
      </c>
      <c r="H15" s="282">
        <v>10211</v>
      </c>
      <c r="I15" s="282">
        <v>0</v>
      </c>
      <c r="J15" s="282">
        <v>126396962</v>
      </c>
      <c r="K15" s="282">
        <v>1574062</v>
      </c>
      <c r="L15" s="282">
        <v>21192</v>
      </c>
      <c r="M15" s="282">
        <v>229105</v>
      </c>
      <c r="N15" s="282">
        <v>113065</v>
      </c>
      <c r="O15" s="282">
        <v>16708</v>
      </c>
      <c r="P15" s="282">
        <v>98946</v>
      </c>
      <c r="Q15" s="282">
        <v>128450040</v>
      </c>
      <c r="R15" s="283">
        <v>50301821</v>
      </c>
    </row>
    <row r="16" spans="1:18" s="1" customFormat="1" ht="13.5" customHeight="1" x14ac:dyDescent="0.2">
      <c r="A16" s="35"/>
      <c r="B16" s="155" t="s">
        <v>5</v>
      </c>
      <c r="C16" s="155"/>
      <c r="D16" s="285">
        <v>33397</v>
      </c>
      <c r="E16" s="285">
        <v>3048</v>
      </c>
      <c r="F16" s="285">
        <v>36445</v>
      </c>
      <c r="G16" s="285">
        <v>109250332</v>
      </c>
      <c r="H16" s="285">
        <v>24139</v>
      </c>
      <c r="I16" s="285">
        <v>0</v>
      </c>
      <c r="J16" s="285">
        <v>109274471</v>
      </c>
      <c r="K16" s="285">
        <v>1692405</v>
      </c>
      <c r="L16" s="285">
        <v>3501</v>
      </c>
      <c r="M16" s="285">
        <v>52854</v>
      </c>
      <c r="N16" s="285">
        <v>614078</v>
      </c>
      <c r="O16" s="285">
        <v>20323</v>
      </c>
      <c r="P16" s="285">
        <v>45777</v>
      </c>
      <c r="Q16" s="285">
        <v>111703409</v>
      </c>
      <c r="R16" s="287">
        <v>44224590</v>
      </c>
    </row>
    <row r="17" spans="1:20" s="1" customFormat="1" ht="13.5" customHeight="1" x14ac:dyDescent="0.2">
      <c r="A17" s="34"/>
      <c r="B17" s="154" t="s">
        <v>6</v>
      </c>
      <c r="C17" s="154"/>
      <c r="D17" s="282">
        <v>8346</v>
      </c>
      <c r="E17" s="282">
        <v>714</v>
      </c>
      <c r="F17" s="282">
        <v>9060</v>
      </c>
      <c r="G17" s="282">
        <v>27518836</v>
      </c>
      <c r="H17" s="282">
        <v>4371</v>
      </c>
      <c r="I17" s="282">
        <v>0</v>
      </c>
      <c r="J17" s="282">
        <v>27523207</v>
      </c>
      <c r="K17" s="282">
        <v>280012</v>
      </c>
      <c r="L17" s="282">
        <v>9443</v>
      </c>
      <c r="M17" s="282">
        <v>249398</v>
      </c>
      <c r="N17" s="282">
        <v>18852</v>
      </c>
      <c r="O17" s="282">
        <v>1209</v>
      </c>
      <c r="P17" s="282">
        <v>16132</v>
      </c>
      <c r="Q17" s="282">
        <v>28098253</v>
      </c>
      <c r="R17" s="283">
        <v>11250511</v>
      </c>
    </row>
    <row r="18" spans="1:20" s="1" customFormat="1" ht="13.5" customHeight="1" x14ac:dyDescent="0.2">
      <c r="A18" s="34"/>
      <c r="B18" s="154" t="s">
        <v>7</v>
      </c>
      <c r="C18" s="154"/>
      <c r="D18" s="282">
        <v>16236</v>
      </c>
      <c r="E18" s="282">
        <v>1567</v>
      </c>
      <c r="F18" s="282">
        <v>17803</v>
      </c>
      <c r="G18" s="282">
        <v>52935492</v>
      </c>
      <c r="H18" s="282">
        <v>0</v>
      </c>
      <c r="I18" s="282">
        <v>0</v>
      </c>
      <c r="J18" s="282">
        <v>52935492</v>
      </c>
      <c r="K18" s="282">
        <v>423194</v>
      </c>
      <c r="L18" s="282">
        <v>11063</v>
      </c>
      <c r="M18" s="282">
        <v>33991</v>
      </c>
      <c r="N18" s="282">
        <v>57164</v>
      </c>
      <c r="O18" s="282">
        <v>6194</v>
      </c>
      <c r="P18" s="282">
        <v>52903</v>
      </c>
      <c r="Q18" s="282">
        <v>53520001</v>
      </c>
      <c r="R18" s="283">
        <v>21674951</v>
      </c>
    </row>
    <row r="19" spans="1:20" s="1" customFormat="1" ht="13.5" customHeight="1" x14ac:dyDescent="0.2">
      <c r="A19" s="34"/>
      <c r="B19" s="154" t="s">
        <v>8</v>
      </c>
      <c r="C19" s="154"/>
      <c r="D19" s="282">
        <v>28400</v>
      </c>
      <c r="E19" s="282">
        <v>3163</v>
      </c>
      <c r="F19" s="282">
        <v>31563</v>
      </c>
      <c r="G19" s="282">
        <v>102836352</v>
      </c>
      <c r="H19" s="282">
        <v>3309</v>
      </c>
      <c r="I19" s="282">
        <v>0</v>
      </c>
      <c r="J19" s="282">
        <v>102839661</v>
      </c>
      <c r="K19" s="282">
        <v>1829299</v>
      </c>
      <c r="L19" s="282">
        <v>27630</v>
      </c>
      <c r="M19" s="282">
        <v>932178</v>
      </c>
      <c r="N19" s="282">
        <v>135787</v>
      </c>
      <c r="O19" s="282">
        <v>55911</v>
      </c>
      <c r="P19" s="282">
        <v>39372</v>
      </c>
      <c r="Q19" s="282">
        <v>105859838</v>
      </c>
      <c r="R19" s="283">
        <v>39618357</v>
      </c>
    </row>
    <row r="20" spans="1:20" s="1" customFormat="1" ht="13.5" customHeight="1" x14ac:dyDescent="0.2">
      <c r="A20" s="36"/>
      <c r="B20" s="156" t="s">
        <v>9</v>
      </c>
      <c r="C20" s="156"/>
      <c r="D20" s="288">
        <v>20571</v>
      </c>
      <c r="E20" s="288">
        <v>1944</v>
      </c>
      <c r="F20" s="288">
        <v>22515</v>
      </c>
      <c r="G20" s="288">
        <v>66483264</v>
      </c>
      <c r="H20" s="288">
        <v>9119</v>
      </c>
      <c r="I20" s="288">
        <v>0</v>
      </c>
      <c r="J20" s="288">
        <v>66492383</v>
      </c>
      <c r="K20" s="288">
        <v>664892</v>
      </c>
      <c r="L20" s="288">
        <v>2771</v>
      </c>
      <c r="M20" s="288">
        <v>17697</v>
      </c>
      <c r="N20" s="288">
        <v>194029</v>
      </c>
      <c r="O20" s="288">
        <v>66094</v>
      </c>
      <c r="P20" s="288">
        <v>12500</v>
      </c>
      <c r="Q20" s="288">
        <v>67450366</v>
      </c>
      <c r="R20" s="290">
        <v>27399674</v>
      </c>
    </row>
    <row r="21" spans="1:20" s="1" customFormat="1" ht="13.5" customHeight="1" x14ac:dyDescent="0.2">
      <c r="A21" s="34"/>
      <c r="B21" s="154" t="s">
        <v>10</v>
      </c>
      <c r="C21" s="154"/>
      <c r="D21" s="282">
        <v>25273</v>
      </c>
      <c r="E21" s="282">
        <v>3050</v>
      </c>
      <c r="F21" s="282">
        <v>28323</v>
      </c>
      <c r="G21" s="282">
        <v>87822558</v>
      </c>
      <c r="H21" s="282">
        <v>3257</v>
      </c>
      <c r="I21" s="282">
        <v>0</v>
      </c>
      <c r="J21" s="282">
        <v>87825815</v>
      </c>
      <c r="K21" s="282">
        <v>1428374</v>
      </c>
      <c r="L21" s="282">
        <v>43973</v>
      </c>
      <c r="M21" s="282">
        <v>191381</v>
      </c>
      <c r="N21" s="282">
        <v>87781</v>
      </c>
      <c r="O21" s="282">
        <v>32660</v>
      </c>
      <c r="P21" s="282">
        <v>89223</v>
      </c>
      <c r="Q21" s="282">
        <v>89699207</v>
      </c>
      <c r="R21" s="283">
        <v>34800218</v>
      </c>
    </row>
    <row r="22" spans="1:20" s="1" customFormat="1" ht="13.5" customHeight="1" x14ac:dyDescent="0.2">
      <c r="A22" s="34"/>
      <c r="B22" s="154" t="s">
        <v>11</v>
      </c>
      <c r="C22" s="154"/>
      <c r="D22" s="282">
        <v>24294</v>
      </c>
      <c r="E22" s="282">
        <v>2443</v>
      </c>
      <c r="F22" s="282">
        <v>26737</v>
      </c>
      <c r="G22" s="282">
        <v>79940981</v>
      </c>
      <c r="H22" s="282">
        <v>0</v>
      </c>
      <c r="I22" s="282">
        <v>0</v>
      </c>
      <c r="J22" s="282">
        <v>79940981</v>
      </c>
      <c r="K22" s="282">
        <v>454794</v>
      </c>
      <c r="L22" s="282">
        <v>4779</v>
      </c>
      <c r="M22" s="282">
        <v>90279</v>
      </c>
      <c r="N22" s="282">
        <v>83550</v>
      </c>
      <c r="O22" s="282">
        <v>23414</v>
      </c>
      <c r="P22" s="282">
        <v>25466</v>
      </c>
      <c r="Q22" s="282">
        <v>80623263</v>
      </c>
      <c r="R22" s="283">
        <v>32303655</v>
      </c>
    </row>
    <row r="23" spans="1:20" s="1" customFormat="1" ht="13.5" customHeight="1" x14ac:dyDescent="0.2">
      <c r="A23" s="34"/>
      <c r="B23" s="154" t="s">
        <v>12</v>
      </c>
      <c r="C23" s="154"/>
      <c r="D23" s="282">
        <v>64445</v>
      </c>
      <c r="E23" s="282">
        <v>6131</v>
      </c>
      <c r="F23" s="282">
        <v>70576</v>
      </c>
      <c r="G23" s="282">
        <v>234809675</v>
      </c>
      <c r="H23" s="282">
        <v>2216</v>
      </c>
      <c r="I23" s="282">
        <v>0</v>
      </c>
      <c r="J23" s="282">
        <v>234811891</v>
      </c>
      <c r="K23" s="282">
        <v>3878894</v>
      </c>
      <c r="L23" s="282">
        <v>31334</v>
      </c>
      <c r="M23" s="282">
        <v>9143792</v>
      </c>
      <c r="N23" s="282">
        <v>577133</v>
      </c>
      <c r="O23" s="282">
        <v>116050</v>
      </c>
      <c r="P23" s="282">
        <v>136064</v>
      </c>
      <c r="Q23" s="282">
        <v>248695158</v>
      </c>
      <c r="R23" s="283">
        <v>89115203</v>
      </c>
    </row>
    <row r="24" spans="1:20" s="1" customFormat="1" ht="13.5" customHeight="1" x14ac:dyDescent="0.2">
      <c r="A24" s="34"/>
      <c r="B24" s="154" t="s">
        <v>13</v>
      </c>
      <c r="C24" s="154"/>
      <c r="D24" s="282">
        <v>44937</v>
      </c>
      <c r="E24" s="282">
        <v>4694</v>
      </c>
      <c r="F24" s="282">
        <v>49631</v>
      </c>
      <c r="G24" s="282">
        <v>156905852</v>
      </c>
      <c r="H24" s="282">
        <v>0</v>
      </c>
      <c r="I24" s="282">
        <v>1584</v>
      </c>
      <c r="J24" s="282">
        <v>156907436</v>
      </c>
      <c r="K24" s="282">
        <v>2616468</v>
      </c>
      <c r="L24" s="282">
        <v>41212</v>
      </c>
      <c r="M24" s="282">
        <v>288327</v>
      </c>
      <c r="N24" s="282">
        <v>285067</v>
      </c>
      <c r="O24" s="282">
        <v>42221</v>
      </c>
      <c r="P24" s="282">
        <v>112918</v>
      </c>
      <c r="Q24" s="282">
        <v>160293649</v>
      </c>
      <c r="R24" s="283">
        <v>61246479</v>
      </c>
    </row>
    <row r="25" spans="1:20" s="1" customFormat="1" ht="13.5" customHeight="1" x14ac:dyDescent="0.2">
      <c r="A25" s="34"/>
      <c r="B25" s="154" t="s">
        <v>14</v>
      </c>
      <c r="C25" s="154"/>
      <c r="D25" s="282">
        <v>10675</v>
      </c>
      <c r="E25" s="282">
        <v>928</v>
      </c>
      <c r="F25" s="282">
        <v>11603</v>
      </c>
      <c r="G25" s="282">
        <v>34400671</v>
      </c>
      <c r="H25" s="282">
        <v>2495</v>
      </c>
      <c r="I25" s="282">
        <v>0</v>
      </c>
      <c r="J25" s="282">
        <v>34403166</v>
      </c>
      <c r="K25" s="282">
        <v>351130</v>
      </c>
      <c r="L25" s="282">
        <v>4121</v>
      </c>
      <c r="M25" s="282">
        <v>53057</v>
      </c>
      <c r="N25" s="282">
        <v>47313</v>
      </c>
      <c r="O25" s="282">
        <v>1492</v>
      </c>
      <c r="P25" s="282">
        <v>2593</v>
      </c>
      <c r="Q25" s="282">
        <v>34862872</v>
      </c>
      <c r="R25" s="283">
        <v>14286890</v>
      </c>
    </row>
    <row r="26" spans="1:20" s="1" customFormat="1" ht="13.5" customHeight="1" x14ac:dyDescent="0.2">
      <c r="A26" s="35"/>
      <c r="B26" s="155" t="s">
        <v>15</v>
      </c>
      <c r="C26" s="155"/>
      <c r="D26" s="285">
        <v>24343</v>
      </c>
      <c r="E26" s="285">
        <v>2891</v>
      </c>
      <c r="F26" s="285">
        <v>27234</v>
      </c>
      <c r="G26" s="285">
        <v>89980280</v>
      </c>
      <c r="H26" s="285">
        <v>0</v>
      </c>
      <c r="I26" s="285">
        <v>0</v>
      </c>
      <c r="J26" s="285">
        <v>89980280</v>
      </c>
      <c r="K26" s="285">
        <v>1862506</v>
      </c>
      <c r="L26" s="285">
        <v>1180</v>
      </c>
      <c r="M26" s="285">
        <v>16469</v>
      </c>
      <c r="N26" s="285">
        <v>97697</v>
      </c>
      <c r="O26" s="285">
        <v>37418</v>
      </c>
      <c r="P26" s="285">
        <v>204624</v>
      </c>
      <c r="Q26" s="285">
        <v>92200174</v>
      </c>
      <c r="R26" s="287">
        <v>34189919</v>
      </c>
    </row>
    <row r="27" spans="1:20" s="38" customFormat="1" ht="13.5" customHeight="1" x14ac:dyDescent="0.2">
      <c r="A27" s="37"/>
      <c r="B27" s="154" t="s">
        <v>228</v>
      </c>
      <c r="C27" s="154"/>
      <c r="D27" s="282">
        <v>9857</v>
      </c>
      <c r="E27" s="282">
        <v>843</v>
      </c>
      <c r="F27" s="282">
        <v>10700</v>
      </c>
      <c r="G27" s="282">
        <v>30621927</v>
      </c>
      <c r="H27" s="282">
        <v>1072</v>
      </c>
      <c r="I27" s="282">
        <v>0</v>
      </c>
      <c r="J27" s="282">
        <v>30622999</v>
      </c>
      <c r="K27" s="282">
        <v>270694</v>
      </c>
      <c r="L27" s="282">
        <v>4756</v>
      </c>
      <c r="M27" s="282">
        <v>177864</v>
      </c>
      <c r="N27" s="282">
        <v>8700</v>
      </c>
      <c r="O27" s="282">
        <v>1448</v>
      </c>
      <c r="P27" s="282">
        <v>8305</v>
      </c>
      <c r="Q27" s="282">
        <v>31094766</v>
      </c>
      <c r="R27" s="283">
        <v>13034137</v>
      </c>
      <c r="S27" s="1"/>
      <c r="T27" s="1"/>
    </row>
    <row r="28" spans="1:20" s="1" customFormat="1" ht="13.5" customHeight="1" x14ac:dyDescent="0.2">
      <c r="A28" s="34"/>
      <c r="B28" s="154" t="s">
        <v>16</v>
      </c>
      <c r="C28" s="154"/>
      <c r="D28" s="282">
        <v>13912</v>
      </c>
      <c r="E28" s="282">
        <v>1439</v>
      </c>
      <c r="F28" s="282">
        <v>15351</v>
      </c>
      <c r="G28" s="282">
        <v>47195796</v>
      </c>
      <c r="H28" s="282">
        <v>1927</v>
      </c>
      <c r="I28" s="282">
        <v>0</v>
      </c>
      <c r="J28" s="282">
        <v>47197723</v>
      </c>
      <c r="K28" s="282">
        <v>801818</v>
      </c>
      <c r="L28" s="282">
        <v>912</v>
      </c>
      <c r="M28" s="282">
        <v>50372</v>
      </c>
      <c r="N28" s="282">
        <v>53088</v>
      </c>
      <c r="O28" s="282">
        <v>10497</v>
      </c>
      <c r="P28" s="282">
        <v>7770</v>
      </c>
      <c r="Q28" s="282">
        <v>48122180</v>
      </c>
      <c r="R28" s="283">
        <v>19288584</v>
      </c>
    </row>
    <row r="29" spans="1:20" s="1" customFormat="1" ht="13.5" customHeight="1" x14ac:dyDescent="0.2">
      <c r="A29" s="34"/>
      <c r="B29" s="154" t="s">
        <v>17</v>
      </c>
      <c r="C29" s="154"/>
      <c r="D29" s="282">
        <v>16285</v>
      </c>
      <c r="E29" s="282">
        <v>1509</v>
      </c>
      <c r="F29" s="282">
        <v>17794</v>
      </c>
      <c r="G29" s="282">
        <v>51243232</v>
      </c>
      <c r="H29" s="282">
        <v>19804</v>
      </c>
      <c r="I29" s="282">
        <v>0</v>
      </c>
      <c r="J29" s="282">
        <v>51263036</v>
      </c>
      <c r="K29" s="282">
        <v>334502</v>
      </c>
      <c r="L29" s="282">
        <v>24510</v>
      </c>
      <c r="M29" s="282">
        <v>603320</v>
      </c>
      <c r="N29" s="282">
        <v>43641</v>
      </c>
      <c r="O29" s="282">
        <v>10742</v>
      </c>
      <c r="P29" s="282">
        <v>27883</v>
      </c>
      <c r="Q29" s="282">
        <v>52307634</v>
      </c>
      <c r="R29" s="283">
        <v>22344019</v>
      </c>
    </row>
    <row r="30" spans="1:20" s="1" customFormat="1" ht="13.5" customHeight="1" x14ac:dyDescent="0.2">
      <c r="A30" s="36"/>
      <c r="B30" s="156" t="s">
        <v>18</v>
      </c>
      <c r="C30" s="156"/>
      <c r="D30" s="288">
        <v>13158</v>
      </c>
      <c r="E30" s="288">
        <v>1102</v>
      </c>
      <c r="F30" s="288">
        <v>14260</v>
      </c>
      <c r="G30" s="288">
        <v>39275669</v>
      </c>
      <c r="H30" s="288">
        <v>15163</v>
      </c>
      <c r="I30" s="288">
        <v>0</v>
      </c>
      <c r="J30" s="288">
        <v>39290832</v>
      </c>
      <c r="K30" s="288">
        <v>205874</v>
      </c>
      <c r="L30" s="288">
        <v>3702</v>
      </c>
      <c r="M30" s="288">
        <v>38856</v>
      </c>
      <c r="N30" s="288">
        <v>37769</v>
      </c>
      <c r="O30" s="288">
        <v>5406</v>
      </c>
      <c r="P30" s="288">
        <v>116400</v>
      </c>
      <c r="Q30" s="288">
        <v>39698839</v>
      </c>
      <c r="R30" s="290">
        <v>17033194</v>
      </c>
    </row>
    <row r="31" spans="1:20" s="1" customFormat="1" ht="13.5" customHeight="1" x14ac:dyDescent="0.2">
      <c r="A31" s="34"/>
      <c r="B31" s="154" t="s">
        <v>49</v>
      </c>
      <c r="C31" s="154"/>
      <c r="D31" s="282">
        <v>14110</v>
      </c>
      <c r="E31" s="282">
        <v>1202</v>
      </c>
      <c r="F31" s="282">
        <v>15312</v>
      </c>
      <c r="G31" s="282">
        <v>45501565</v>
      </c>
      <c r="H31" s="282">
        <v>0</v>
      </c>
      <c r="I31" s="282">
        <v>0</v>
      </c>
      <c r="J31" s="282">
        <v>45501565</v>
      </c>
      <c r="K31" s="282">
        <v>455857</v>
      </c>
      <c r="L31" s="282">
        <v>1762</v>
      </c>
      <c r="M31" s="282">
        <v>19199</v>
      </c>
      <c r="N31" s="282">
        <v>58444</v>
      </c>
      <c r="O31" s="282">
        <v>9583</v>
      </c>
      <c r="P31" s="282">
        <v>25673</v>
      </c>
      <c r="Q31" s="282">
        <v>46072083</v>
      </c>
      <c r="R31" s="283">
        <v>18975427</v>
      </c>
    </row>
    <row r="32" spans="1:20" s="128" customFormat="1" ht="17.25" customHeight="1" x14ac:dyDescent="0.2">
      <c r="A32" s="130"/>
      <c r="B32" s="157" t="s">
        <v>19</v>
      </c>
      <c r="C32" s="157"/>
      <c r="D32" s="131">
        <f>SUM(D11:D31)</f>
        <v>735757</v>
      </c>
      <c r="E32" s="131">
        <f t="shared" ref="E32:Q32" si="0">SUM(E11:E31)</f>
        <v>72060</v>
      </c>
      <c r="F32" s="131">
        <f t="shared" si="0"/>
        <v>807817</v>
      </c>
      <c r="G32" s="131">
        <f t="shared" si="0"/>
        <v>2616708414</v>
      </c>
      <c r="H32" s="131">
        <f t="shared" si="0"/>
        <v>110814</v>
      </c>
      <c r="I32" s="131">
        <f t="shared" si="0"/>
        <v>11334</v>
      </c>
      <c r="J32" s="131">
        <f t="shared" si="0"/>
        <v>2616830562</v>
      </c>
      <c r="K32" s="131">
        <f t="shared" si="0"/>
        <v>43717873</v>
      </c>
      <c r="L32" s="131">
        <f t="shared" si="0"/>
        <v>785076</v>
      </c>
      <c r="M32" s="131">
        <f t="shared" si="0"/>
        <v>19812681</v>
      </c>
      <c r="N32" s="131">
        <f t="shared" si="0"/>
        <v>5088358</v>
      </c>
      <c r="O32" s="131">
        <f t="shared" si="0"/>
        <v>1271430</v>
      </c>
      <c r="P32" s="131">
        <f t="shared" si="0"/>
        <v>2423654</v>
      </c>
      <c r="Q32" s="131">
        <f t="shared" si="0"/>
        <v>2689929634</v>
      </c>
      <c r="R32" s="133">
        <f>SUM(R11:R31)</f>
        <v>1005266482</v>
      </c>
      <c r="S32" s="1"/>
      <c r="T32" s="1"/>
    </row>
    <row r="33" spans="1:18" s="1" customFormat="1" ht="13.5" customHeight="1" x14ac:dyDescent="0.2">
      <c r="A33" s="34"/>
      <c r="B33" s="154" t="s">
        <v>20</v>
      </c>
      <c r="C33" s="158"/>
      <c r="D33" s="282">
        <v>11813</v>
      </c>
      <c r="E33" s="282">
        <v>1284</v>
      </c>
      <c r="F33" s="282">
        <v>13097</v>
      </c>
      <c r="G33" s="282">
        <v>43893581</v>
      </c>
      <c r="H33" s="282">
        <v>0</v>
      </c>
      <c r="I33" s="282">
        <v>0</v>
      </c>
      <c r="J33" s="282">
        <v>43893581</v>
      </c>
      <c r="K33" s="282">
        <v>1280052</v>
      </c>
      <c r="L33" s="282">
        <v>24073</v>
      </c>
      <c r="M33" s="282">
        <v>88791</v>
      </c>
      <c r="N33" s="282">
        <v>68592</v>
      </c>
      <c r="O33" s="282">
        <v>24554</v>
      </c>
      <c r="P33" s="282">
        <v>14549</v>
      </c>
      <c r="Q33" s="282">
        <v>45394192</v>
      </c>
      <c r="R33" s="283">
        <v>16395926</v>
      </c>
    </row>
    <row r="34" spans="1:18" s="1" customFormat="1" ht="13.5" customHeight="1" x14ac:dyDescent="0.2">
      <c r="A34" s="34"/>
      <c r="B34" s="154" t="s">
        <v>21</v>
      </c>
      <c r="C34" s="158"/>
      <c r="D34" s="282">
        <v>9429</v>
      </c>
      <c r="E34" s="282">
        <v>1005</v>
      </c>
      <c r="F34" s="282">
        <v>10434</v>
      </c>
      <c r="G34" s="282">
        <v>34114417</v>
      </c>
      <c r="H34" s="282">
        <v>0</v>
      </c>
      <c r="I34" s="282">
        <v>0</v>
      </c>
      <c r="J34" s="282">
        <v>34114417</v>
      </c>
      <c r="K34" s="282">
        <v>688174</v>
      </c>
      <c r="L34" s="282">
        <v>3296</v>
      </c>
      <c r="M34" s="282">
        <v>584668</v>
      </c>
      <c r="N34" s="282">
        <v>106143</v>
      </c>
      <c r="O34" s="282">
        <v>19870</v>
      </c>
      <c r="P34" s="282">
        <v>27201</v>
      </c>
      <c r="Q34" s="282">
        <v>35543769</v>
      </c>
      <c r="R34" s="283">
        <v>13148221</v>
      </c>
    </row>
    <row r="35" spans="1:18" s="1" customFormat="1" ht="13.5" customHeight="1" x14ac:dyDescent="0.2">
      <c r="A35" s="34"/>
      <c r="B35" s="154" t="s">
        <v>22</v>
      </c>
      <c r="C35" s="158"/>
      <c r="D35" s="282">
        <v>11509</v>
      </c>
      <c r="E35" s="282">
        <v>969</v>
      </c>
      <c r="F35" s="282">
        <v>12478</v>
      </c>
      <c r="G35" s="282">
        <v>36747214</v>
      </c>
      <c r="H35" s="282">
        <v>0</v>
      </c>
      <c r="I35" s="282">
        <v>0</v>
      </c>
      <c r="J35" s="282">
        <v>36747214</v>
      </c>
      <c r="K35" s="282">
        <v>321937</v>
      </c>
      <c r="L35" s="282">
        <v>1415</v>
      </c>
      <c r="M35" s="282">
        <v>18705</v>
      </c>
      <c r="N35" s="282">
        <v>24646</v>
      </c>
      <c r="O35" s="282">
        <v>4722</v>
      </c>
      <c r="P35" s="282">
        <v>6485</v>
      </c>
      <c r="Q35" s="282">
        <v>37125124</v>
      </c>
      <c r="R35" s="283">
        <v>15374888</v>
      </c>
    </row>
    <row r="36" spans="1:18" s="1" customFormat="1" ht="13.5" customHeight="1" x14ac:dyDescent="0.2">
      <c r="A36" s="34"/>
      <c r="B36" s="154" t="s">
        <v>23</v>
      </c>
      <c r="C36" s="158"/>
      <c r="D36" s="282">
        <v>11346</v>
      </c>
      <c r="E36" s="282">
        <v>1169</v>
      </c>
      <c r="F36" s="282">
        <v>12515</v>
      </c>
      <c r="G36" s="282">
        <v>38152077</v>
      </c>
      <c r="H36" s="282">
        <v>0</v>
      </c>
      <c r="I36" s="282">
        <v>0</v>
      </c>
      <c r="J36" s="282">
        <v>38152077</v>
      </c>
      <c r="K36" s="282">
        <v>284118</v>
      </c>
      <c r="L36" s="282">
        <v>0</v>
      </c>
      <c r="M36" s="282">
        <v>4544</v>
      </c>
      <c r="N36" s="282">
        <v>33101</v>
      </c>
      <c r="O36" s="282">
        <v>15746</v>
      </c>
      <c r="P36" s="282">
        <v>201574</v>
      </c>
      <c r="Q36" s="282">
        <v>38691160</v>
      </c>
      <c r="R36" s="283">
        <v>15541936</v>
      </c>
    </row>
    <row r="37" spans="1:18" s="1" customFormat="1" ht="13.5" customHeight="1" x14ac:dyDescent="0.2">
      <c r="A37" s="34"/>
      <c r="B37" s="154" t="s">
        <v>284</v>
      </c>
      <c r="C37" s="158"/>
      <c r="D37" s="282">
        <v>2777</v>
      </c>
      <c r="E37" s="282">
        <v>203</v>
      </c>
      <c r="F37" s="282">
        <v>2980</v>
      </c>
      <c r="G37" s="282">
        <v>8745162</v>
      </c>
      <c r="H37" s="282">
        <v>0</v>
      </c>
      <c r="I37" s="282">
        <v>0</v>
      </c>
      <c r="J37" s="282">
        <v>8745162</v>
      </c>
      <c r="K37" s="282">
        <v>43676</v>
      </c>
      <c r="L37" s="282">
        <v>502</v>
      </c>
      <c r="M37" s="282">
        <v>25047</v>
      </c>
      <c r="N37" s="282">
        <v>1660</v>
      </c>
      <c r="O37" s="282">
        <v>1513</v>
      </c>
      <c r="P37" s="282">
        <v>300</v>
      </c>
      <c r="Q37" s="282">
        <v>8817860</v>
      </c>
      <c r="R37" s="283">
        <v>3657960</v>
      </c>
    </row>
    <row r="38" spans="1:18" s="1" customFormat="1" ht="13.5" customHeight="1" x14ac:dyDescent="0.2">
      <c r="A38" s="35"/>
      <c r="B38" s="155" t="s">
        <v>24</v>
      </c>
      <c r="C38" s="159"/>
      <c r="D38" s="285">
        <v>7965</v>
      </c>
      <c r="E38" s="285">
        <v>808</v>
      </c>
      <c r="F38" s="285">
        <v>8773</v>
      </c>
      <c r="G38" s="285">
        <v>26619022</v>
      </c>
      <c r="H38" s="285">
        <v>0</v>
      </c>
      <c r="I38" s="285">
        <v>0</v>
      </c>
      <c r="J38" s="285">
        <v>26619022</v>
      </c>
      <c r="K38" s="285">
        <v>222149</v>
      </c>
      <c r="L38" s="285">
        <v>0</v>
      </c>
      <c r="M38" s="285">
        <v>84903</v>
      </c>
      <c r="N38" s="285">
        <v>10724</v>
      </c>
      <c r="O38" s="285">
        <v>1441</v>
      </c>
      <c r="P38" s="285">
        <v>15037</v>
      </c>
      <c r="Q38" s="285">
        <v>26953276</v>
      </c>
      <c r="R38" s="287">
        <v>10858058</v>
      </c>
    </row>
    <row r="39" spans="1:18" s="1" customFormat="1" ht="13.5" customHeight="1" x14ac:dyDescent="0.2">
      <c r="A39" s="34"/>
      <c r="B39" s="154" t="s">
        <v>25</v>
      </c>
      <c r="C39" s="158"/>
      <c r="D39" s="282">
        <v>4141</v>
      </c>
      <c r="E39" s="282">
        <v>405</v>
      </c>
      <c r="F39" s="282">
        <v>4546</v>
      </c>
      <c r="G39" s="282">
        <v>13623155</v>
      </c>
      <c r="H39" s="282">
        <v>0</v>
      </c>
      <c r="I39" s="282">
        <v>0</v>
      </c>
      <c r="J39" s="282">
        <v>13623155</v>
      </c>
      <c r="K39" s="282">
        <v>177977</v>
      </c>
      <c r="L39" s="282">
        <v>0</v>
      </c>
      <c r="M39" s="282">
        <v>4255</v>
      </c>
      <c r="N39" s="282">
        <v>97425</v>
      </c>
      <c r="O39" s="282">
        <v>1817</v>
      </c>
      <c r="P39" s="282">
        <v>19277</v>
      </c>
      <c r="Q39" s="282">
        <v>13923906</v>
      </c>
      <c r="R39" s="283">
        <v>5711161</v>
      </c>
    </row>
    <row r="40" spans="1:18" s="1" customFormat="1" ht="13.5" customHeight="1" x14ac:dyDescent="0.2">
      <c r="A40" s="34"/>
      <c r="B40" s="154" t="s">
        <v>26</v>
      </c>
      <c r="C40" s="158"/>
      <c r="D40" s="282">
        <v>6199</v>
      </c>
      <c r="E40" s="282">
        <v>646</v>
      </c>
      <c r="F40" s="282">
        <v>6845</v>
      </c>
      <c r="G40" s="282">
        <v>20932580</v>
      </c>
      <c r="H40" s="282">
        <v>0</v>
      </c>
      <c r="I40" s="282">
        <v>0</v>
      </c>
      <c r="J40" s="282">
        <v>20932580</v>
      </c>
      <c r="K40" s="282">
        <v>589476</v>
      </c>
      <c r="L40" s="282">
        <v>4460</v>
      </c>
      <c r="M40" s="282">
        <v>4461</v>
      </c>
      <c r="N40" s="282">
        <v>32493</v>
      </c>
      <c r="O40" s="282">
        <v>8174</v>
      </c>
      <c r="P40" s="282">
        <v>35134</v>
      </c>
      <c r="Q40" s="282">
        <v>21606778</v>
      </c>
      <c r="R40" s="283">
        <v>8660341</v>
      </c>
    </row>
    <row r="41" spans="1:18" s="1" customFormat="1" ht="13.5" customHeight="1" x14ac:dyDescent="0.2">
      <c r="A41" s="34"/>
      <c r="B41" s="154" t="s">
        <v>27</v>
      </c>
      <c r="C41" s="158"/>
      <c r="D41" s="282">
        <v>8047</v>
      </c>
      <c r="E41" s="282">
        <v>640</v>
      </c>
      <c r="F41" s="282">
        <v>8687</v>
      </c>
      <c r="G41" s="282">
        <v>25368879</v>
      </c>
      <c r="H41" s="282">
        <v>18861</v>
      </c>
      <c r="I41" s="282">
        <v>0</v>
      </c>
      <c r="J41" s="282">
        <v>25387740</v>
      </c>
      <c r="K41" s="282">
        <v>319911</v>
      </c>
      <c r="L41" s="282">
        <v>326</v>
      </c>
      <c r="M41" s="282">
        <v>682024</v>
      </c>
      <c r="N41" s="282">
        <v>46055</v>
      </c>
      <c r="O41" s="282">
        <v>8939</v>
      </c>
      <c r="P41" s="282">
        <v>8640</v>
      </c>
      <c r="Q41" s="282">
        <v>26453635</v>
      </c>
      <c r="R41" s="283">
        <v>10724640</v>
      </c>
    </row>
    <row r="42" spans="1:18" s="1" customFormat="1" ht="13.5" customHeight="1" x14ac:dyDescent="0.2">
      <c r="A42" s="36"/>
      <c r="B42" s="156" t="s">
        <v>28</v>
      </c>
      <c r="C42" s="160"/>
      <c r="D42" s="288">
        <v>9430</v>
      </c>
      <c r="E42" s="288">
        <v>905</v>
      </c>
      <c r="F42" s="288">
        <v>10335</v>
      </c>
      <c r="G42" s="288">
        <v>31376274</v>
      </c>
      <c r="H42" s="288">
        <v>0</v>
      </c>
      <c r="I42" s="288">
        <v>0</v>
      </c>
      <c r="J42" s="288">
        <v>31376274</v>
      </c>
      <c r="K42" s="288">
        <v>252510</v>
      </c>
      <c r="L42" s="288">
        <v>0</v>
      </c>
      <c r="M42" s="288">
        <v>314292</v>
      </c>
      <c r="N42" s="288">
        <v>19275</v>
      </c>
      <c r="O42" s="288">
        <v>3053</v>
      </c>
      <c r="P42" s="288">
        <v>9451</v>
      </c>
      <c r="Q42" s="288">
        <v>31974855</v>
      </c>
      <c r="R42" s="290">
        <v>12985337</v>
      </c>
    </row>
    <row r="43" spans="1:18" s="1" customFormat="1" ht="13.5" customHeight="1" x14ac:dyDescent="0.2">
      <c r="A43" s="34"/>
      <c r="B43" s="154" t="s">
        <v>29</v>
      </c>
      <c r="C43" s="158"/>
      <c r="D43" s="282">
        <v>9905</v>
      </c>
      <c r="E43" s="282">
        <v>1019</v>
      </c>
      <c r="F43" s="282">
        <v>10924</v>
      </c>
      <c r="G43" s="282">
        <v>33526185</v>
      </c>
      <c r="H43" s="282">
        <v>0</v>
      </c>
      <c r="I43" s="282">
        <v>0</v>
      </c>
      <c r="J43" s="282">
        <v>33526185</v>
      </c>
      <c r="K43" s="282">
        <v>376418</v>
      </c>
      <c r="L43" s="282">
        <v>0</v>
      </c>
      <c r="M43" s="282">
        <v>62651</v>
      </c>
      <c r="N43" s="282">
        <v>101271</v>
      </c>
      <c r="O43" s="282">
        <v>4102</v>
      </c>
      <c r="P43" s="282">
        <v>9026</v>
      </c>
      <c r="Q43" s="282">
        <v>34079653</v>
      </c>
      <c r="R43" s="283">
        <v>13698119</v>
      </c>
    </row>
    <row r="44" spans="1:18" s="1" customFormat="1" ht="13.5" customHeight="1" x14ac:dyDescent="0.2">
      <c r="A44" s="34"/>
      <c r="B44" s="154" t="s">
        <v>30</v>
      </c>
      <c r="C44" s="158"/>
      <c r="D44" s="282">
        <v>7960</v>
      </c>
      <c r="E44" s="282">
        <v>903</v>
      </c>
      <c r="F44" s="282">
        <v>8863</v>
      </c>
      <c r="G44" s="282">
        <v>28567681</v>
      </c>
      <c r="H44" s="282">
        <v>0</v>
      </c>
      <c r="I44" s="282">
        <v>0</v>
      </c>
      <c r="J44" s="282">
        <v>28567681</v>
      </c>
      <c r="K44" s="282">
        <v>565276</v>
      </c>
      <c r="L44" s="282">
        <v>3409</v>
      </c>
      <c r="M44" s="282">
        <v>6140</v>
      </c>
      <c r="N44" s="282">
        <v>200776</v>
      </c>
      <c r="O44" s="282">
        <v>14427</v>
      </c>
      <c r="P44" s="282">
        <v>30665</v>
      </c>
      <c r="Q44" s="282">
        <v>29388374</v>
      </c>
      <c r="R44" s="283">
        <v>10936965</v>
      </c>
    </row>
    <row r="45" spans="1:18" s="1" customFormat="1" ht="13.5" customHeight="1" x14ac:dyDescent="0.2">
      <c r="A45" s="34"/>
      <c r="B45" s="154" t="s">
        <v>31</v>
      </c>
      <c r="C45" s="158"/>
      <c r="D45" s="282">
        <v>3512</v>
      </c>
      <c r="E45" s="282">
        <v>440</v>
      </c>
      <c r="F45" s="282">
        <v>3952</v>
      </c>
      <c r="G45" s="282">
        <v>11564035</v>
      </c>
      <c r="H45" s="282">
        <v>0</v>
      </c>
      <c r="I45" s="282">
        <v>0</v>
      </c>
      <c r="J45" s="282">
        <v>11564035</v>
      </c>
      <c r="K45" s="282">
        <v>278299</v>
      </c>
      <c r="L45" s="282">
        <v>0</v>
      </c>
      <c r="M45" s="282">
        <v>2100</v>
      </c>
      <c r="N45" s="282">
        <v>2204</v>
      </c>
      <c r="O45" s="282">
        <v>5158</v>
      </c>
      <c r="P45" s="282">
        <v>6890</v>
      </c>
      <c r="Q45" s="282">
        <v>11858686</v>
      </c>
      <c r="R45" s="283">
        <v>4728465</v>
      </c>
    </row>
    <row r="46" spans="1:18" s="1" customFormat="1" ht="13.5" customHeight="1" x14ac:dyDescent="0.2">
      <c r="A46" s="34"/>
      <c r="B46" s="154" t="s">
        <v>32</v>
      </c>
      <c r="C46" s="158"/>
      <c r="D46" s="282">
        <v>2302</v>
      </c>
      <c r="E46" s="282">
        <v>322</v>
      </c>
      <c r="F46" s="282">
        <v>2624</v>
      </c>
      <c r="G46" s="282">
        <v>7939822</v>
      </c>
      <c r="H46" s="282">
        <v>0</v>
      </c>
      <c r="I46" s="282">
        <v>0</v>
      </c>
      <c r="J46" s="282">
        <v>7939822</v>
      </c>
      <c r="K46" s="282">
        <v>72319</v>
      </c>
      <c r="L46" s="282">
        <v>2310</v>
      </c>
      <c r="M46" s="282">
        <v>11914</v>
      </c>
      <c r="N46" s="282">
        <v>2289</v>
      </c>
      <c r="O46" s="282">
        <v>1047</v>
      </c>
      <c r="P46" s="282">
        <v>0</v>
      </c>
      <c r="Q46" s="282">
        <v>8029701</v>
      </c>
      <c r="R46" s="283">
        <v>3258010</v>
      </c>
    </row>
    <row r="47" spans="1:18" s="1" customFormat="1" ht="13.5" customHeight="1" x14ac:dyDescent="0.2">
      <c r="A47" s="34"/>
      <c r="B47" s="154" t="s">
        <v>33</v>
      </c>
      <c r="C47" s="158"/>
      <c r="D47" s="282">
        <v>4218</v>
      </c>
      <c r="E47" s="282">
        <v>512</v>
      </c>
      <c r="F47" s="282">
        <v>4730</v>
      </c>
      <c r="G47" s="282">
        <v>14107320</v>
      </c>
      <c r="H47" s="282">
        <v>0</v>
      </c>
      <c r="I47" s="282">
        <v>0</v>
      </c>
      <c r="J47" s="282">
        <v>14107320</v>
      </c>
      <c r="K47" s="282">
        <v>137939</v>
      </c>
      <c r="L47" s="282">
        <v>3149</v>
      </c>
      <c r="M47" s="282">
        <v>0</v>
      </c>
      <c r="N47" s="282">
        <v>1378</v>
      </c>
      <c r="O47" s="282">
        <v>1248</v>
      </c>
      <c r="P47" s="282">
        <v>527</v>
      </c>
      <c r="Q47" s="282">
        <v>14251561</v>
      </c>
      <c r="R47" s="283">
        <v>5777743</v>
      </c>
    </row>
    <row r="48" spans="1:18" s="1" customFormat="1" ht="13.5" customHeight="1" x14ac:dyDescent="0.2">
      <c r="A48" s="35"/>
      <c r="B48" s="155" t="s">
        <v>34</v>
      </c>
      <c r="C48" s="159"/>
      <c r="D48" s="285">
        <v>1315</v>
      </c>
      <c r="E48" s="285">
        <v>93</v>
      </c>
      <c r="F48" s="285">
        <v>1408</v>
      </c>
      <c r="G48" s="285">
        <v>3887341</v>
      </c>
      <c r="H48" s="285">
        <v>0</v>
      </c>
      <c r="I48" s="285">
        <v>0</v>
      </c>
      <c r="J48" s="285">
        <v>3887341</v>
      </c>
      <c r="K48" s="285">
        <v>25234</v>
      </c>
      <c r="L48" s="285">
        <v>0</v>
      </c>
      <c r="M48" s="285">
        <v>6735</v>
      </c>
      <c r="N48" s="285">
        <v>2891</v>
      </c>
      <c r="O48" s="285">
        <v>0</v>
      </c>
      <c r="P48" s="285">
        <v>0</v>
      </c>
      <c r="Q48" s="285">
        <v>3922201</v>
      </c>
      <c r="R48" s="287">
        <v>1747431</v>
      </c>
    </row>
    <row r="49" spans="1:18" s="1" customFormat="1" ht="13.5" customHeight="1" x14ac:dyDescent="0.2">
      <c r="A49" s="34"/>
      <c r="B49" s="154" t="s">
        <v>35</v>
      </c>
      <c r="C49" s="158"/>
      <c r="D49" s="282">
        <v>4222</v>
      </c>
      <c r="E49" s="282">
        <v>388</v>
      </c>
      <c r="F49" s="282">
        <v>4610</v>
      </c>
      <c r="G49" s="282">
        <v>13547051</v>
      </c>
      <c r="H49" s="282">
        <v>4518</v>
      </c>
      <c r="I49" s="282">
        <v>0</v>
      </c>
      <c r="J49" s="282">
        <v>13551569</v>
      </c>
      <c r="K49" s="282">
        <v>144177</v>
      </c>
      <c r="L49" s="282">
        <v>0</v>
      </c>
      <c r="M49" s="282">
        <v>0</v>
      </c>
      <c r="N49" s="282">
        <v>19348</v>
      </c>
      <c r="O49" s="282">
        <v>1783</v>
      </c>
      <c r="P49" s="282">
        <v>19741</v>
      </c>
      <c r="Q49" s="282">
        <v>13736618</v>
      </c>
      <c r="R49" s="283">
        <v>5615984</v>
      </c>
    </row>
    <row r="50" spans="1:18" s="1" customFormat="1" ht="13.5" customHeight="1" x14ac:dyDescent="0.2">
      <c r="A50" s="34"/>
      <c r="B50" s="154" t="s">
        <v>36</v>
      </c>
      <c r="C50" s="158"/>
      <c r="D50" s="282">
        <v>2924</v>
      </c>
      <c r="E50" s="282">
        <v>218</v>
      </c>
      <c r="F50" s="282">
        <v>3142</v>
      </c>
      <c r="G50" s="282">
        <v>8322981</v>
      </c>
      <c r="H50" s="282">
        <v>19978</v>
      </c>
      <c r="I50" s="282">
        <v>0</v>
      </c>
      <c r="J50" s="282">
        <v>8342959</v>
      </c>
      <c r="K50" s="282">
        <v>64684</v>
      </c>
      <c r="L50" s="282">
        <v>0</v>
      </c>
      <c r="M50" s="282">
        <v>331</v>
      </c>
      <c r="N50" s="282">
        <v>12867</v>
      </c>
      <c r="O50" s="282">
        <v>2809</v>
      </c>
      <c r="P50" s="282">
        <v>39537</v>
      </c>
      <c r="Q50" s="282">
        <v>8463187</v>
      </c>
      <c r="R50" s="283">
        <v>3799464</v>
      </c>
    </row>
    <row r="51" spans="1:18" s="1" customFormat="1" ht="13.5" customHeight="1" x14ac:dyDescent="0.2">
      <c r="A51" s="34"/>
      <c r="B51" s="154" t="s">
        <v>37</v>
      </c>
      <c r="C51" s="158"/>
      <c r="D51" s="282">
        <v>831</v>
      </c>
      <c r="E51" s="282">
        <v>80</v>
      </c>
      <c r="F51" s="282">
        <v>911</v>
      </c>
      <c r="G51" s="282">
        <v>2461874</v>
      </c>
      <c r="H51" s="282">
        <v>2876</v>
      </c>
      <c r="I51" s="282">
        <v>0</v>
      </c>
      <c r="J51" s="282">
        <v>2464750</v>
      </c>
      <c r="K51" s="282">
        <v>5788</v>
      </c>
      <c r="L51" s="282">
        <v>1273</v>
      </c>
      <c r="M51" s="282">
        <v>0</v>
      </c>
      <c r="N51" s="282">
        <v>2796</v>
      </c>
      <c r="O51" s="282">
        <v>0</v>
      </c>
      <c r="P51" s="282">
        <v>4011</v>
      </c>
      <c r="Q51" s="282">
        <v>2478618</v>
      </c>
      <c r="R51" s="283">
        <v>1148845</v>
      </c>
    </row>
    <row r="52" spans="1:18" s="1" customFormat="1" ht="13.5" customHeight="1" x14ac:dyDescent="0.2">
      <c r="A52" s="36"/>
      <c r="B52" s="156" t="s">
        <v>38</v>
      </c>
      <c r="C52" s="160"/>
      <c r="D52" s="288">
        <v>7594</v>
      </c>
      <c r="E52" s="288">
        <v>862</v>
      </c>
      <c r="F52" s="288">
        <v>8456</v>
      </c>
      <c r="G52" s="288">
        <v>25175923</v>
      </c>
      <c r="H52" s="288">
        <v>0</v>
      </c>
      <c r="I52" s="288">
        <v>0</v>
      </c>
      <c r="J52" s="288">
        <v>25175923</v>
      </c>
      <c r="K52" s="288">
        <v>319231</v>
      </c>
      <c r="L52" s="288">
        <v>950</v>
      </c>
      <c r="M52" s="288">
        <v>8550</v>
      </c>
      <c r="N52" s="288">
        <v>9886</v>
      </c>
      <c r="O52" s="288">
        <v>860</v>
      </c>
      <c r="P52" s="288">
        <v>5960</v>
      </c>
      <c r="Q52" s="288">
        <v>25521360</v>
      </c>
      <c r="R52" s="290">
        <v>10355757</v>
      </c>
    </row>
    <row r="53" spans="1:18" s="1" customFormat="1" ht="13.5" customHeight="1" x14ac:dyDescent="0.2">
      <c r="A53" s="34"/>
      <c r="B53" s="154" t="s">
        <v>39</v>
      </c>
      <c r="C53" s="158"/>
      <c r="D53" s="282">
        <v>716</v>
      </c>
      <c r="E53" s="282">
        <v>52</v>
      </c>
      <c r="F53" s="282">
        <v>768</v>
      </c>
      <c r="G53" s="282">
        <v>2445437</v>
      </c>
      <c r="H53" s="282">
        <v>3466</v>
      </c>
      <c r="I53" s="282">
        <v>0</v>
      </c>
      <c r="J53" s="282">
        <v>2448903</v>
      </c>
      <c r="K53" s="282">
        <v>8573</v>
      </c>
      <c r="L53" s="282">
        <v>0</v>
      </c>
      <c r="M53" s="282">
        <v>2304</v>
      </c>
      <c r="N53" s="282">
        <v>93</v>
      </c>
      <c r="O53" s="282">
        <v>130</v>
      </c>
      <c r="P53" s="282">
        <v>5040</v>
      </c>
      <c r="Q53" s="282">
        <v>2465043</v>
      </c>
      <c r="R53" s="283">
        <v>948962</v>
      </c>
    </row>
    <row r="54" spans="1:18" s="1" customFormat="1" ht="17.25" customHeight="1" x14ac:dyDescent="0.2">
      <c r="A54" s="134"/>
      <c r="B54" s="135" t="s">
        <v>40</v>
      </c>
      <c r="C54" s="136"/>
      <c r="D54" s="131">
        <f>SUM(D33:D53)</f>
        <v>128155</v>
      </c>
      <c r="E54" s="131">
        <f t="shared" ref="E54:Q54" si="1">SUM(E33:E53)</f>
        <v>12923</v>
      </c>
      <c r="F54" s="131">
        <f>SUM(F33:F53)</f>
        <v>141078</v>
      </c>
      <c r="G54" s="131">
        <f t="shared" si="1"/>
        <v>431118011</v>
      </c>
      <c r="H54" s="131">
        <f t="shared" si="1"/>
        <v>49699</v>
      </c>
      <c r="I54" s="131">
        <f t="shared" si="1"/>
        <v>0</v>
      </c>
      <c r="J54" s="132">
        <f>SUM(J33:J53)</f>
        <v>431167710</v>
      </c>
      <c r="K54" s="132">
        <f t="shared" si="1"/>
        <v>6177918</v>
      </c>
      <c r="L54" s="132">
        <f>SUM(L33:L53)</f>
        <v>45163</v>
      </c>
      <c r="M54" s="132">
        <f t="shared" si="1"/>
        <v>1912415</v>
      </c>
      <c r="N54" s="132">
        <f t="shared" si="1"/>
        <v>795913</v>
      </c>
      <c r="O54" s="132">
        <f>SUM(O33:O53)</f>
        <v>121393</v>
      </c>
      <c r="P54" s="132">
        <f t="shared" si="1"/>
        <v>459045</v>
      </c>
      <c r="Q54" s="132">
        <f t="shared" si="1"/>
        <v>440679557</v>
      </c>
      <c r="R54" s="133">
        <f>SUM(R33:R53)</f>
        <v>175074213</v>
      </c>
    </row>
    <row r="55" spans="1:18" s="1" customFormat="1" ht="17.25" customHeight="1" x14ac:dyDescent="0.2">
      <c r="A55" s="137"/>
      <c r="B55" s="138" t="s">
        <v>41</v>
      </c>
      <c r="C55" s="139"/>
      <c r="D55" s="140">
        <f>D32+D54</f>
        <v>863912</v>
      </c>
      <c r="E55" s="140">
        <f t="shared" ref="E55:R55" si="2">E32+E54</f>
        <v>84983</v>
      </c>
      <c r="F55" s="140">
        <f t="shared" si="2"/>
        <v>948895</v>
      </c>
      <c r="G55" s="140">
        <f t="shared" si="2"/>
        <v>3047826425</v>
      </c>
      <c r="H55" s="140">
        <f t="shared" si="2"/>
        <v>160513</v>
      </c>
      <c r="I55" s="140">
        <f t="shared" si="2"/>
        <v>11334</v>
      </c>
      <c r="J55" s="141">
        <f t="shared" si="2"/>
        <v>3047998272</v>
      </c>
      <c r="K55" s="141">
        <f t="shared" si="2"/>
        <v>49895791</v>
      </c>
      <c r="L55" s="141">
        <f>L32+L54</f>
        <v>830239</v>
      </c>
      <c r="M55" s="141">
        <f t="shared" si="2"/>
        <v>21725096</v>
      </c>
      <c r="N55" s="141">
        <f t="shared" si="2"/>
        <v>5884271</v>
      </c>
      <c r="O55" s="141">
        <f>O32+O54</f>
        <v>1392823</v>
      </c>
      <c r="P55" s="141">
        <f t="shared" si="2"/>
        <v>2882699</v>
      </c>
      <c r="Q55" s="141">
        <f t="shared" si="2"/>
        <v>3130609191</v>
      </c>
      <c r="R55" s="142">
        <f t="shared" si="2"/>
        <v>1180340695</v>
      </c>
    </row>
    <row r="56" spans="1:18" x14ac:dyDescent="0.2">
      <c r="Q56" s="191" t="s">
        <v>224</v>
      </c>
      <c r="R56" s="191"/>
    </row>
  </sheetData>
  <mergeCells count="8">
    <mergeCell ref="A1:I1"/>
    <mergeCell ref="A3:I3"/>
    <mergeCell ref="A5:C5"/>
    <mergeCell ref="D6:E7"/>
    <mergeCell ref="Q56:R56"/>
    <mergeCell ref="D5:F5"/>
    <mergeCell ref="G5:Q5"/>
    <mergeCell ref="A10:C10"/>
  </mergeCells>
  <phoneticPr fontId="2"/>
  <pageMargins left="0.78740157480314965" right="0.78740157480314965" top="0.78740157480314965" bottom="0.78740157480314965" header="0.51181102362204722" footer="0.51181102362204722"/>
  <pageSetup paperSize="9" scale="58" orientation="landscape" r:id="rId1"/>
  <headerFooter alignWithMargins="0">
    <oddHeader>&amp;R&amp;F&amp;A</oddHeader>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pageSetUpPr fitToPage="1"/>
  </sheetPr>
  <dimension ref="A1:Z56"/>
  <sheetViews>
    <sheetView showGridLines="0" view="pageBreakPreview" topLeftCell="A32" zoomScaleNormal="90" zoomScaleSheetLayoutView="100" workbookViewId="0">
      <selection activeCell="D32" sqref="D32"/>
    </sheetView>
  </sheetViews>
  <sheetFormatPr defaultColWidth="9" defaultRowHeight="10.8" x14ac:dyDescent="0.2"/>
  <cols>
    <col min="1" max="1" width="1" style="39" customWidth="1"/>
    <col min="2" max="2" width="9.33203125" style="39" customWidth="1"/>
    <col min="3" max="3" width="1" style="39" customWidth="1"/>
    <col min="4" max="4" width="12" style="39" bestFit="1" customWidth="1"/>
    <col min="5" max="6" width="8.88671875" style="39" customWidth="1"/>
    <col min="7" max="7" width="12" style="39" bestFit="1" customWidth="1"/>
    <col min="8" max="13" width="8.88671875" style="39" customWidth="1"/>
    <col min="14" max="14" width="12" style="39" bestFit="1" customWidth="1"/>
    <col min="15" max="15" width="10.6640625" style="39" customWidth="1"/>
    <col min="16" max="21" width="8.88671875" style="39" customWidth="1"/>
    <col min="22" max="22" width="10.6640625" style="39" customWidth="1"/>
    <col min="23" max="26" width="10.88671875" style="39" customWidth="1"/>
    <col min="27" max="16384" width="9" style="39"/>
  </cols>
  <sheetData>
    <row r="1" spans="1:22" s="3" customFormat="1" ht="14.4" x14ac:dyDescent="0.2">
      <c r="A1" s="185"/>
      <c r="B1" s="185"/>
      <c r="C1" s="185"/>
      <c r="D1" s="185"/>
      <c r="E1" s="185"/>
      <c r="F1" s="185"/>
      <c r="G1" s="185"/>
      <c r="H1" s="185"/>
      <c r="I1" s="185"/>
      <c r="J1" s="185"/>
      <c r="K1" s="185"/>
    </row>
    <row r="2" spans="1:22" s="3" customFormat="1" x14ac:dyDescent="0.2">
      <c r="B2" s="183"/>
      <c r="C2" s="183"/>
      <c r="D2" s="183"/>
      <c r="E2" s="183"/>
      <c r="F2" s="183"/>
      <c r="G2" s="183"/>
      <c r="H2" s="183"/>
      <c r="I2" s="183"/>
      <c r="J2" s="183"/>
      <c r="K2" s="183"/>
    </row>
    <row r="3" spans="1:22" s="3" customFormat="1" ht="13.5" customHeight="1" x14ac:dyDescent="0.2">
      <c r="A3" s="186" t="s">
        <v>289</v>
      </c>
      <c r="B3" s="186"/>
      <c r="C3" s="186"/>
      <c r="D3" s="186"/>
      <c r="E3" s="186"/>
      <c r="F3" s="186"/>
      <c r="G3" s="186"/>
      <c r="H3" s="186"/>
      <c r="I3" s="186"/>
      <c r="J3" s="186"/>
      <c r="K3" s="186"/>
    </row>
    <row r="4" spans="1:22" s="3" customFormat="1" ht="13.5" customHeight="1" x14ac:dyDescent="0.2">
      <c r="A4" s="4"/>
      <c r="B4" s="4"/>
      <c r="C4" s="183"/>
      <c r="D4" s="183"/>
      <c r="E4" s="183"/>
      <c r="F4" s="183"/>
      <c r="G4" s="183"/>
      <c r="H4" s="183"/>
      <c r="I4" s="183"/>
      <c r="J4" s="183"/>
      <c r="K4" s="183"/>
    </row>
    <row r="5" spans="1:22" s="45" customFormat="1" ht="13.5" customHeight="1" x14ac:dyDescent="0.2">
      <c r="A5" s="220" t="s">
        <v>50</v>
      </c>
      <c r="B5" s="221"/>
      <c r="C5" s="222"/>
      <c r="D5" s="223" t="s">
        <v>82</v>
      </c>
      <c r="E5" s="224"/>
      <c r="F5" s="224"/>
      <c r="G5" s="224"/>
      <c r="H5" s="224"/>
      <c r="I5" s="224"/>
      <c r="J5" s="224"/>
      <c r="K5" s="224"/>
      <c r="L5" s="224"/>
      <c r="M5" s="225"/>
      <c r="N5" s="41"/>
      <c r="O5" s="215" t="s">
        <v>112</v>
      </c>
      <c r="P5" s="216"/>
      <c r="Q5" s="216"/>
      <c r="R5" s="216"/>
      <c r="S5" s="216"/>
      <c r="T5" s="216"/>
      <c r="U5" s="216"/>
      <c r="V5" s="217"/>
    </row>
    <row r="6" spans="1:22" s="47" customFormat="1" ht="13.5" customHeight="1" x14ac:dyDescent="0.2">
      <c r="A6" s="46"/>
      <c r="D6" s="69"/>
      <c r="E6" s="69"/>
      <c r="F6" s="105"/>
      <c r="G6" s="82"/>
      <c r="H6" s="82"/>
      <c r="I6" s="107"/>
      <c r="J6" s="10"/>
      <c r="K6" s="10"/>
      <c r="L6" s="48"/>
      <c r="M6" s="69"/>
      <c r="N6" s="48"/>
      <c r="O6" s="94" t="s">
        <v>104</v>
      </c>
      <c r="P6" s="69"/>
      <c r="Q6" s="69"/>
      <c r="R6" s="94"/>
      <c r="S6" s="94"/>
      <c r="T6" s="69" t="s">
        <v>255</v>
      </c>
      <c r="U6" s="94"/>
      <c r="V6" s="108"/>
    </row>
    <row r="7" spans="1:22" s="47" customFormat="1" ht="13.5" customHeight="1" x14ac:dyDescent="0.2">
      <c r="A7" s="46"/>
      <c r="D7" s="50" t="s">
        <v>83</v>
      </c>
      <c r="E7" s="50" t="s">
        <v>84</v>
      </c>
      <c r="F7" s="102" t="s">
        <v>85</v>
      </c>
      <c r="G7" s="48"/>
      <c r="H7" s="48" t="s">
        <v>92</v>
      </c>
      <c r="I7" s="47" t="s">
        <v>91</v>
      </c>
      <c r="J7" s="18" t="s">
        <v>275</v>
      </c>
      <c r="K7" s="18" t="s">
        <v>277</v>
      </c>
      <c r="L7" s="48" t="s">
        <v>252</v>
      </c>
      <c r="M7" s="48" t="s">
        <v>226</v>
      </c>
      <c r="N7" s="48"/>
      <c r="O7" s="88" t="s">
        <v>105</v>
      </c>
      <c r="P7" s="48" t="s">
        <v>109</v>
      </c>
      <c r="Q7" s="48" t="s">
        <v>108</v>
      </c>
      <c r="R7" s="88" t="s">
        <v>278</v>
      </c>
      <c r="S7" s="88" t="s">
        <v>280</v>
      </c>
      <c r="T7" s="48" t="s">
        <v>256</v>
      </c>
      <c r="U7" s="88" t="s">
        <v>226</v>
      </c>
      <c r="V7" s="86"/>
    </row>
    <row r="8" spans="1:22" s="47" customFormat="1" ht="13.5" customHeight="1" x14ac:dyDescent="0.2">
      <c r="A8" s="46"/>
      <c r="D8" s="50" t="s">
        <v>99</v>
      </c>
      <c r="E8" s="50" t="s">
        <v>99</v>
      </c>
      <c r="F8" s="102" t="s">
        <v>99</v>
      </c>
      <c r="G8" s="48" t="s">
        <v>230</v>
      </c>
      <c r="H8" s="48" t="s">
        <v>100</v>
      </c>
      <c r="I8" s="47" t="s">
        <v>100</v>
      </c>
      <c r="J8" s="18" t="s">
        <v>276</v>
      </c>
      <c r="K8" s="18" t="s">
        <v>276</v>
      </c>
      <c r="L8" s="48" t="s">
        <v>253</v>
      </c>
      <c r="M8" s="48" t="s">
        <v>103</v>
      </c>
      <c r="N8" s="48" t="s">
        <v>54</v>
      </c>
      <c r="O8" s="88" t="s">
        <v>106</v>
      </c>
      <c r="P8" s="48" t="s">
        <v>110</v>
      </c>
      <c r="Q8" s="48" t="s">
        <v>107</v>
      </c>
      <c r="R8" s="88" t="s">
        <v>279</v>
      </c>
      <c r="S8" s="88" t="s">
        <v>279</v>
      </c>
      <c r="T8" s="48" t="s">
        <v>257</v>
      </c>
      <c r="U8" s="88" t="s">
        <v>111</v>
      </c>
      <c r="V8" s="86" t="s">
        <v>54</v>
      </c>
    </row>
    <row r="9" spans="1:22" s="47" customFormat="1" ht="13.5" customHeight="1" x14ac:dyDescent="0.2">
      <c r="A9" s="46"/>
      <c r="D9" s="50"/>
      <c r="E9" s="50"/>
      <c r="F9" s="102"/>
      <c r="G9" s="48"/>
      <c r="H9" s="48" t="s">
        <v>101</v>
      </c>
      <c r="I9" s="47" t="s">
        <v>101</v>
      </c>
      <c r="J9" s="18" t="s">
        <v>97</v>
      </c>
      <c r="K9" s="18" t="s">
        <v>97</v>
      </c>
      <c r="L9" s="48" t="s">
        <v>254</v>
      </c>
      <c r="M9" s="48" t="s">
        <v>102</v>
      </c>
      <c r="N9" s="48"/>
      <c r="O9" s="88"/>
      <c r="P9" s="48"/>
      <c r="Q9" s="48"/>
      <c r="R9" s="88"/>
      <c r="S9" s="88"/>
      <c r="T9" s="48"/>
      <c r="U9" s="88"/>
      <c r="V9" s="86"/>
    </row>
    <row r="10" spans="1:22" s="92" customFormat="1" ht="13.5" customHeight="1" x14ac:dyDescent="0.2">
      <c r="A10" s="218" t="s">
        <v>42</v>
      </c>
      <c r="B10" s="219"/>
      <c r="C10" s="219"/>
      <c r="D10" s="57" t="s">
        <v>57</v>
      </c>
      <c r="E10" s="57" t="s">
        <v>57</v>
      </c>
      <c r="F10" s="100" t="s">
        <v>57</v>
      </c>
      <c r="G10" s="57" t="s">
        <v>57</v>
      </c>
      <c r="H10" s="57" t="s">
        <v>57</v>
      </c>
      <c r="I10" s="100" t="s">
        <v>57</v>
      </c>
      <c r="J10" s="30" t="s">
        <v>57</v>
      </c>
      <c r="K10" s="30" t="s">
        <v>57</v>
      </c>
      <c r="L10" s="99" t="s">
        <v>57</v>
      </c>
      <c r="M10" s="99" t="s">
        <v>57</v>
      </c>
      <c r="N10" s="99" t="s">
        <v>57</v>
      </c>
      <c r="O10" s="101" t="s">
        <v>57</v>
      </c>
      <c r="P10" s="99" t="s">
        <v>57</v>
      </c>
      <c r="Q10" s="99" t="s">
        <v>57</v>
      </c>
      <c r="R10" s="101" t="s">
        <v>57</v>
      </c>
      <c r="S10" s="101" t="s">
        <v>57</v>
      </c>
      <c r="T10" s="99" t="s">
        <v>57</v>
      </c>
      <c r="U10" s="101" t="s">
        <v>57</v>
      </c>
      <c r="V10" s="90" t="s">
        <v>57</v>
      </c>
    </row>
    <row r="11" spans="1:22" s="1" customFormat="1" ht="13.5" customHeight="1" x14ac:dyDescent="0.2">
      <c r="A11" s="34"/>
      <c r="B11" s="154" t="s">
        <v>0</v>
      </c>
      <c r="C11" s="154"/>
      <c r="D11" s="280">
        <v>434826754</v>
      </c>
      <c r="E11" s="280">
        <v>2587</v>
      </c>
      <c r="F11" s="295">
        <v>0</v>
      </c>
      <c r="G11" s="280">
        <v>434829341</v>
      </c>
      <c r="H11" s="280">
        <v>16925979</v>
      </c>
      <c r="I11" s="280">
        <v>457044</v>
      </c>
      <c r="J11" s="280">
        <v>5805161</v>
      </c>
      <c r="K11" s="280">
        <v>1493100</v>
      </c>
      <c r="L11" s="280">
        <v>511949</v>
      </c>
      <c r="M11" s="280">
        <v>857577</v>
      </c>
      <c r="N11" s="280">
        <v>460880151</v>
      </c>
      <c r="O11" s="280">
        <v>26081639</v>
      </c>
      <c r="P11" s="280">
        <v>504940</v>
      </c>
      <c r="Q11" s="280">
        <v>23540</v>
      </c>
      <c r="R11" s="280">
        <v>174155</v>
      </c>
      <c r="S11" s="280">
        <v>44793</v>
      </c>
      <c r="T11" s="296">
        <v>15358</v>
      </c>
      <c r="U11" s="280">
        <v>25727</v>
      </c>
      <c r="V11" s="281">
        <v>26870152</v>
      </c>
    </row>
    <row r="12" spans="1:22" s="1" customFormat="1" ht="13.5" customHeight="1" x14ac:dyDescent="0.2">
      <c r="A12" s="34"/>
      <c r="B12" s="154" t="s">
        <v>1</v>
      </c>
      <c r="C12" s="154"/>
      <c r="D12" s="282">
        <v>165085654</v>
      </c>
      <c r="E12" s="282">
        <v>47</v>
      </c>
      <c r="F12" s="291">
        <v>0</v>
      </c>
      <c r="G12" s="282">
        <v>165085701</v>
      </c>
      <c r="H12" s="282">
        <v>4051831</v>
      </c>
      <c r="I12" s="282">
        <v>16718</v>
      </c>
      <c r="J12" s="282">
        <v>345138</v>
      </c>
      <c r="K12" s="282">
        <v>637885</v>
      </c>
      <c r="L12" s="282">
        <v>197072</v>
      </c>
      <c r="M12" s="282">
        <v>162392</v>
      </c>
      <c r="N12" s="282">
        <v>170496737</v>
      </c>
      <c r="O12" s="282">
        <v>9901862</v>
      </c>
      <c r="P12" s="282">
        <v>120871</v>
      </c>
      <c r="Q12" s="282">
        <v>903</v>
      </c>
      <c r="R12" s="282">
        <v>10354</v>
      </c>
      <c r="S12" s="282">
        <v>19137</v>
      </c>
      <c r="T12" s="297">
        <v>5912</v>
      </c>
      <c r="U12" s="282">
        <v>4872</v>
      </c>
      <c r="V12" s="283">
        <v>10063911</v>
      </c>
    </row>
    <row r="13" spans="1:22" s="1" customFormat="1" ht="13.5" customHeight="1" x14ac:dyDescent="0.2">
      <c r="A13" s="34"/>
      <c r="B13" s="154" t="s">
        <v>2</v>
      </c>
      <c r="C13" s="154"/>
      <c r="D13" s="282">
        <v>72839879</v>
      </c>
      <c r="E13" s="282">
        <v>9484</v>
      </c>
      <c r="F13" s="291">
        <v>9750</v>
      </c>
      <c r="G13" s="282">
        <v>72859113</v>
      </c>
      <c r="H13" s="282">
        <v>1438571</v>
      </c>
      <c r="I13" s="282">
        <v>36076</v>
      </c>
      <c r="J13" s="282">
        <v>156275</v>
      </c>
      <c r="K13" s="282">
        <v>264619</v>
      </c>
      <c r="L13" s="282">
        <v>52214</v>
      </c>
      <c r="M13" s="282">
        <v>203818</v>
      </c>
      <c r="N13" s="282">
        <v>75010686</v>
      </c>
      <c r="O13" s="282">
        <v>4369855</v>
      </c>
      <c r="P13" s="282">
        <v>43114</v>
      </c>
      <c r="Q13" s="282">
        <v>1948</v>
      </c>
      <c r="R13" s="282">
        <v>4688</v>
      </c>
      <c r="S13" s="282">
        <v>7939</v>
      </c>
      <c r="T13" s="297">
        <v>1566</v>
      </c>
      <c r="U13" s="282">
        <v>6114</v>
      </c>
      <c r="V13" s="283">
        <v>4435224</v>
      </c>
    </row>
    <row r="14" spans="1:22" s="1" customFormat="1" ht="13.5" customHeight="1" x14ac:dyDescent="0.2">
      <c r="A14" s="34"/>
      <c r="B14" s="154" t="s">
        <v>3</v>
      </c>
      <c r="C14" s="154"/>
      <c r="D14" s="282">
        <v>107154106</v>
      </c>
      <c r="E14" s="282">
        <v>0</v>
      </c>
      <c r="F14" s="291">
        <v>0</v>
      </c>
      <c r="G14" s="282">
        <v>107154106</v>
      </c>
      <c r="H14" s="282">
        <v>1766337</v>
      </c>
      <c r="I14" s="282">
        <v>28891</v>
      </c>
      <c r="J14" s="282">
        <v>1299377</v>
      </c>
      <c r="K14" s="282">
        <v>154451</v>
      </c>
      <c r="L14" s="282">
        <v>44551</v>
      </c>
      <c r="M14" s="282">
        <v>163502</v>
      </c>
      <c r="N14" s="282">
        <v>110611215</v>
      </c>
      <c r="O14" s="282">
        <v>6427075</v>
      </c>
      <c r="P14" s="282">
        <v>52597</v>
      </c>
      <c r="Q14" s="282">
        <v>1560</v>
      </c>
      <c r="R14" s="282">
        <v>38982</v>
      </c>
      <c r="S14" s="282">
        <v>4633</v>
      </c>
      <c r="T14" s="297">
        <v>1337</v>
      </c>
      <c r="U14" s="282">
        <v>4905</v>
      </c>
      <c r="V14" s="283">
        <v>6531089</v>
      </c>
    </row>
    <row r="15" spans="1:22" s="1" customFormat="1" ht="13.5" customHeight="1" x14ac:dyDescent="0.2">
      <c r="A15" s="34"/>
      <c r="B15" s="154" t="s">
        <v>4</v>
      </c>
      <c r="C15" s="154"/>
      <c r="D15" s="282">
        <v>76151916</v>
      </c>
      <c r="E15" s="282">
        <v>9368</v>
      </c>
      <c r="F15" s="291">
        <v>0</v>
      </c>
      <c r="G15" s="282">
        <v>76161284</v>
      </c>
      <c r="H15" s="282">
        <v>1520745</v>
      </c>
      <c r="I15" s="282">
        <v>20690</v>
      </c>
      <c r="J15" s="282">
        <v>226563</v>
      </c>
      <c r="K15" s="282">
        <v>110068</v>
      </c>
      <c r="L15" s="282">
        <v>16594</v>
      </c>
      <c r="M15" s="282">
        <v>92275</v>
      </c>
      <c r="N15" s="282">
        <v>78148219</v>
      </c>
      <c r="O15" s="282">
        <v>4568068</v>
      </c>
      <c r="P15" s="282">
        <v>45622</v>
      </c>
      <c r="Q15" s="282">
        <v>1117</v>
      </c>
      <c r="R15" s="282">
        <v>6797</v>
      </c>
      <c r="S15" s="282">
        <v>3302</v>
      </c>
      <c r="T15" s="297">
        <v>498</v>
      </c>
      <c r="U15" s="282">
        <v>2768</v>
      </c>
      <c r="V15" s="283">
        <v>4628172</v>
      </c>
    </row>
    <row r="16" spans="1:22" s="1" customFormat="1" ht="13.5" customHeight="1" x14ac:dyDescent="0.2">
      <c r="A16" s="35"/>
      <c r="B16" s="155" t="s">
        <v>5</v>
      </c>
      <c r="C16" s="155"/>
      <c r="D16" s="285">
        <v>65056976</v>
      </c>
      <c r="E16" s="285">
        <v>22457</v>
      </c>
      <c r="F16" s="298">
        <v>0</v>
      </c>
      <c r="G16" s="285">
        <v>65079433</v>
      </c>
      <c r="H16" s="285">
        <v>1666291</v>
      </c>
      <c r="I16" s="285">
        <v>3500</v>
      </c>
      <c r="J16" s="285">
        <v>52752</v>
      </c>
      <c r="K16" s="285">
        <v>612926</v>
      </c>
      <c r="L16" s="285">
        <v>19795</v>
      </c>
      <c r="M16" s="285">
        <v>44122</v>
      </c>
      <c r="N16" s="285">
        <v>67478819</v>
      </c>
      <c r="O16" s="285">
        <v>3903251</v>
      </c>
      <c r="P16" s="285">
        <v>49877</v>
      </c>
      <c r="Q16" s="285">
        <v>189</v>
      </c>
      <c r="R16" s="285">
        <v>1583</v>
      </c>
      <c r="S16" s="285">
        <v>18388</v>
      </c>
      <c r="T16" s="299">
        <v>594</v>
      </c>
      <c r="U16" s="285">
        <v>1324</v>
      </c>
      <c r="V16" s="287">
        <v>3975206</v>
      </c>
    </row>
    <row r="17" spans="1:26" s="1" customFormat="1" ht="13.5" customHeight="1" x14ac:dyDescent="0.2">
      <c r="A17" s="34"/>
      <c r="B17" s="154" t="s">
        <v>6</v>
      </c>
      <c r="C17" s="154"/>
      <c r="D17" s="282">
        <v>16280354</v>
      </c>
      <c r="E17" s="282">
        <v>3491</v>
      </c>
      <c r="F17" s="291">
        <v>0</v>
      </c>
      <c r="G17" s="282">
        <v>16283845</v>
      </c>
      <c r="H17" s="282">
        <v>270579</v>
      </c>
      <c r="I17" s="282">
        <v>8716</v>
      </c>
      <c r="J17" s="282">
        <v>248996</v>
      </c>
      <c r="K17" s="282">
        <v>18272</v>
      </c>
      <c r="L17" s="282">
        <v>1205</v>
      </c>
      <c r="M17" s="282">
        <v>16129</v>
      </c>
      <c r="N17" s="282">
        <v>16847742</v>
      </c>
      <c r="O17" s="282">
        <v>976651</v>
      </c>
      <c r="P17" s="282">
        <v>8106</v>
      </c>
      <c r="Q17" s="282">
        <v>471</v>
      </c>
      <c r="R17" s="282">
        <v>7470</v>
      </c>
      <c r="S17" s="282">
        <v>548</v>
      </c>
      <c r="T17" s="297">
        <v>36</v>
      </c>
      <c r="U17" s="282">
        <v>484</v>
      </c>
      <c r="V17" s="283">
        <v>993766</v>
      </c>
    </row>
    <row r="18" spans="1:26" s="1" customFormat="1" ht="13.5" customHeight="1" x14ac:dyDescent="0.2">
      <c r="A18" s="34"/>
      <c r="B18" s="154" t="s">
        <v>7</v>
      </c>
      <c r="C18" s="154"/>
      <c r="D18" s="282">
        <v>31271711</v>
      </c>
      <c r="E18" s="282">
        <v>0</v>
      </c>
      <c r="F18" s="291">
        <v>0</v>
      </c>
      <c r="G18" s="282">
        <v>31271711</v>
      </c>
      <c r="H18" s="282">
        <v>412857</v>
      </c>
      <c r="I18" s="282">
        <v>11061</v>
      </c>
      <c r="J18" s="282">
        <v>33989</v>
      </c>
      <c r="K18" s="282">
        <v>56384</v>
      </c>
      <c r="L18" s="282">
        <v>6173</v>
      </c>
      <c r="M18" s="282">
        <v>52875</v>
      </c>
      <c r="N18" s="282">
        <v>31845050</v>
      </c>
      <c r="O18" s="282">
        <v>1875554</v>
      </c>
      <c r="P18" s="282">
        <v>12380</v>
      </c>
      <c r="Q18" s="282">
        <v>597</v>
      </c>
      <c r="R18" s="282">
        <v>1020</v>
      </c>
      <c r="S18" s="282">
        <v>1692</v>
      </c>
      <c r="T18" s="297">
        <v>185</v>
      </c>
      <c r="U18" s="282">
        <v>1586</v>
      </c>
      <c r="V18" s="283">
        <v>1893014</v>
      </c>
    </row>
    <row r="19" spans="1:26" s="1" customFormat="1" ht="13.5" customHeight="1" x14ac:dyDescent="0.2">
      <c r="A19" s="34"/>
      <c r="B19" s="154" t="s">
        <v>8</v>
      </c>
      <c r="C19" s="154"/>
      <c r="D19" s="282">
        <v>63287077</v>
      </c>
      <c r="E19" s="282">
        <v>3307</v>
      </c>
      <c r="F19" s="291">
        <v>0</v>
      </c>
      <c r="G19" s="282">
        <v>63290384</v>
      </c>
      <c r="H19" s="282">
        <v>1770095</v>
      </c>
      <c r="I19" s="282">
        <v>25943</v>
      </c>
      <c r="J19" s="282">
        <v>931742</v>
      </c>
      <c r="K19" s="282">
        <v>131706</v>
      </c>
      <c r="L19" s="282">
        <v>55876</v>
      </c>
      <c r="M19" s="282">
        <v>35735</v>
      </c>
      <c r="N19" s="282">
        <v>66241481</v>
      </c>
      <c r="O19" s="282">
        <v>3796094</v>
      </c>
      <c r="P19" s="282">
        <v>53020</v>
      </c>
      <c r="Q19" s="282">
        <v>1401</v>
      </c>
      <c r="R19" s="282">
        <v>27952</v>
      </c>
      <c r="S19" s="282">
        <v>3951</v>
      </c>
      <c r="T19" s="297">
        <v>1676</v>
      </c>
      <c r="U19" s="282">
        <v>1072</v>
      </c>
      <c r="V19" s="283">
        <v>3885166</v>
      </c>
    </row>
    <row r="20" spans="1:26" s="1" customFormat="1" ht="13.5" customHeight="1" x14ac:dyDescent="0.2">
      <c r="A20" s="36"/>
      <c r="B20" s="156" t="s">
        <v>9</v>
      </c>
      <c r="C20" s="156"/>
      <c r="D20" s="288">
        <v>39101791</v>
      </c>
      <c r="E20" s="288">
        <v>7803</v>
      </c>
      <c r="F20" s="300">
        <v>0</v>
      </c>
      <c r="G20" s="288">
        <v>39109594</v>
      </c>
      <c r="H20" s="288">
        <v>649518</v>
      </c>
      <c r="I20" s="288">
        <v>2770</v>
      </c>
      <c r="J20" s="288">
        <v>16854</v>
      </c>
      <c r="K20" s="288">
        <v>194003</v>
      </c>
      <c r="L20" s="288">
        <v>66076</v>
      </c>
      <c r="M20" s="288">
        <v>11877</v>
      </c>
      <c r="N20" s="288">
        <v>40050692</v>
      </c>
      <c r="O20" s="288">
        <v>2345633</v>
      </c>
      <c r="P20" s="288">
        <v>19373</v>
      </c>
      <c r="Q20" s="288">
        <v>150</v>
      </c>
      <c r="R20" s="288">
        <v>506</v>
      </c>
      <c r="S20" s="288">
        <v>5820</v>
      </c>
      <c r="T20" s="301">
        <v>1982</v>
      </c>
      <c r="U20" s="288">
        <v>356</v>
      </c>
      <c r="V20" s="290">
        <v>2373820</v>
      </c>
    </row>
    <row r="21" spans="1:26" s="1" customFormat="1" ht="13.5" customHeight="1" x14ac:dyDescent="0.2">
      <c r="A21" s="34"/>
      <c r="B21" s="154" t="s">
        <v>10</v>
      </c>
      <c r="C21" s="154"/>
      <c r="D21" s="282">
        <v>53050597</v>
      </c>
      <c r="E21" s="282">
        <v>3255</v>
      </c>
      <c r="F21" s="291">
        <v>0</v>
      </c>
      <c r="G21" s="282">
        <v>53053852</v>
      </c>
      <c r="H21" s="282">
        <v>1402395</v>
      </c>
      <c r="I21" s="282">
        <v>43431</v>
      </c>
      <c r="J21" s="282">
        <v>191126</v>
      </c>
      <c r="K21" s="282">
        <v>86337</v>
      </c>
      <c r="L21" s="282">
        <v>32634</v>
      </c>
      <c r="M21" s="282">
        <v>89214</v>
      </c>
      <c r="N21" s="282">
        <v>54898989</v>
      </c>
      <c r="O21" s="282">
        <v>3182047</v>
      </c>
      <c r="P21" s="282">
        <v>42072</v>
      </c>
      <c r="Q21" s="282">
        <v>2345</v>
      </c>
      <c r="R21" s="282">
        <v>5734</v>
      </c>
      <c r="S21" s="282">
        <v>2590</v>
      </c>
      <c r="T21" s="297">
        <v>980</v>
      </c>
      <c r="U21" s="282">
        <v>2676</v>
      </c>
      <c r="V21" s="283">
        <v>3238444</v>
      </c>
    </row>
    <row r="22" spans="1:26" s="1" customFormat="1" ht="13.5" customHeight="1" x14ac:dyDescent="0.2">
      <c r="A22" s="34"/>
      <c r="B22" s="154" t="s">
        <v>11</v>
      </c>
      <c r="C22" s="154"/>
      <c r="D22" s="282">
        <v>47661599</v>
      </c>
      <c r="E22" s="282">
        <v>0</v>
      </c>
      <c r="F22" s="291">
        <v>0</v>
      </c>
      <c r="G22" s="282">
        <v>47661599</v>
      </c>
      <c r="H22" s="282">
        <v>436037</v>
      </c>
      <c r="I22" s="282">
        <v>4777</v>
      </c>
      <c r="J22" s="282">
        <v>88355</v>
      </c>
      <c r="K22" s="282">
        <v>81780</v>
      </c>
      <c r="L22" s="282">
        <v>23391</v>
      </c>
      <c r="M22" s="282">
        <v>23669</v>
      </c>
      <c r="N22" s="282">
        <v>48319608</v>
      </c>
      <c r="O22" s="282">
        <v>2858580</v>
      </c>
      <c r="P22" s="282">
        <v>13081</v>
      </c>
      <c r="Q22" s="282">
        <v>258</v>
      </c>
      <c r="R22" s="282">
        <v>2651</v>
      </c>
      <c r="S22" s="282">
        <v>2453</v>
      </c>
      <c r="T22" s="297">
        <v>702</v>
      </c>
      <c r="U22" s="282">
        <v>710</v>
      </c>
      <c r="V22" s="283">
        <v>2878435</v>
      </c>
    </row>
    <row r="23" spans="1:26" s="1" customFormat="1" ht="13.5" customHeight="1" x14ac:dyDescent="0.2">
      <c r="A23" s="34"/>
      <c r="B23" s="154" t="s">
        <v>12</v>
      </c>
      <c r="C23" s="154"/>
      <c r="D23" s="282">
        <v>145785271</v>
      </c>
      <c r="E23" s="282">
        <v>2214</v>
      </c>
      <c r="F23" s="291">
        <v>0</v>
      </c>
      <c r="G23" s="282">
        <v>145787485</v>
      </c>
      <c r="H23" s="282">
        <v>3805200</v>
      </c>
      <c r="I23" s="282">
        <v>29866</v>
      </c>
      <c r="J23" s="282">
        <v>9142708</v>
      </c>
      <c r="K23" s="282">
        <v>568644</v>
      </c>
      <c r="L23" s="282">
        <v>115952</v>
      </c>
      <c r="M23" s="282">
        <v>130100</v>
      </c>
      <c r="N23" s="282">
        <v>159579955</v>
      </c>
      <c r="O23" s="282">
        <v>8744293</v>
      </c>
      <c r="P23" s="282">
        <v>113673</v>
      </c>
      <c r="Q23" s="282">
        <v>1612</v>
      </c>
      <c r="R23" s="282">
        <v>274282</v>
      </c>
      <c r="S23" s="282">
        <v>17059</v>
      </c>
      <c r="T23" s="297">
        <v>3478</v>
      </c>
      <c r="U23" s="282">
        <v>3903</v>
      </c>
      <c r="V23" s="283">
        <v>9158300</v>
      </c>
    </row>
    <row r="24" spans="1:26" s="1" customFormat="1" ht="13.5" customHeight="1" x14ac:dyDescent="0.2">
      <c r="A24" s="34"/>
      <c r="B24" s="154" t="s">
        <v>13</v>
      </c>
      <c r="C24" s="154"/>
      <c r="D24" s="282">
        <v>95710854</v>
      </c>
      <c r="E24" s="282">
        <v>0</v>
      </c>
      <c r="F24" s="291">
        <v>1583</v>
      </c>
      <c r="G24" s="282">
        <v>95712437</v>
      </c>
      <c r="H24" s="282">
        <v>2570076</v>
      </c>
      <c r="I24" s="282">
        <v>41154</v>
      </c>
      <c r="J24" s="282">
        <v>286690</v>
      </c>
      <c r="K24" s="282">
        <v>282223</v>
      </c>
      <c r="L24" s="282">
        <v>42145</v>
      </c>
      <c r="M24" s="282">
        <v>112445</v>
      </c>
      <c r="N24" s="282">
        <v>99047170</v>
      </c>
      <c r="O24" s="282">
        <v>5740643</v>
      </c>
      <c r="P24" s="282">
        <v>75467</v>
      </c>
      <c r="Q24" s="282">
        <v>2222</v>
      </c>
      <c r="R24" s="282">
        <v>8601</v>
      </c>
      <c r="S24" s="282">
        <v>8467</v>
      </c>
      <c r="T24" s="297">
        <v>1264</v>
      </c>
      <c r="U24" s="282">
        <v>3373</v>
      </c>
      <c r="V24" s="283">
        <v>5840037</v>
      </c>
    </row>
    <row r="25" spans="1:26" s="1" customFormat="1" ht="13.5" customHeight="1" x14ac:dyDescent="0.2">
      <c r="A25" s="34"/>
      <c r="B25" s="154" t="s">
        <v>14</v>
      </c>
      <c r="C25" s="154"/>
      <c r="D25" s="282">
        <v>20129432</v>
      </c>
      <c r="E25" s="282">
        <v>2494</v>
      </c>
      <c r="F25" s="291">
        <v>0</v>
      </c>
      <c r="G25" s="282">
        <v>20131926</v>
      </c>
      <c r="H25" s="282">
        <v>339265</v>
      </c>
      <c r="I25" s="282">
        <v>3319</v>
      </c>
      <c r="J25" s="282">
        <v>50509</v>
      </c>
      <c r="K25" s="282">
        <v>46887</v>
      </c>
      <c r="L25" s="282">
        <v>1486</v>
      </c>
      <c r="M25" s="282">
        <v>2590</v>
      </c>
      <c r="N25" s="282">
        <v>20575982</v>
      </c>
      <c r="O25" s="282">
        <v>1207432</v>
      </c>
      <c r="P25" s="282">
        <v>10177</v>
      </c>
      <c r="Q25" s="282">
        <v>179</v>
      </c>
      <c r="R25" s="282">
        <v>1515</v>
      </c>
      <c r="S25" s="282">
        <v>1407</v>
      </c>
      <c r="T25" s="297">
        <v>45</v>
      </c>
      <c r="U25" s="282">
        <v>78</v>
      </c>
      <c r="V25" s="283">
        <v>1220833</v>
      </c>
    </row>
    <row r="26" spans="1:26" s="1" customFormat="1" ht="13.5" customHeight="1" x14ac:dyDescent="0.2">
      <c r="A26" s="35"/>
      <c r="B26" s="155" t="s">
        <v>15</v>
      </c>
      <c r="C26" s="155"/>
      <c r="D26" s="285">
        <v>55830842</v>
      </c>
      <c r="E26" s="285">
        <v>0</v>
      </c>
      <c r="F26" s="298">
        <v>0</v>
      </c>
      <c r="G26" s="285">
        <v>55830842</v>
      </c>
      <c r="H26" s="285">
        <v>1824477</v>
      </c>
      <c r="I26" s="285">
        <v>1179</v>
      </c>
      <c r="J26" s="285">
        <v>16464</v>
      </c>
      <c r="K26" s="285">
        <v>97110</v>
      </c>
      <c r="L26" s="285">
        <v>37379</v>
      </c>
      <c r="M26" s="285">
        <v>202804</v>
      </c>
      <c r="N26" s="285">
        <v>58010255</v>
      </c>
      <c r="O26" s="285">
        <v>3348691</v>
      </c>
      <c r="P26" s="285">
        <v>53293</v>
      </c>
      <c r="Q26" s="285">
        <v>64</v>
      </c>
      <c r="R26" s="285">
        <v>494</v>
      </c>
      <c r="S26" s="285">
        <v>2913</v>
      </c>
      <c r="T26" s="299">
        <v>1121</v>
      </c>
      <c r="U26" s="285">
        <v>6084</v>
      </c>
      <c r="V26" s="287">
        <v>3412660</v>
      </c>
    </row>
    <row r="27" spans="1:26" s="38" customFormat="1" ht="13.5" customHeight="1" x14ac:dyDescent="0.2">
      <c r="A27" s="37"/>
      <c r="B27" s="154" t="s">
        <v>228</v>
      </c>
      <c r="C27" s="154"/>
      <c r="D27" s="282">
        <v>17595215</v>
      </c>
      <c r="E27" s="282">
        <v>1070</v>
      </c>
      <c r="F27" s="291">
        <v>0</v>
      </c>
      <c r="G27" s="282">
        <v>17596285</v>
      </c>
      <c r="H27" s="282">
        <v>264301</v>
      </c>
      <c r="I27" s="282">
        <v>4321</v>
      </c>
      <c r="J27" s="282">
        <v>177862</v>
      </c>
      <c r="K27" s="282">
        <v>8418</v>
      </c>
      <c r="L27" s="282">
        <v>1444</v>
      </c>
      <c r="M27" s="282">
        <v>7998</v>
      </c>
      <c r="N27" s="282">
        <v>18060629</v>
      </c>
      <c r="O27" s="282">
        <v>1055348</v>
      </c>
      <c r="P27" s="282">
        <v>7930</v>
      </c>
      <c r="Q27" s="282">
        <v>233</v>
      </c>
      <c r="R27" s="282">
        <v>5336</v>
      </c>
      <c r="S27" s="282">
        <v>253</v>
      </c>
      <c r="T27" s="297">
        <v>43</v>
      </c>
      <c r="U27" s="282">
        <v>240</v>
      </c>
      <c r="V27" s="283">
        <v>1069383</v>
      </c>
      <c r="W27" s="1"/>
      <c r="X27" s="1"/>
      <c r="Y27" s="1"/>
      <c r="Z27" s="1"/>
    </row>
    <row r="28" spans="1:26" s="1" customFormat="1" ht="13.5" customHeight="1" x14ac:dyDescent="0.2">
      <c r="A28" s="34"/>
      <c r="B28" s="154" t="s">
        <v>16</v>
      </c>
      <c r="C28" s="154"/>
      <c r="D28" s="282">
        <v>27924811</v>
      </c>
      <c r="E28" s="282">
        <v>1924</v>
      </c>
      <c r="F28" s="291">
        <v>0</v>
      </c>
      <c r="G28" s="282">
        <v>27926735</v>
      </c>
      <c r="H28" s="282">
        <v>786547</v>
      </c>
      <c r="I28" s="282">
        <v>911</v>
      </c>
      <c r="J28" s="282">
        <v>49631</v>
      </c>
      <c r="K28" s="282">
        <v>52645</v>
      </c>
      <c r="L28" s="282">
        <v>10483</v>
      </c>
      <c r="M28" s="282">
        <v>6644</v>
      </c>
      <c r="N28" s="282">
        <v>28833596</v>
      </c>
      <c r="O28" s="282">
        <v>1674943</v>
      </c>
      <c r="P28" s="282">
        <v>23297</v>
      </c>
      <c r="Q28" s="282">
        <v>49</v>
      </c>
      <c r="R28" s="282">
        <v>1489</v>
      </c>
      <c r="S28" s="282">
        <v>1579</v>
      </c>
      <c r="T28" s="297">
        <v>314</v>
      </c>
      <c r="U28" s="282">
        <v>199</v>
      </c>
      <c r="V28" s="283">
        <v>1701870</v>
      </c>
    </row>
    <row r="29" spans="1:26" s="1" customFormat="1" ht="13.5" customHeight="1" x14ac:dyDescent="0.2">
      <c r="A29" s="34"/>
      <c r="B29" s="154" t="s">
        <v>17</v>
      </c>
      <c r="C29" s="154"/>
      <c r="D29" s="282">
        <v>28915071</v>
      </c>
      <c r="E29" s="282">
        <v>19322</v>
      </c>
      <c r="F29" s="291">
        <v>0</v>
      </c>
      <c r="G29" s="282">
        <v>28934393</v>
      </c>
      <c r="H29" s="282">
        <v>320719</v>
      </c>
      <c r="I29" s="282">
        <v>24506</v>
      </c>
      <c r="J29" s="282">
        <v>602768</v>
      </c>
      <c r="K29" s="282">
        <v>43052</v>
      </c>
      <c r="L29" s="282">
        <v>10731</v>
      </c>
      <c r="M29" s="282">
        <v>27446</v>
      </c>
      <c r="N29" s="282">
        <v>29963615</v>
      </c>
      <c r="O29" s="282">
        <v>1735335</v>
      </c>
      <c r="P29" s="282">
        <v>9622</v>
      </c>
      <c r="Q29" s="282">
        <v>1323</v>
      </c>
      <c r="R29" s="282">
        <v>18083</v>
      </c>
      <c r="S29" s="282">
        <v>1292</v>
      </c>
      <c r="T29" s="297">
        <v>321</v>
      </c>
      <c r="U29" s="282">
        <v>823</v>
      </c>
      <c r="V29" s="283">
        <v>1766799</v>
      </c>
    </row>
    <row r="30" spans="1:26" s="1" customFormat="1" ht="13.5" customHeight="1" x14ac:dyDescent="0.2">
      <c r="A30" s="36"/>
      <c r="B30" s="156" t="s">
        <v>18</v>
      </c>
      <c r="C30" s="156"/>
      <c r="D30" s="288">
        <v>22254195</v>
      </c>
      <c r="E30" s="288">
        <v>13491</v>
      </c>
      <c r="F30" s="300">
        <v>0</v>
      </c>
      <c r="G30" s="288">
        <v>22267686</v>
      </c>
      <c r="H30" s="288">
        <v>198283</v>
      </c>
      <c r="I30" s="288">
        <v>3701</v>
      </c>
      <c r="J30" s="288">
        <v>38853</v>
      </c>
      <c r="K30" s="288">
        <v>37236</v>
      </c>
      <c r="L30" s="288">
        <v>5287</v>
      </c>
      <c r="M30" s="288">
        <v>114599</v>
      </c>
      <c r="N30" s="288">
        <v>22665645</v>
      </c>
      <c r="O30" s="288">
        <v>1335850</v>
      </c>
      <c r="P30" s="288">
        <v>5948</v>
      </c>
      <c r="Q30" s="288">
        <v>200</v>
      </c>
      <c r="R30" s="288">
        <v>1166</v>
      </c>
      <c r="S30" s="288">
        <v>1117</v>
      </c>
      <c r="T30" s="301">
        <v>159</v>
      </c>
      <c r="U30" s="288">
        <v>3438</v>
      </c>
      <c r="V30" s="290">
        <v>1347878</v>
      </c>
    </row>
    <row r="31" spans="1:26" s="1" customFormat="1" ht="13.5" customHeight="1" x14ac:dyDescent="0.2">
      <c r="A31" s="34"/>
      <c r="B31" s="154" t="s">
        <v>49</v>
      </c>
      <c r="C31" s="154"/>
      <c r="D31" s="282">
        <v>26544189</v>
      </c>
      <c r="E31" s="282">
        <v>0</v>
      </c>
      <c r="F31" s="291">
        <v>0</v>
      </c>
      <c r="G31" s="282">
        <v>26544189</v>
      </c>
      <c r="H31" s="282">
        <v>439437</v>
      </c>
      <c r="I31" s="282">
        <v>1269</v>
      </c>
      <c r="J31" s="282">
        <v>18654</v>
      </c>
      <c r="K31" s="282">
        <v>58425</v>
      </c>
      <c r="L31" s="282">
        <v>9569</v>
      </c>
      <c r="M31" s="282">
        <v>25113</v>
      </c>
      <c r="N31" s="282">
        <v>27096656</v>
      </c>
      <c r="O31" s="282">
        <v>1592000</v>
      </c>
      <c r="P31" s="282">
        <v>13088</v>
      </c>
      <c r="Q31" s="282">
        <v>69</v>
      </c>
      <c r="R31" s="282">
        <v>560</v>
      </c>
      <c r="S31" s="282">
        <v>1753</v>
      </c>
      <c r="T31" s="297">
        <v>287</v>
      </c>
      <c r="U31" s="282">
        <v>753</v>
      </c>
      <c r="V31" s="283">
        <v>1608510</v>
      </c>
    </row>
    <row r="32" spans="1:26" s="128" customFormat="1" ht="17.25" customHeight="1" x14ac:dyDescent="0.2">
      <c r="A32" s="130"/>
      <c r="B32" s="157" t="s">
        <v>19</v>
      </c>
      <c r="C32" s="157"/>
      <c r="D32" s="131">
        <f>SUM(D11:D31)</f>
        <v>1612458294</v>
      </c>
      <c r="E32" s="131">
        <f t="shared" ref="E32:U32" si="0">SUM(E11:E31)</f>
        <v>102314</v>
      </c>
      <c r="F32" s="131">
        <f t="shared" si="0"/>
        <v>11333</v>
      </c>
      <c r="G32" s="131">
        <f t="shared" si="0"/>
        <v>1612571941</v>
      </c>
      <c r="H32" s="131">
        <f t="shared" si="0"/>
        <v>42859540</v>
      </c>
      <c r="I32" s="131">
        <f t="shared" si="0"/>
        <v>769843</v>
      </c>
      <c r="J32" s="131">
        <f t="shared" si="0"/>
        <v>19780467</v>
      </c>
      <c r="K32" s="131">
        <f t="shared" si="0"/>
        <v>5036171</v>
      </c>
      <c r="L32" s="131">
        <f t="shared" si="0"/>
        <v>1262006</v>
      </c>
      <c r="M32" s="131">
        <f t="shared" si="0"/>
        <v>2382924</v>
      </c>
      <c r="N32" s="131">
        <f t="shared" si="0"/>
        <v>1684662892</v>
      </c>
      <c r="O32" s="131">
        <f t="shared" si="0"/>
        <v>96720844</v>
      </c>
      <c r="P32" s="131">
        <f t="shared" si="0"/>
        <v>1277548</v>
      </c>
      <c r="Q32" s="131">
        <f t="shared" si="0"/>
        <v>40430</v>
      </c>
      <c r="R32" s="131">
        <f t="shared" si="0"/>
        <v>593418</v>
      </c>
      <c r="S32" s="131">
        <f t="shared" si="0"/>
        <v>151086</v>
      </c>
      <c r="T32" s="131">
        <f t="shared" si="0"/>
        <v>37858</v>
      </c>
      <c r="U32" s="131">
        <f t="shared" si="0"/>
        <v>71485</v>
      </c>
      <c r="V32" s="133">
        <f>SUM(V11:V31)</f>
        <v>98892669</v>
      </c>
      <c r="W32" s="1"/>
      <c r="X32" s="1"/>
      <c r="Y32" s="1"/>
      <c r="Z32" s="1"/>
    </row>
    <row r="33" spans="1:22" s="1" customFormat="1" ht="13.5" customHeight="1" x14ac:dyDescent="0.2">
      <c r="A33" s="34"/>
      <c r="B33" s="154" t="s">
        <v>20</v>
      </c>
      <c r="C33" s="158"/>
      <c r="D33" s="282">
        <v>27520706</v>
      </c>
      <c r="E33" s="282">
        <v>0</v>
      </c>
      <c r="F33" s="291">
        <v>0</v>
      </c>
      <c r="G33" s="282">
        <v>27520706</v>
      </c>
      <c r="H33" s="282">
        <v>1258346</v>
      </c>
      <c r="I33" s="282">
        <v>24073</v>
      </c>
      <c r="J33" s="282">
        <v>88744</v>
      </c>
      <c r="K33" s="282">
        <v>67962</v>
      </c>
      <c r="L33" s="282">
        <v>24537</v>
      </c>
      <c r="M33" s="282">
        <v>13898</v>
      </c>
      <c r="N33" s="282">
        <v>28998266</v>
      </c>
      <c r="O33" s="282">
        <v>1650688</v>
      </c>
      <c r="P33" s="282">
        <v>37750</v>
      </c>
      <c r="Q33" s="282">
        <v>1300</v>
      </c>
      <c r="R33" s="282">
        <v>2662</v>
      </c>
      <c r="S33" s="282">
        <v>2040</v>
      </c>
      <c r="T33" s="297">
        <v>736</v>
      </c>
      <c r="U33" s="282">
        <v>417</v>
      </c>
      <c r="V33" s="283">
        <v>1695593</v>
      </c>
    </row>
    <row r="34" spans="1:22" s="1" customFormat="1" ht="13.5" customHeight="1" x14ac:dyDescent="0.2">
      <c r="A34" s="34"/>
      <c r="B34" s="154" t="s">
        <v>21</v>
      </c>
      <c r="C34" s="158"/>
      <c r="D34" s="282">
        <v>20986143</v>
      </c>
      <c r="E34" s="282">
        <v>0</v>
      </c>
      <c r="F34" s="291">
        <v>0</v>
      </c>
      <c r="G34" s="282">
        <v>20986143</v>
      </c>
      <c r="H34" s="282">
        <v>669912</v>
      </c>
      <c r="I34" s="282">
        <v>2357</v>
      </c>
      <c r="J34" s="282">
        <v>584661</v>
      </c>
      <c r="K34" s="282">
        <v>105426</v>
      </c>
      <c r="L34" s="282">
        <v>19854</v>
      </c>
      <c r="M34" s="282">
        <v>27195</v>
      </c>
      <c r="N34" s="282">
        <v>22395548</v>
      </c>
      <c r="O34" s="282">
        <v>1258725</v>
      </c>
      <c r="P34" s="282">
        <v>20097</v>
      </c>
      <c r="Q34" s="282">
        <v>127</v>
      </c>
      <c r="R34" s="282">
        <v>17540</v>
      </c>
      <c r="S34" s="282">
        <v>3163</v>
      </c>
      <c r="T34" s="297">
        <v>596</v>
      </c>
      <c r="U34" s="282">
        <v>816</v>
      </c>
      <c r="V34" s="283">
        <v>1301064</v>
      </c>
    </row>
    <row r="35" spans="1:22" s="1" customFormat="1" ht="13.5" customHeight="1" x14ac:dyDescent="0.2">
      <c r="A35" s="34"/>
      <c r="B35" s="154" t="s">
        <v>22</v>
      </c>
      <c r="C35" s="158"/>
      <c r="D35" s="282">
        <v>21385327</v>
      </c>
      <c r="E35" s="282">
        <v>0</v>
      </c>
      <c r="F35" s="291">
        <v>0</v>
      </c>
      <c r="G35" s="282">
        <v>21385327</v>
      </c>
      <c r="H35" s="282">
        <v>308969</v>
      </c>
      <c r="I35" s="282">
        <v>1414</v>
      </c>
      <c r="J35" s="282">
        <v>18704</v>
      </c>
      <c r="K35" s="282">
        <v>24629</v>
      </c>
      <c r="L35" s="282">
        <v>4711</v>
      </c>
      <c r="M35" s="282">
        <v>6482</v>
      </c>
      <c r="N35" s="282">
        <v>21750236</v>
      </c>
      <c r="O35" s="282">
        <v>1282601</v>
      </c>
      <c r="P35" s="282">
        <v>9269</v>
      </c>
      <c r="Q35" s="282">
        <v>76</v>
      </c>
      <c r="R35" s="282">
        <v>561</v>
      </c>
      <c r="S35" s="282">
        <v>739</v>
      </c>
      <c r="T35" s="297">
        <v>141</v>
      </c>
      <c r="U35" s="282">
        <v>194</v>
      </c>
      <c r="V35" s="283">
        <v>1293581</v>
      </c>
    </row>
    <row r="36" spans="1:22" s="1" customFormat="1" ht="13.5" customHeight="1" x14ac:dyDescent="0.2">
      <c r="A36" s="34"/>
      <c r="B36" s="154" t="s">
        <v>23</v>
      </c>
      <c r="C36" s="158"/>
      <c r="D36" s="282">
        <v>22622855</v>
      </c>
      <c r="E36" s="282">
        <v>0</v>
      </c>
      <c r="F36" s="291">
        <v>0</v>
      </c>
      <c r="G36" s="282">
        <v>22622855</v>
      </c>
      <c r="H36" s="282">
        <v>272984</v>
      </c>
      <c r="I36" s="282">
        <v>0</v>
      </c>
      <c r="J36" s="282">
        <v>3974</v>
      </c>
      <c r="K36" s="282">
        <v>32091</v>
      </c>
      <c r="L36" s="282">
        <v>15746</v>
      </c>
      <c r="M36" s="282">
        <v>201574</v>
      </c>
      <c r="N36" s="282">
        <v>23149224</v>
      </c>
      <c r="O36" s="282">
        <v>1356849</v>
      </c>
      <c r="P36" s="282">
        <v>8189</v>
      </c>
      <c r="Q36" s="282">
        <v>0</v>
      </c>
      <c r="R36" s="282">
        <v>120</v>
      </c>
      <c r="S36" s="282">
        <v>961</v>
      </c>
      <c r="T36" s="297">
        <v>474</v>
      </c>
      <c r="U36" s="282">
        <v>6046</v>
      </c>
      <c r="V36" s="283">
        <v>1372639</v>
      </c>
    </row>
    <row r="37" spans="1:22" s="1" customFormat="1" ht="13.5" customHeight="1" x14ac:dyDescent="0.2">
      <c r="A37" s="34"/>
      <c r="B37" s="154" t="s">
        <v>284</v>
      </c>
      <c r="C37" s="158"/>
      <c r="D37" s="282">
        <v>5089433</v>
      </c>
      <c r="E37" s="282">
        <v>0</v>
      </c>
      <c r="F37" s="291">
        <v>0</v>
      </c>
      <c r="G37" s="282">
        <v>5089433</v>
      </c>
      <c r="H37" s="282">
        <v>41721</v>
      </c>
      <c r="I37" s="282">
        <v>229</v>
      </c>
      <c r="J37" s="282">
        <v>25046</v>
      </c>
      <c r="K37" s="282">
        <v>1659</v>
      </c>
      <c r="L37" s="282">
        <v>1512</v>
      </c>
      <c r="M37" s="282">
        <v>300</v>
      </c>
      <c r="N37" s="282">
        <v>5159900</v>
      </c>
      <c r="O37" s="282">
        <v>305242</v>
      </c>
      <c r="P37" s="282">
        <v>1252</v>
      </c>
      <c r="Q37" s="282">
        <v>12</v>
      </c>
      <c r="R37" s="282">
        <v>751</v>
      </c>
      <c r="S37" s="282">
        <v>50</v>
      </c>
      <c r="T37" s="297">
        <v>45</v>
      </c>
      <c r="U37" s="282">
        <v>9</v>
      </c>
      <c r="V37" s="283">
        <v>307361</v>
      </c>
    </row>
    <row r="38" spans="1:22" s="1" customFormat="1" ht="13.5" customHeight="1" x14ac:dyDescent="0.2">
      <c r="A38" s="35"/>
      <c r="B38" s="155" t="s">
        <v>24</v>
      </c>
      <c r="C38" s="159"/>
      <c r="D38" s="285">
        <v>15769626</v>
      </c>
      <c r="E38" s="285">
        <v>0</v>
      </c>
      <c r="F38" s="298">
        <v>0</v>
      </c>
      <c r="G38" s="285">
        <v>15769626</v>
      </c>
      <c r="H38" s="285">
        <v>214362</v>
      </c>
      <c r="I38" s="285">
        <v>0</v>
      </c>
      <c r="J38" s="285">
        <v>84902</v>
      </c>
      <c r="K38" s="285">
        <v>9856</v>
      </c>
      <c r="L38" s="285">
        <v>1435</v>
      </c>
      <c r="M38" s="285">
        <v>15037</v>
      </c>
      <c r="N38" s="285">
        <v>16095218</v>
      </c>
      <c r="O38" s="285">
        <v>945806</v>
      </c>
      <c r="P38" s="285">
        <v>6387</v>
      </c>
      <c r="Q38" s="285">
        <v>0</v>
      </c>
      <c r="R38" s="285">
        <v>2547</v>
      </c>
      <c r="S38" s="285">
        <v>296</v>
      </c>
      <c r="T38" s="299">
        <v>43</v>
      </c>
      <c r="U38" s="285">
        <v>451</v>
      </c>
      <c r="V38" s="287">
        <v>955530</v>
      </c>
    </row>
    <row r="39" spans="1:22" s="1" customFormat="1" ht="13.5" customHeight="1" x14ac:dyDescent="0.2">
      <c r="A39" s="34"/>
      <c r="B39" s="154" t="s">
        <v>25</v>
      </c>
      <c r="C39" s="158"/>
      <c r="D39" s="282">
        <v>7915747</v>
      </c>
      <c r="E39" s="282">
        <v>0</v>
      </c>
      <c r="F39" s="291">
        <v>0</v>
      </c>
      <c r="G39" s="282">
        <v>7915747</v>
      </c>
      <c r="H39" s="282">
        <v>175955</v>
      </c>
      <c r="I39" s="282">
        <v>0</v>
      </c>
      <c r="J39" s="282">
        <v>4254</v>
      </c>
      <c r="K39" s="282">
        <v>95807</v>
      </c>
      <c r="L39" s="282">
        <v>1815</v>
      </c>
      <c r="M39" s="282">
        <v>19167</v>
      </c>
      <c r="N39" s="282">
        <v>8212745</v>
      </c>
      <c r="O39" s="282">
        <v>474752</v>
      </c>
      <c r="P39" s="282">
        <v>5279</v>
      </c>
      <c r="Q39" s="282">
        <v>0</v>
      </c>
      <c r="R39" s="282">
        <v>128</v>
      </c>
      <c r="S39" s="282">
        <v>2874</v>
      </c>
      <c r="T39" s="297">
        <v>54</v>
      </c>
      <c r="U39" s="282">
        <v>575</v>
      </c>
      <c r="V39" s="283">
        <v>483662</v>
      </c>
    </row>
    <row r="40" spans="1:22" s="1" customFormat="1" ht="13.5" customHeight="1" x14ac:dyDescent="0.2">
      <c r="A40" s="34"/>
      <c r="B40" s="154" t="s">
        <v>26</v>
      </c>
      <c r="C40" s="158"/>
      <c r="D40" s="282">
        <v>12280344</v>
      </c>
      <c r="E40" s="282">
        <v>0</v>
      </c>
      <c r="F40" s="291">
        <v>0</v>
      </c>
      <c r="G40" s="282">
        <v>12280344</v>
      </c>
      <c r="H40" s="282">
        <v>583452</v>
      </c>
      <c r="I40" s="282">
        <v>4161</v>
      </c>
      <c r="J40" s="282">
        <v>4461</v>
      </c>
      <c r="K40" s="282">
        <v>31386</v>
      </c>
      <c r="L40" s="282">
        <v>7503</v>
      </c>
      <c r="M40" s="282">
        <v>35130</v>
      </c>
      <c r="N40" s="282">
        <v>12946437</v>
      </c>
      <c r="O40" s="282">
        <v>736533</v>
      </c>
      <c r="P40" s="282">
        <v>17504</v>
      </c>
      <c r="Q40" s="282">
        <v>225</v>
      </c>
      <c r="R40" s="282">
        <v>134</v>
      </c>
      <c r="S40" s="282">
        <v>942</v>
      </c>
      <c r="T40" s="297">
        <v>225</v>
      </c>
      <c r="U40" s="282">
        <v>1054</v>
      </c>
      <c r="V40" s="283">
        <v>756617</v>
      </c>
    </row>
    <row r="41" spans="1:22" s="1" customFormat="1" ht="13.5" customHeight="1" x14ac:dyDescent="0.2">
      <c r="A41" s="34"/>
      <c r="B41" s="154" t="s">
        <v>27</v>
      </c>
      <c r="C41" s="158"/>
      <c r="D41" s="282">
        <v>14650441</v>
      </c>
      <c r="E41" s="282">
        <v>18732</v>
      </c>
      <c r="F41" s="291">
        <v>0</v>
      </c>
      <c r="G41" s="282">
        <v>14669173</v>
      </c>
      <c r="H41" s="282">
        <v>314328</v>
      </c>
      <c r="I41" s="282">
        <v>325</v>
      </c>
      <c r="J41" s="282">
        <v>682024</v>
      </c>
      <c r="K41" s="282">
        <v>45657</v>
      </c>
      <c r="L41" s="282">
        <v>8930</v>
      </c>
      <c r="M41" s="282">
        <v>8558</v>
      </c>
      <c r="N41" s="282">
        <v>15728995</v>
      </c>
      <c r="O41" s="282">
        <v>879789</v>
      </c>
      <c r="P41" s="282">
        <v>9309</v>
      </c>
      <c r="Q41" s="282">
        <v>18</v>
      </c>
      <c r="R41" s="282">
        <v>20461</v>
      </c>
      <c r="S41" s="282">
        <v>1370</v>
      </c>
      <c r="T41" s="297">
        <v>268</v>
      </c>
      <c r="U41" s="282">
        <v>257</v>
      </c>
      <c r="V41" s="283">
        <v>911472</v>
      </c>
    </row>
    <row r="42" spans="1:22" s="1" customFormat="1" ht="13.5" customHeight="1" x14ac:dyDescent="0.2">
      <c r="A42" s="36"/>
      <c r="B42" s="156" t="s">
        <v>28</v>
      </c>
      <c r="C42" s="160"/>
      <c r="D42" s="288">
        <v>18402274</v>
      </c>
      <c r="E42" s="288">
        <v>0</v>
      </c>
      <c r="F42" s="300">
        <v>0</v>
      </c>
      <c r="G42" s="288">
        <v>18402274</v>
      </c>
      <c r="H42" s="288">
        <v>241196</v>
      </c>
      <c r="I42" s="288">
        <v>0</v>
      </c>
      <c r="J42" s="288">
        <v>314288</v>
      </c>
      <c r="K42" s="288">
        <v>19267</v>
      </c>
      <c r="L42" s="288">
        <v>3045</v>
      </c>
      <c r="M42" s="288">
        <v>9448</v>
      </c>
      <c r="N42" s="288">
        <v>18989518</v>
      </c>
      <c r="O42" s="288">
        <v>1103703</v>
      </c>
      <c r="P42" s="288">
        <v>7236</v>
      </c>
      <c r="Q42" s="288">
        <v>0</v>
      </c>
      <c r="R42" s="288">
        <v>9429</v>
      </c>
      <c r="S42" s="288">
        <v>578</v>
      </c>
      <c r="T42" s="301">
        <v>91</v>
      </c>
      <c r="U42" s="288">
        <v>283</v>
      </c>
      <c r="V42" s="290">
        <v>1121320</v>
      </c>
    </row>
    <row r="43" spans="1:22" s="1" customFormat="1" ht="13.5" customHeight="1" x14ac:dyDescent="0.2">
      <c r="A43" s="34"/>
      <c r="B43" s="154" t="s">
        <v>29</v>
      </c>
      <c r="C43" s="158"/>
      <c r="D43" s="282">
        <v>19834716</v>
      </c>
      <c r="E43" s="282">
        <v>0</v>
      </c>
      <c r="F43" s="291">
        <v>0</v>
      </c>
      <c r="G43" s="282">
        <v>19834716</v>
      </c>
      <c r="H43" s="282">
        <v>370342</v>
      </c>
      <c r="I43" s="282">
        <v>0</v>
      </c>
      <c r="J43" s="282">
        <v>62648</v>
      </c>
      <c r="K43" s="282">
        <v>100721</v>
      </c>
      <c r="L43" s="282">
        <v>4085</v>
      </c>
      <c r="M43" s="282">
        <v>9022</v>
      </c>
      <c r="N43" s="282">
        <v>20381534</v>
      </c>
      <c r="O43" s="282">
        <v>1189623</v>
      </c>
      <c r="P43" s="282">
        <v>11110</v>
      </c>
      <c r="Q43" s="282">
        <v>0</v>
      </c>
      <c r="R43" s="282">
        <v>1879</v>
      </c>
      <c r="S43" s="282">
        <v>3021</v>
      </c>
      <c r="T43" s="297">
        <v>123</v>
      </c>
      <c r="U43" s="282">
        <v>271</v>
      </c>
      <c r="V43" s="283">
        <v>1206027</v>
      </c>
    </row>
    <row r="44" spans="1:22" s="1" customFormat="1" ht="13.5" customHeight="1" x14ac:dyDescent="0.2">
      <c r="A44" s="34"/>
      <c r="B44" s="154" t="s">
        <v>30</v>
      </c>
      <c r="C44" s="158"/>
      <c r="D44" s="282">
        <v>17647914</v>
      </c>
      <c r="E44" s="282">
        <v>0</v>
      </c>
      <c r="F44" s="291">
        <v>0</v>
      </c>
      <c r="G44" s="282">
        <v>17647914</v>
      </c>
      <c r="H44" s="282">
        <v>550165</v>
      </c>
      <c r="I44" s="282">
        <v>3408</v>
      </c>
      <c r="J44" s="282">
        <v>6139</v>
      </c>
      <c r="K44" s="282">
        <v>198710</v>
      </c>
      <c r="L44" s="282">
        <v>14413</v>
      </c>
      <c r="M44" s="282">
        <v>30660</v>
      </c>
      <c r="N44" s="282">
        <v>18451409</v>
      </c>
      <c r="O44" s="282">
        <v>1058494</v>
      </c>
      <c r="P44" s="282">
        <v>16385</v>
      </c>
      <c r="Q44" s="282">
        <v>184</v>
      </c>
      <c r="R44" s="282">
        <v>184</v>
      </c>
      <c r="S44" s="282">
        <v>5961</v>
      </c>
      <c r="T44" s="297">
        <v>432</v>
      </c>
      <c r="U44" s="282">
        <v>920</v>
      </c>
      <c r="V44" s="283">
        <v>1082560</v>
      </c>
    </row>
    <row r="45" spans="1:22" s="1" customFormat="1" ht="13.5" customHeight="1" x14ac:dyDescent="0.2">
      <c r="A45" s="34"/>
      <c r="B45" s="154" t="s">
        <v>31</v>
      </c>
      <c r="C45" s="158"/>
      <c r="D45" s="282">
        <v>6843546</v>
      </c>
      <c r="E45" s="282">
        <v>0</v>
      </c>
      <c r="F45" s="291">
        <v>0</v>
      </c>
      <c r="G45" s="282">
        <v>6843546</v>
      </c>
      <c r="H45" s="282">
        <v>270853</v>
      </c>
      <c r="I45" s="282">
        <v>0</v>
      </c>
      <c r="J45" s="282">
        <v>2100</v>
      </c>
      <c r="K45" s="282">
        <v>2201</v>
      </c>
      <c r="L45" s="282">
        <v>5155</v>
      </c>
      <c r="M45" s="282">
        <v>6366</v>
      </c>
      <c r="N45" s="282">
        <v>7130221</v>
      </c>
      <c r="O45" s="282">
        <v>410435</v>
      </c>
      <c r="P45" s="282">
        <v>8126</v>
      </c>
      <c r="Q45" s="282">
        <v>0</v>
      </c>
      <c r="R45" s="282">
        <v>63</v>
      </c>
      <c r="S45" s="282">
        <v>66</v>
      </c>
      <c r="T45" s="297">
        <v>154</v>
      </c>
      <c r="U45" s="282">
        <v>191</v>
      </c>
      <c r="V45" s="283">
        <v>419035</v>
      </c>
    </row>
    <row r="46" spans="1:22" s="1" customFormat="1" ht="13.5" customHeight="1" x14ac:dyDescent="0.2">
      <c r="A46" s="34"/>
      <c r="B46" s="154" t="s">
        <v>32</v>
      </c>
      <c r="C46" s="158"/>
      <c r="D46" s="282">
        <v>4686242</v>
      </c>
      <c r="E46" s="282">
        <v>0</v>
      </c>
      <c r="F46" s="291">
        <v>0</v>
      </c>
      <c r="G46" s="282">
        <v>4686242</v>
      </c>
      <c r="H46" s="282">
        <v>67894</v>
      </c>
      <c r="I46" s="282">
        <v>2309</v>
      </c>
      <c r="J46" s="282">
        <v>11914</v>
      </c>
      <c r="K46" s="282">
        <v>2288</v>
      </c>
      <c r="L46" s="282">
        <v>1044</v>
      </c>
      <c r="M46" s="282">
        <v>0</v>
      </c>
      <c r="N46" s="282">
        <v>4771691</v>
      </c>
      <c r="O46" s="282">
        <v>281061</v>
      </c>
      <c r="P46" s="282">
        <v>2036</v>
      </c>
      <c r="Q46" s="282">
        <v>125</v>
      </c>
      <c r="R46" s="282">
        <v>357</v>
      </c>
      <c r="S46" s="282">
        <v>69</v>
      </c>
      <c r="T46" s="297">
        <v>31</v>
      </c>
      <c r="U46" s="282">
        <v>0</v>
      </c>
      <c r="V46" s="283">
        <v>283679</v>
      </c>
    </row>
    <row r="47" spans="1:22" s="1" customFormat="1" ht="13.5" customHeight="1" x14ac:dyDescent="0.2">
      <c r="A47" s="34"/>
      <c r="B47" s="154" t="s">
        <v>33</v>
      </c>
      <c r="C47" s="158"/>
      <c r="D47" s="282">
        <v>8338127</v>
      </c>
      <c r="E47" s="282">
        <v>0</v>
      </c>
      <c r="F47" s="291">
        <v>0</v>
      </c>
      <c r="G47" s="282">
        <v>8338127</v>
      </c>
      <c r="H47" s="282">
        <v>129395</v>
      </c>
      <c r="I47" s="282">
        <v>3148</v>
      </c>
      <c r="J47" s="282">
        <v>0</v>
      </c>
      <c r="K47" s="282">
        <v>1376</v>
      </c>
      <c r="L47" s="282">
        <v>1246</v>
      </c>
      <c r="M47" s="282">
        <v>526</v>
      </c>
      <c r="N47" s="282">
        <v>8473818</v>
      </c>
      <c r="O47" s="282">
        <v>500090</v>
      </c>
      <c r="P47" s="282">
        <v>3882</v>
      </c>
      <c r="Q47" s="282">
        <v>170</v>
      </c>
      <c r="R47" s="282">
        <v>0</v>
      </c>
      <c r="S47" s="282">
        <v>41</v>
      </c>
      <c r="T47" s="297">
        <v>37</v>
      </c>
      <c r="U47" s="282">
        <v>16</v>
      </c>
      <c r="V47" s="283">
        <v>504236</v>
      </c>
    </row>
    <row r="48" spans="1:22" s="1" customFormat="1" ht="13.5" customHeight="1" x14ac:dyDescent="0.2">
      <c r="A48" s="35"/>
      <c r="B48" s="155" t="s">
        <v>34</v>
      </c>
      <c r="C48" s="159"/>
      <c r="D48" s="285">
        <v>2141161</v>
      </c>
      <c r="E48" s="285">
        <v>0</v>
      </c>
      <c r="F48" s="298">
        <v>0</v>
      </c>
      <c r="G48" s="285">
        <v>2141161</v>
      </c>
      <c r="H48" s="285">
        <v>23985</v>
      </c>
      <c r="I48" s="285">
        <v>0</v>
      </c>
      <c r="J48" s="285">
        <v>6734</v>
      </c>
      <c r="K48" s="285">
        <v>2890</v>
      </c>
      <c r="L48" s="285">
        <v>0</v>
      </c>
      <c r="M48" s="285">
        <v>0</v>
      </c>
      <c r="N48" s="285">
        <v>2174770</v>
      </c>
      <c r="O48" s="285">
        <v>128410</v>
      </c>
      <c r="P48" s="285">
        <v>720</v>
      </c>
      <c r="Q48" s="285">
        <v>0</v>
      </c>
      <c r="R48" s="285">
        <v>202</v>
      </c>
      <c r="S48" s="285">
        <v>87</v>
      </c>
      <c r="T48" s="299">
        <v>0</v>
      </c>
      <c r="U48" s="285">
        <v>0</v>
      </c>
      <c r="V48" s="287">
        <v>129419</v>
      </c>
    </row>
    <row r="49" spans="1:22" s="1" customFormat="1" ht="13.5" customHeight="1" x14ac:dyDescent="0.2">
      <c r="A49" s="34"/>
      <c r="B49" s="154" t="s">
        <v>35</v>
      </c>
      <c r="C49" s="158"/>
      <c r="D49" s="282">
        <v>7940072</v>
      </c>
      <c r="E49" s="282">
        <v>2130</v>
      </c>
      <c r="F49" s="291">
        <v>0</v>
      </c>
      <c r="G49" s="282">
        <v>7942202</v>
      </c>
      <c r="H49" s="282">
        <v>137567</v>
      </c>
      <c r="I49" s="282">
        <v>0</v>
      </c>
      <c r="J49" s="282">
        <v>0</v>
      </c>
      <c r="K49" s="282">
        <v>19346</v>
      </c>
      <c r="L49" s="282">
        <v>1780</v>
      </c>
      <c r="M49" s="282">
        <v>19739</v>
      </c>
      <c r="N49" s="282">
        <v>8120634</v>
      </c>
      <c r="O49" s="282">
        <v>476340</v>
      </c>
      <c r="P49" s="282">
        <v>3962</v>
      </c>
      <c r="Q49" s="282">
        <v>0</v>
      </c>
      <c r="R49" s="282">
        <v>0</v>
      </c>
      <c r="S49" s="282">
        <v>580</v>
      </c>
      <c r="T49" s="297">
        <v>53</v>
      </c>
      <c r="U49" s="282">
        <v>592</v>
      </c>
      <c r="V49" s="283">
        <v>481527</v>
      </c>
    </row>
    <row r="50" spans="1:22" s="1" customFormat="1" ht="13.5" customHeight="1" x14ac:dyDescent="0.2">
      <c r="A50" s="34"/>
      <c r="B50" s="154" t="s">
        <v>36</v>
      </c>
      <c r="C50" s="158"/>
      <c r="D50" s="282">
        <v>4533329</v>
      </c>
      <c r="E50" s="282">
        <v>16424</v>
      </c>
      <c r="F50" s="291">
        <v>0</v>
      </c>
      <c r="G50" s="282">
        <v>4549753</v>
      </c>
      <c r="H50" s="282">
        <v>61221</v>
      </c>
      <c r="I50" s="282">
        <v>0</v>
      </c>
      <c r="J50" s="282">
        <v>330</v>
      </c>
      <c r="K50" s="282">
        <v>12866</v>
      </c>
      <c r="L50" s="282">
        <v>2807</v>
      </c>
      <c r="M50" s="282">
        <v>36746</v>
      </c>
      <c r="N50" s="282">
        <v>4663723</v>
      </c>
      <c r="O50" s="282">
        <v>272858</v>
      </c>
      <c r="P50" s="282">
        <v>1820</v>
      </c>
      <c r="Q50" s="282">
        <v>0</v>
      </c>
      <c r="R50" s="282">
        <v>10</v>
      </c>
      <c r="S50" s="282">
        <v>386</v>
      </c>
      <c r="T50" s="297">
        <v>84</v>
      </c>
      <c r="U50" s="282">
        <v>1101</v>
      </c>
      <c r="V50" s="283">
        <v>276259</v>
      </c>
    </row>
    <row r="51" spans="1:22" s="1" customFormat="1" ht="13.5" customHeight="1" x14ac:dyDescent="0.2">
      <c r="A51" s="34"/>
      <c r="B51" s="154" t="s">
        <v>37</v>
      </c>
      <c r="C51" s="158"/>
      <c r="D51" s="282">
        <v>1315143</v>
      </c>
      <c r="E51" s="282">
        <v>1931</v>
      </c>
      <c r="F51" s="291">
        <v>0</v>
      </c>
      <c r="G51" s="282">
        <v>1317074</v>
      </c>
      <c r="H51" s="282">
        <v>5195</v>
      </c>
      <c r="I51" s="282">
        <v>699</v>
      </c>
      <c r="J51" s="282">
        <v>0</v>
      </c>
      <c r="K51" s="282">
        <v>2795</v>
      </c>
      <c r="L51" s="282">
        <v>0</v>
      </c>
      <c r="M51" s="282">
        <v>4010</v>
      </c>
      <c r="N51" s="282">
        <v>1329773</v>
      </c>
      <c r="O51" s="282">
        <v>78986</v>
      </c>
      <c r="P51" s="282">
        <v>156</v>
      </c>
      <c r="Q51" s="282">
        <v>38</v>
      </c>
      <c r="R51" s="282">
        <v>0</v>
      </c>
      <c r="S51" s="282">
        <v>84</v>
      </c>
      <c r="T51" s="297">
        <v>0</v>
      </c>
      <c r="U51" s="282">
        <v>120</v>
      </c>
      <c r="V51" s="283">
        <v>79384</v>
      </c>
    </row>
    <row r="52" spans="1:22" s="1" customFormat="1" ht="13.5" customHeight="1" x14ac:dyDescent="0.2">
      <c r="A52" s="36"/>
      <c r="B52" s="156" t="s">
        <v>38</v>
      </c>
      <c r="C52" s="160"/>
      <c r="D52" s="288">
        <v>14831436</v>
      </c>
      <c r="E52" s="288">
        <v>0</v>
      </c>
      <c r="F52" s="300">
        <v>0</v>
      </c>
      <c r="G52" s="288">
        <v>14831436</v>
      </c>
      <c r="H52" s="288">
        <v>309179</v>
      </c>
      <c r="I52" s="288">
        <v>94</v>
      </c>
      <c r="J52" s="288">
        <v>8550</v>
      </c>
      <c r="K52" s="288">
        <v>9533</v>
      </c>
      <c r="L52" s="288">
        <v>855</v>
      </c>
      <c r="M52" s="288">
        <v>5956</v>
      </c>
      <c r="N52" s="288">
        <v>15165603</v>
      </c>
      <c r="O52" s="288">
        <v>889532</v>
      </c>
      <c r="P52" s="288">
        <v>9255</v>
      </c>
      <c r="Q52" s="288">
        <v>5</v>
      </c>
      <c r="R52" s="288">
        <v>257</v>
      </c>
      <c r="S52" s="288">
        <v>286</v>
      </c>
      <c r="T52" s="301">
        <v>26</v>
      </c>
      <c r="U52" s="288">
        <v>179</v>
      </c>
      <c r="V52" s="290">
        <v>899540</v>
      </c>
    </row>
    <row r="53" spans="1:22" s="1" customFormat="1" ht="13.5" customHeight="1" x14ac:dyDescent="0.2">
      <c r="A53" s="34"/>
      <c r="B53" s="154" t="s">
        <v>39</v>
      </c>
      <c r="C53" s="158"/>
      <c r="D53" s="288">
        <v>1497380</v>
      </c>
      <c r="E53" s="288">
        <v>3114</v>
      </c>
      <c r="F53" s="300">
        <v>0</v>
      </c>
      <c r="G53" s="288">
        <v>1500494</v>
      </c>
      <c r="H53" s="288">
        <v>8022</v>
      </c>
      <c r="I53" s="288">
        <v>0</v>
      </c>
      <c r="J53" s="288">
        <v>2304</v>
      </c>
      <c r="K53" s="288">
        <v>92</v>
      </c>
      <c r="L53" s="288">
        <v>130</v>
      </c>
      <c r="M53" s="288">
        <v>5039</v>
      </c>
      <c r="N53" s="288">
        <v>1516081</v>
      </c>
      <c r="O53" s="288">
        <v>89998</v>
      </c>
      <c r="P53" s="288">
        <v>241</v>
      </c>
      <c r="Q53" s="288">
        <v>0</v>
      </c>
      <c r="R53" s="288">
        <v>69</v>
      </c>
      <c r="S53" s="288">
        <v>3</v>
      </c>
      <c r="T53" s="301">
        <v>4</v>
      </c>
      <c r="U53" s="288">
        <v>151</v>
      </c>
      <c r="V53" s="290">
        <v>90466</v>
      </c>
    </row>
    <row r="54" spans="1:22" s="1" customFormat="1" ht="17.25" customHeight="1" x14ac:dyDescent="0.2">
      <c r="A54" s="134"/>
      <c r="B54" s="135" t="s">
        <v>40</v>
      </c>
      <c r="C54" s="136"/>
      <c r="D54" s="143">
        <f>SUM(D33:D53)</f>
        <v>256231962</v>
      </c>
      <c r="E54" s="143">
        <f t="shared" ref="E54:V54" si="1">SUM(E33:E53)</f>
        <v>42331</v>
      </c>
      <c r="F54" s="143">
        <f>SUM(F33:F53)</f>
        <v>0</v>
      </c>
      <c r="G54" s="143">
        <f t="shared" si="1"/>
        <v>256274293</v>
      </c>
      <c r="H54" s="143">
        <f>SUM(H33:H53)</f>
        <v>6015043</v>
      </c>
      <c r="I54" s="143">
        <f t="shared" si="1"/>
        <v>42217</v>
      </c>
      <c r="J54" s="143">
        <f t="shared" si="1"/>
        <v>1911777</v>
      </c>
      <c r="K54" s="143">
        <f t="shared" si="1"/>
        <v>786558</v>
      </c>
      <c r="L54" s="144">
        <f>SUM(L33:L53)</f>
        <v>120603</v>
      </c>
      <c r="M54" s="144">
        <f t="shared" si="1"/>
        <v>454853</v>
      </c>
      <c r="N54" s="144">
        <f t="shared" si="1"/>
        <v>265605344</v>
      </c>
      <c r="O54" s="144">
        <f t="shared" si="1"/>
        <v>15370515</v>
      </c>
      <c r="P54" s="144">
        <f>SUM(P33:P53)</f>
        <v>179965</v>
      </c>
      <c r="Q54" s="144">
        <f t="shared" si="1"/>
        <v>2280</v>
      </c>
      <c r="R54" s="144">
        <f t="shared" si="1"/>
        <v>57354</v>
      </c>
      <c r="S54" s="144">
        <f t="shared" si="1"/>
        <v>23597</v>
      </c>
      <c r="T54" s="144">
        <f>SUM(T33:T53)</f>
        <v>3617</v>
      </c>
      <c r="U54" s="144">
        <f t="shared" si="1"/>
        <v>13643</v>
      </c>
      <c r="V54" s="145">
        <f t="shared" si="1"/>
        <v>15650971</v>
      </c>
    </row>
    <row r="55" spans="1:22" s="1" customFormat="1" ht="17.25" customHeight="1" x14ac:dyDescent="0.2">
      <c r="A55" s="137"/>
      <c r="B55" s="138" t="s">
        <v>41</v>
      </c>
      <c r="C55" s="139"/>
      <c r="D55" s="140">
        <f>D32+D54</f>
        <v>1868690256</v>
      </c>
      <c r="E55" s="140">
        <f t="shared" ref="E55:V55" si="2">E32+E54</f>
        <v>144645</v>
      </c>
      <c r="F55" s="140">
        <f>F32+F54</f>
        <v>11333</v>
      </c>
      <c r="G55" s="140">
        <f t="shared" si="2"/>
        <v>1868846234</v>
      </c>
      <c r="H55" s="140">
        <f>H32+H54</f>
        <v>48874583</v>
      </c>
      <c r="I55" s="140">
        <f t="shared" si="2"/>
        <v>812060</v>
      </c>
      <c r="J55" s="140">
        <f t="shared" si="2"/>
        <v>21692244</v>
      </c>
      <c r="K55" s="140">
        <f t="shared" si="2"/>
        <v>5822729</v>
      </c>
      <c r="L55" s="141">
        <f>L32+L54</f>
        <v>1382609</v>
      </c>
      <c r="M55" s="141">
        <f t="shared" si="2"/>
        <v>2837777</v>
      </c>
      <c r="N55" s="141">
        <f t="shared" si="2"/>
        <v>1950268236</v>
      </c>
      <c r="O55" s="141">
        <f t="shared" si="2"/>
        <v>112091359</v>
      </c>
      <c r="P55" s="141">
        <f>P32+P54</f>
        <v>1457513</v>
      </c>
      <c r="Q55" s="141">
        <f t="shared" si="2"/>
        <v>42710</v>
      </c>
      <c r="R55" s="141">
        <f t="shared" si="2"/>
        <v>650772</v>
      </c>
      <c r="S55" s="141">
        <f t="shared" si="2"/>
        <v>174683</v>
      </c>
      <c r="T55" s="141">
        <f>T32+T54</f>
        <v>41475</v>
      </c>
      <c r="U55" s="141">
        <f t="shared" si="2"/>
        <v>85128</v>
      </c>
      <c r="V55" s="142">
        <f t="shared" si="2"/>
        <v>114543640</v>
      </c>
    </row>
    <row r="56" spans="1:22" x14ac:dyDescent="0.2">
      <c r="T56" s="191" t="s">
        <v>224</v>
      </c>
      <c r="U56" s="191"/>
      <c r="V56" s="191"/>
    </row>
  </sheetData>
  <mergeCells count="7">
    <mergeCell ref="T56:V56"/>
    <mergeCell ref="O5:V5"/>
    <mergeCell ref="A10:C10"/>
    <mergeCell ref="A1:K1"/>
    <mergeCell ref="A3:K3"/>
    <mergeCell ref="A5:C5"/>
    <mergeCell ref="D5:M5"/>
  </mergeCells>
  <phoneticPr fontId="2"/>
  <pageMargins left="0.78740157480314965" right="0.78740157480314965" top="0.78740157480314965" bottom="0.78740157480314965" header="0.51181102362204722" footer="0.51181102362204722"/>
  <pageSetup paperSize="9" scale="58" orientation="landscape" r:id="rId1"/>
  <headerFooter alignWithMargins="0">
    <oddHeader>&amp;R&amp;F&amp;A</oddHeader>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pageSetUpPr fitToPage="1"/>
  </sheetPr>
  <dimension ref="A1:R56"/>
  <sheetViews>
    <sheetView showGridLines="0" view="pageBreakPreview" topLeftCell="A28" zoomScaleNormal="90" zoomScaleSheetLayoutView="100" workbookViewId="0">
      <selection activeCell="I65" sqref="I65"/>
    </sheetView>
  </sheetViews>
  <sheetFormatPr defaultColWidth="9" defaultRowHeight="10.8" x14ac:dyDescent="0.2"/>
  <cols>
    <col min="1" max="1" width="1" style="39" customWidth="1"/>
    <col min="2" max="2" width="9.33203125" style="39" customWidth="1"/>
    <col min="3" max="3" width="1" style="39" customWidth="1"/>
    <col min="4" max="7" width="9" style="39" customWidth="1"/>
    <col min="8" max="8" width="9.109375" style="39" customWidth="1"/>
    <col min="9" max="9" width="12" style="39" bestFit="1" customWidth="1"/>
    <col min="10" max="10" width="10.109375" style="39" customWidth="1"/>
    <col min="11" max="11" width="9.6640625" style="39" customWidth="1"/>
    <col min="12" max="18" width="10.6640625" style="39" customWidth="1"/>
    <col min="19" max="19" width="9.33203125" style="39" customWidth="1"/>
    <col min="20" max="20" width="9.44140625" style="39" customWidth="1"/>
    <col min="21" max="16384" width="9" style="39"/>
  </cols>
  <sheetData>
    <row r="1" spans="1:18" s="3" customFormat="1" ht="14.4" x14ac:dyDescent="0.2">
      <c r="A1" s="185"/>
      <c r="B1" s="185"/>
      <c r="C1" s="185"/>
      <c r="D1" s="185"/>
      <c r="E1" s="185"/>
      <c r="F1" s="185"/>
      <c r="G1" s="185"/>
      <c r="H1" s="185"/>
      <c r="I1" s="185"/>
      <c r="J1" s="185"/>
      <c r="K1" s="185"/>
      <c r="L1" s="185"/>
    </row>
    <row r="2" spans="1:18" s="3" customFormat="1" x14ac:dyDescent="0.2">
      <c r="B2" s="183"/>
      <c r="C2" s="183"/>
      <c r="D2" s="183"/>
      <c r="E2" s="183"/>
      <c r="F2" s="183"/>
      <c r="G2" s="183"/>
      <c r="H2" s="183"/>
      <c r="I2" s="183"/>
      <c r="J2" s="183"/>
      <c r="K2" s="183"/>
      <c r="L2" s="183"/>
    </row>
    <row r="3" spans="1:18" s="3" customFormat="1" ht="13.5" customHeight="1" x14ac:dyDescent="0.2">
      <c r="A3" s="186" t="s">
        <v>290</v>
      </c>
      <c r="B3" s="186"/>
      <c r="C3" s="186"/>
      <c r="D3" s="186"/>
      <c r="E3" s="186"/>
      <c r="F3" s="186"/>
      <c r="G3" s="186"/>
      <c r="H3" s="186"/>
      <c r="I3" s="186"/>
      <c r="J3" s="186"/>
      <c r="K3" s="186"/>
      <c r="L3" s="186"/>
    </row>
    <row r="4" spans="1:18" s="3" customFormat="1" ht="13.5" customHeight="1" x14ac:dyDescent="0.2">
      <c r="A4" s="4"/>
      <c r="B4" s="4"/>
      <c r="C4" s="183"/>
      <c r="D4" s="183"/>
      <c r="E4" s="183"/>
      <c r="F4" s="183"/>
      <c r="G4" s="183"/>
      <c r="H4" s="183"/>
      <c r="I4" s="40"/>
      <c r="J4" s="40"/>
      <c r="K4" s="40"/>
      <c r="L4" s="40"/>
    </row>
    <row r="5" spans="1:18" s="45" customFormat="1" ht="13.5" customHeight="1" x14ac:dyDescent="0.2">
      <c r="A5" s="220" t="s">
        <v>50</v>
      </c>
      <c r="B5" s="221"/>
      <c r="C5" s="221"/>
      <c r="D5" s="224"/>
      <c r="E5" s="224"/>
      <c r="F5" s="224"/>
      <c r="G5" s="224"/>
      <c r="H5" s="225"/>
      <c r="I5" s="103"/>
      <c r="J5" s="103"/>
      <c r="K5" s="103"/>
      <c r="L5" s="103"/>
      <c r="M5" s="103"/>
      <c r="N5" s="223" t="s">
        <v>118</v>
      </c>
      <c r="O5" s="224"/>
      <c r="P5" s="225"/>
      <c r="Q5" s="103"/>
      <c r="R5" s="104"/>
    </row>
    <row r="6" spans="1:18" s="47" customFormat="1" ht="13.5" customHeight="1" x14ac:dyDescent="0.2">
      <c r="A6" s="46"/>
      <c r="D6" s="69"/>
      <c r="E6" s="94"/>
      <c r="F6" s="69"/>
      <c r="G6" s="69"/>
      <c r="H6" s="94"/>
      <c r="I6" s="50"/>
      <c r="J6" s="50"/>
      <c r="K6" s="50"/>
      <c r="L6" s="48"/>
      <c r="M6" s="48"/>
      <c r="N6" s="226" t="s">
        <v>221</v>
      </c>
      <c r="O6" s="227"/>
      <c r="Q6" s="48"/>
      <c r="R6" s="86"/>
    </row>
    <row r="7" spans="1:18" s="47" customFormat="1" ht="13.5" customHeight="1" x14ac:dyDescent="0.2">
      <c r="A7" s="46"/>
      <c r="D7" s="50"/>
      <c r="F7" s="50"/>
      <c r="G7" s="50"/>
      <c r="H7" s="85"/>
      <c r="I7" s="48" t="s">
        <v>82</v>
      </c>
      <c r="J7" s="47" t="s">
        <v>112</v>
      </c>
      <c r="K7" s="48" t="s">
        <v>116</v>
      </c>
      <c r="L7" s="50" t="s">
        <v>234</v>
      </c>
      <c r="M7" s="48" t="s">
        <v>117</v>
      </c>
      <c r="N7" s="228"/>
      <c r="O7" s="229"/>
      <c r="P7" s="47" t="s">
        <v>54</v>
      </c>
      <c r="Q7" s="48" t="s">
        <v>122</v>
      </c>
      <c r="R7" s="86" t="s">
        <v>120</v>
      </c>
    </row>
    <row r="8" spans="1:18" s="47" customFormat="1" ht="13.5" customHeight="1" x14ac:dyDescent="0.2">
      <c r="A8" s="46"/>
      <c r="D8" s="50" t="s">
        <v>115</v>
      </c>
      <c r="E8" s="50" t="s">
        <v>270</v>
      </c>
      <c r="F8" s="50" t="s">
        <v>244</v>
      </c>
      <c r="G8" s="50" t="s">
        <v>114</v>
      </c>
      <c r="H8" s="85" t="s">
        <v>54</v>
      </c>
      <c r="I8" s="48" t="s">
        <v>231</v>
      </c>
      <c r="J8" s="47" t="s">
        <v>232</v>
      </c>
      <c r="K8" s="48"/>
      <c r="L8" s="50"/>
      <c r="M8" s="48"/>
      <c r="N8" s="48" t="s">
        <v>219</v>
      </c>
      <c r="O8" s="88" t="s">
        <v>220</v>
      </c>
      <c r="Q8" s="48" t="s">
        <v>233</v>
      </c>
      <c r="R8" s="86" t="s">
        <v>119</v>
      </c>
    </row>
    <row r="9" spans="1:18" s="47" customFormat="1" ht="13.5" customHeight="1" x14ac:dyDescent="0.2">
      <c r="A9" s="46"/>
      <c r="D9" s="50"/>
      <c r="E9" s="50" t="s">
        <v>271</v>
      </c>
      <c r="F9" s="50"/>
      <c r="G9" s="50"/>
      <c r="H9" s="85"/>
      <c r="I9" s="48"/>
      <c r="K9" s="48"/>
      <c r="L9" s="50"/>
      <c r="M9" s="48"/>
      <c r="N9" s="48"/>
      <c r="O9" s="88"/>
      <c r="Q9" s="48"/>
      <c r="R9" s="86" t="s">
        <v>121</v>
      </c>
    </row>
    <row r="10" spans="1:18" s="92" customFormat="1" ht="13.5" customHeight="1" x14ac:dyDescent="0.2">
      <c r="A10" s="218" t="s">
        <v>42</v>
      </c>
      <c r="B10" s="219"/>
      <c r="C10" s="219"/>
      <c r="D10" s="57" t="s">
        <v>57</v>
      </c>
      <c r="E10" s="57" t="s">
        <v>57</v>
      </c>
      <c r="F10" s="57" t="s">
        <v>57</v>
      </c>
      <c r="G10" s="57" t="s">
        <v>57</v>
      </c>
      <c r="H10" s="89" t="s">
        <v>57</v>
      </c>
      <c r="I10" s="57" t="s">
        <v>57</v>
      </c>
      <c r="J10" s="100" t="s">
        <v>57</v>
      </c>
      <c r="K10" s="57" t="s">
        <v>57</v>
      </c>
      <c r="L10" s="57" t="s">
        <v>57</v>
      </c>
      <c r="M10" s="99" t="s">
        <v>57</v>
      </c>
      <c r="N10" s="99" t="s">
        <v>57</v>
      </c>
      <c r="O10" s="101" t="s">
        <v>57</v>
      </c>
      <c r="P10" s="106" t="s">
        <v>57</v>
      </c>
      <c r="Q10" s="99" t="s">
        <v>202</v>
      </c>
      <c r="R10" s="90" t="s">
        <v>43</v>
      </c>
    </row>
    <row r="11" spans="1:18" s="1" customFormat="1" ht="13.5" customHeight="1" x14ac:dyDescent="0.2">
      <c r="A11" s="34"/>
      <c r="B11" s="154" t="s">
        <v>0</v>
      </c>
      <c r="C11" s="154"/>
      <c r="D11" s="280">
        <v>45957</v>
      </c>
      <c r="E11" s="280">
        <v>444834</v>
      </c>
      <c r="F11" s="280">
        <v>1464018</v>
      </c>
      <c r="G11" s="280">
        <v>2202</v>
      </c>
      <c r="H11" s="280">
        <v>2334036</v>
      </c>
      <c r="I11" s="280">
        <v>460880151</v>
      </c>
      <c r="J11" s="280">
        <v>26870152</v>
      </c>
      <c r="K11" s="280">
        <v>1521</v>
      </c>
      <c r="L11" s="280">
        <v>377025</v>
      </c>
      <c r="M11" s="280">
        <v>28338</v>
      </c>
      <c r="N11" s="280">
        <v>23698473</v>
      </c>
      <c r="O11" s="280">
        <v>736506</v>
      </c>
      <c r="P11" s="280">
        <v>24434979</v>
      </c>
      <c r="Q11" s="302">
        <f>J11/I11*100</f>
        <v>5.830182085667647</v>
      </c>
      <c r="R11" s="281">
        <v>155</v>
      </c>
    </row>
    <row r="12" spans="1:18" s="1" customFormat="1" ht="13.5" customHeight="1" x14ac:dyDescent="0.2">
      <c r="A12" s="34"/>
      <c r="B12" s="154" t="s">
        <v>1</v>
      </c>
      <c r="C12" s="154"/>
      <c r="D12" s="282">
        <v>27552</v>
      </c>
      <c r="E12" s="282">
        <v>195391</v>
      </c>
      <c r="F12" s="282">
        <v>468348</v>
      </c>
      <c r="G12" s="282">
        <v>4171</v>
      </c>
      <c r="H12" s="282">
        <v>849833</v>
      </c>
      <c r="I12" s="282">
        <v>170496737</v>
      </c>
      <c r="J12" s="282">
        <v>10063911</v>
      </c>
      <c r="K12" s="282">
        <v>636</v>
      </c>
      <c r="L12" s="282">
        <v>154371</v>
      </c>
      <c r="M12" s="282">
        <v>337</v>
      </c>
      <c r="N12" s="282">
        <v>8872941</v>
      </c>
      <c r="O12" s="282">
        <v>311896</v>
      </c>
      <c r="P12" s="282">
        <v>9184837</v>
      </c>
      <c r="Q12" s="284">
        <f t="shared" ref="Q12:Q55" si="0">J12/I12*100</f>
        <v>5.9027000616439951</v>
      </c>
      <c r="R12" s="283">
        <v>76</v>
      </c>
    </row>
    <row r="13" spans="1:18" s="1" customFormat="1" ht="13.5" customHeight="1" x14ac:dyDescent="0.2">
      <c r="A13" s="34"/>
      <c r="B13" s="154" t="s">
        <v>2</v>
      </c>
      <c r="C13" s="154"/>
      <c r="D13" s="282">
        <v>5965</v>
      </c>
      <c r="E13" s="282">
        <v>70250</v>
      </c>
      <c r="F13" s="282">
        <v>128121</v>
      </c>
      <c r="G13" s="282">
        <v>4</v>
      </c>
      <c r="H13" s="282">
        <v>290303</v>
      </c>
      <c r="I13" s="282">
        <v>75010686</v>
      </c>
      <c r="J13" s="282">
        <v>4435224</v>
      </c>
      <c r="K13" s="282">
        <v>293</v>
      </c>
      <c r="L13" s="282">
        <v>85963</v>
      </c>
      <c r="M13" s="282">
        <v>0</v>
      </c>
      <c r="N13" s="282">
        <v>4015453</v>
      </c>
      <c r="O13" s="282">
        <v>118877</v>
      </c>
      <c r="P13" s="282">
        <v>4134330</v>
      </c>
      <c r="Q13" s="284">
        <f t="shared" si="0"/>
        <v>5.9127895457455217</v>
      </c>
      <c r="R13" s="283">
        <v>28</v>
      </c>
    </row>
    <row r="14" spans="1:18" s="1" customFormat="1" ht="13.5" customHeight="1" x14ac:dyDescent="0.2">
      <c r="A14" s="34"/>
      <c r="B14" s="154" t="s">
        <v>3</v>
      </c>
      <c r="C14" s="154"/>
      <c r="D14" s="282">
        <v>9363</v>
      </c>
      <c r="E14" s="282">
        <v>106261</v>
      </c>
      <c r="F14" s="282">
        <v>291249</v>
      </c>
      <c r="G14" s="282">
        <v>91</v>
      </c>
      <c r="H14" s="282">
        <v>512508</v>
      </c>
      <c r="I14" s="282">
        <v>110611215</v>
      </c>
      <c r="J14" s="282">
        <v>6531089</v>
      </c>
      <c r="K14" s="282">
        <v>227</v>
      </c>
      <c r="L14" s="282">
        <v>105544</v>
      </c>
      <c r="M14" s="282">
        <v>129</v>
      </c>
      <c r="N14" s="282">
        <v>5824357</v>
      </c>
      <c r="O14" s="282">
        <v>183104</v>
      </c>
      <c r="P14" s="282">
        <v>6007461</v>
      </c>
      <c r="Q14" s="284">
        <f t="shared" si="0"/>
        <v>5.9045450318939183</v>
      </c>
      <c r="R14" s="283">
        <v>48</v>
      </c>
    </row>
    <row r="15" spans="1:18" s="1" customFormat="1" ht="13.5" customHeight="1" x14ac:dyDescent="0.2">
      <c r="A15" s="34"/>
      <c r="B15" s="154" t="s">
        <v>4</v>
      </c>
      <c r="C15" s="154"/>
      <c r="D15" s="282">
        <v>4246</v>
      </c>
      <c r="E15" s="282">
        <v>89682</v>
      </c>
      <c r="F15" s="282">
        <v>186193</v>
      </c>
      <c r="G15" s="282">
        <v>314</v>
      </c>
      <c r="H15" s="282">
        <v>364210</v>
      </c>
      <c r="I15" s="282">
        <v>78148219</v>
      </c>
      <c r="J15" s="282">
        <v>4628172</v>
      </c>
      <c r="K15" s="282">
        <v>198</v>
      </c>
      <c r="L15" s="282">
        <v>83775</v>
      </c>
      <c r="M15" s="282">
        <v>4852</v>
      </c>
      <c r="N15" s="282">
        <v>4109845</v>
      </c>
      <c r="O15" s="282">
        <v>143445</v>
      </c>
      <c r="P15" s="282">
        <v>4253290</v>
      </c>
      <c r="Q15" s="284">
        <f t="shared" si="0"/>
        <v>5.9223000334786899</v>
      </c>
      <c r="R15" s="283">
        <v>32</v>
      </c>
    </row>
    <row r="16" spans="1:18" s="1" customFormat="1" ht="13.5" customHeight="1" x14ac:dyDescent="0.2">
      <c r="A16" s="35"/>
      <c r="B16" s="155" t="s">
        <v>5</v>
      </c>
      <c r="C16" s="155"/>
      <c r="D16" s="285">
        <v>2488</v>
      </c>
      <c r="E16" s="285">
        <v>70917</v>
      </c>
      <c r="F16" s="285">
        <v>126495</v>
      </c>
      <c r="G16" s="285">
        <v>94</v>
      </c>
      <c r="H16" s="285">
        <v>274841</v>
      </c>
      <c r="I16" s="285">
        <v>67478819</v>
      </c>
      <c r="J16" s="285">
        <v>3975206</v>
      </c>
      <c r="K16" s="285">
        <v>299</v>
      </c>
      <c r="L16" s="285">
        <v>74847</v>
      </c>
      <c r="M16" s="285">
        <v>2138</v>
      </c>
      <c r="N16" s="285">
        <v>3566364</v>
      </c>
      <c r="O16" s="285">
        <v>119379</v>
      </c>
      <c r="P16" s="285">
        <v>3685743</v>
      </c>
      <c r="Q16" s="286">
        <f t="shared" si="0"/>
        <v>5.8910426396170328</v>
      </c>
      <c r="R16" s="287">
        <v>38</v>
      </c>
    </row>
    <row r="17" spans="1:18" s="1" customFormat="1" ht="13.5" customHeight="1" x14ac:dyDescent="0.2">
      <c r="A17" s="34"/>
      <c r="B17" s="154" t="s">
        <v>6</v>
      </c>
      <c r="C17" s="154"/>
      <c r="D17" s="282">
        <v>1180</v>
      </c>
      <c r="E17" s="282">
        <v>14769</v>
      </c>
      <c r="F17" s="282">
        <v>35939</v>
      </c>
      <c r="G17" s="282">
        <v>0</v>
      </c>
      <c r="H17" s="282">
        <v>70994</v>
      </c>
      <c r="I17" s="282">
        <v>16847742</v>
      </c>
      <c r="J17" s="282">
        <v>993766</v>
      </c>
      <c r="K17" s="282">
        <v>131</v>
      </c>
      <c r="L17" s="282">
        <v>19106</v>
      </c>
      <c r="M17" s="282">
        <v>0</v>
      </c>
      <c r="N17" s="282">
        <v>898874</v>
      </c>
      <c r="O17" s="282">
        <v>22909</v>
      </c>
      <c r="P17" s="282">
        <v>921783</v>
      </c>
      <c r="Q17" s="284">
        <f t="shared" si="0"/>
        <v>5.8985115037967697</v>
      </c>
      <c r="R17" s="283">
        <v>7</v>
      </c>
    </row>
    <row r="18" spans="1:18" s="1" customFormat="1" ht="13.5" customHeight="1" x14ac:dyDescent="0.2">
      <c r="A18" s="34"/>
      <c r="B18" s="154" t="s">
        <v>7</v>
      </c>
      <c r="C18" s="154"/>
      <c r="D18" s="282">
        <v>1263</v>
      </c>
      <c r="E18" s="282">
        <v>39256</v>
      </c>
      <c r="F18" s="282">
        <v>60855</v>
      </c>
      <c r="G18" s="282">
        <v>11</v>
      </c>
      <c r="H18" s="282">
        <v>137896</v>
      </c>
      <c r="I18" s="282">
        <v>31845050</v>
      </c>
      <c r="J18" s="282">
        <v>1893014</v>
      </c>
      <c r="K18" s="282">
        <v>144</v>
      </c>
      <c r="L18" s="282">
        <v>36511</v>
      </c>
      <c r="M18" s="282">
        <v>1434</v>
      </c>
      <c r="N18" s="282">
        <v>1689309</v>
      </c>
      <c r="O18" s="282">
        <v>61069</v>
      </c>
      <c r="P18" s="282">
        <v>1750378</v>
      </c>
      <c r="Q18" s="284">
        <f t="shared" si="0"/>
        <v>5.9444529055536108</v>
      </c>
      <c r="R18" s="283">
        <v>22</v>
      </c>
    </row>
    <row r="19" spans="1:18" s="1" customFormat="1" ht="13.5" customHeight="1" x14ac:dyDescent="0.2">
      <c r="A19" s="34"/>
      <c r="B19" s="154" t="s">
        <v>8</v>
      </c>
      <c r="C19" s="154"/>
      <c r="D19" s="282">
        <v>2772</v>
      </c>
      <c r="E19" s="282">
        <v>83804</v>
      </c>
      <c r="F19" s="282">
        <v>162868</v>
      </c>
      <c r="G19" s="282">
        <v>16</v>
      </c>
      <c r="H19" s="282">
        <v>314279</v>
      </c>
      <c r="I19" s="282">
        <v>66241481</v>
      </c>
      <c r="J19" s="282">
        <v>3885166</v>
      </c>
      <c r="K19" s="282">
        <v>251</v>
      </c>
      <c r="L19" s="282">
        <v>64819</v>
      </c>
      <c r="M19" s="282">
        <v>2197</v>
      </c>
      <c r="N19" s="282">
        <v>3418650</v>
      </c>
      <c r="O19" s="282">
        <v>141905</v>
      </c>
      <c r="P19" s="282">
        <v>3560555</v>
      </c>
      <c r="Q19" s="284">
        <f t="shared" si="0"/>
        <v>5.8651557020592584</v>
      </c>
      <c r="R19" s="283">
        <v>27</v>
      </c>
    </row>
    <row r="20" spans="1:18" s="1" customFormat="1" ht="13.5" customHeight="1" x14ac:dyDescent="0.2">
      <c r="A20" s="36"/>
      <c r="B20" s="156" t="s">
        <v>9</v>
      </c>
      <c r="C20" s="156"/>
      <c r="D20" s="288">
        <v>2357</v>
      </c>
      <c r="E20" s="288">
        <v>39289</v>
      </c>
      <c r="F20" s="288">
        <v>71057</v>
      </c>
      <c r="G20" s="288">
        <v>0</v>
      </c>
      <c r="H20" s="288">
        <v>159819</v>
      </c>
      <c r="I20" s="288">
        <v>40050692</v>
      </c>
      <c r="J20" s="288">
        <v>2373820</v>
      </c>
      <c r="K20" s="288">
        <v>183</v>
      </c>
      <c r="L20" s="288">
        <v>47116</v>
      </c>
      <c r="M20" s="288">
        <v>0</v>
      </c>
      <c r="N20" s="288">
        <v>2135503</v>
      </c>
      <c r="O20" s="288">
        <v>67217</v>
      </c>
      <c r="P20" s="288">
        <v>2202720</v>
      </c>
      <c r="Q20" s="289">
        <f t="shared" si="0"/>
        <v>5.9270386639012376</v>
      </c>
      <c r="R20" s="290">
        <v>18</v>
      </c>
    </row>
    <row r="21" spans="1:18" s="1" customFormat="1" ht="13.5" customHeight="1" x14ac:dyDescent="0.2">
      <c r="A21" s="34"/>
      <c r="B21" s="154" t="s">
        <v>10</v>
      </c>
      <c r="C21" s="154"/>
      <c r="D21" s="282">
        <v>1682</v>
      </c>
      <c r="E21" s="282">
        <v>90595</v>
      </c>
      <c r="F21" s="282">
        <v>125194</v>
      </c>
      <c r="G21" s="282">
        <v>14</v>
      </c>
      <c r="H21" s="282">
        <v>274243</v>
      </c>
      <c r="I21" s="282">
        <v>54898989</v>
      </c>
      <c r="J21" s="282">
        <v>3238444</v>
      </c>
      <c r="K21" s="282">
        <v>337</v>
      </c>
      <c r="L21" s="282">
        <v>56758</v>
      </c>
      <c r="M21" s="282">
        <v>71</v>
      </c>
      <c r="N21" s="282">
        <v>2814493</v>
      </c>
      <c r="O21" s="282">
        <v>144282</v>
      </c>
      <c r="P21" s="282">
        <v>2958775</v>
      </c>
      <c r="Q21" s="284">
        <f t="shared" si="0"/>
        <v>5.898913730451393</v>
      </c>
      <c r="R21" s="283">
        <v>36</v>
      </c>
    </row>
    <row r="22" spans="1:18" s="1" customFormat="1" ht="13.5" customHeight="1" x14ac:dyDescent="0.2">
      <c r="A22" s="34"/>
      <c r="B22" s="154" t="s">
        <v>11</v>
      </c>
      <c r="C22" s="154"/>
      <c r="D22" s="282">
        <v>1786</v>
      </c>
      <c r="E22" s="282">
        <v>60224</v>
      </c>
      <c r="F22" s="282">
        <v>102195</v>
      </c>
      <c r="G22" s="282">
        <v>4</v>
      </c>
      <c r="H22" s="282">
        <v>218667</v>
      </c>
      <c r="I22" s="282">
        <v>48319608</v>
      </c>
      <c r="J22" s="282">
        <v>2878435</v>
      </c>
      <c r="K22" s="282">
        <v>368</v>
      </c>
      <c r="L22" s="282">
        <v>54458</v>
      </c>
      <c r="M22" s="282">
        <v>340</v>
      </c>
      <c r="N22" s="282">
        <v>2554451</v>
      </c>
      <c r="O22" s="282">
        <v>100098</v>
      </c>
      <c r="P22" s="282">
        <v>2654549</v>
      </c>
      <c r="Q22" s="284">
        <f t="shared" si="0"/>
        <v>5.957074403418174</v>
      </c>
      <c r="R22" s="283">
        <v>26</v>
      </c>
    </row>
    <row r="23" spans="1:18" s="1" customFormat="1" ht="13.5" customHeight="1" x14ac:dyDescent="0.2">
      <c r="A23" s="34"/>
      <c r="B23" s="154" t="s">
        <v>12</v>
      </c>
      <c r="C23" s="154"/>
      <c r="D23" s="282">
        <v>6877</v>
      </c>
      <c r="E23" s="282">
        <v>179973</v>
      </c>
      <c r="F23" s="282">
        <v>435054</v>
      </c>
      <c r="G23" s="282">
        <v>103</v>
      </c>
      <c r="H23" s="282">
        <v>764622</v>
      </c>
      <c r="I23" s="282">
        <v>159579955</v>
      </c>
      <c r="J23" s="282">
        <v>9158300</v>
      </c>
      <c r="K23" s="282">
        <v>379</v>
      </c>
      <c r="L23" s="282">
        <v>142615</v>
      </c>
      <c r="M23" s="282">
        <v>126</v>
      </c>
      <c r="N23" s="282">
        <v>8084843</v>
      </c>
      <c r="O23" s="282">
        <v>286953</v>
      </c>
      <c r="P23" s="282">
        <v>8371796</v>
      </c>
      <c r="Q23" s="284">
        <f t="shared" si="0"/>
        <v>5.7390039995938089</v>
      </c>
      <c r="R23" s="283">
        <v>55</v>
      </c>
    </row>
    <row r="24" spans="1:18" s="1" customFormat="1" ht="13.5" customHeight="1" x14ac:dyDescent="0.2">
      <c r="A24" s="34"/>
      <c r="B24" s="154" t="s">
        <v>13</v>
      </c>
      <c r="C24" s="154"/>
      <c r="D24" s="282">
        <v>3837</v>
      </c>
      <c r="E24" s="282">
        <v>123637</v>
      </c>
      <c r="F24" s="282">
        <v>248570</v>
      </c>
      <c r="G24" s="282">
        <v>251</v>
      </c>
      <c r="H24" s="282">
        <v>478587</v>
      </c>
      <c r="I24" s="282">
        <v>99047170</v>
      </c>
      <c r="J24" s="282">
        <v>5840037</v>
      </c>
      <c r="K24" s="282">
        <v>672</v>
      </c>
      <c r="L24" s="282">
        <v>102292</v>
      </c>
      <c r="M24" s="282">
        <v>0</v>
      </c>
      <c r="N24" s="282">
        <v>5150328</v>
      </c>
      <c r="O24" s="282">
        <v>200648</v>
      </c>
      <c r="P24" s="282">
        <v>5350976</v>
      </c>
      <c r="Q24" s="284">
        <f t="shared" si="0"/>
        <v>5.8962179333341878</v>
      </c>
      <c r="R24" s="283">
        <v>69</v>
      </c>
    </row>
    <row r="25" spans="1:18" s="1" customFormat="1" ht="13.5" customHeight="1" x14ac:dyDescent="0.2">
      <c r="A25" s="34"/>
      <c r="B25" s="154" t="s">
        <v>14</v>
      </c>
      <c r="C25" s="154"/>
      <c r="D25" s="282">
        <v>1875</v>
      </c>
      <c r="E25" s="282">
        <v>18660</v>
      </c>
      <c r="F25" s="282">
        <v>41500</v>
      </c>
      <c r="G25" s="282">
        <v>0</v>
      </c>
      <c r="H25" s="282">
        <v>87225</v>
      </c>
      <c r="I25" s="282">
        <v>20575982</v>
      </c>
      <c r="J25" s="282">
        <v>1220833</v>
      </c>
      <c r="K25" s="282">
        <v>21</v>
      </c>
      <c r="L25" s="282">
        <v>25190</v>
      </c>
      <c r="M25" s="282">
        <v>3123</v>
      </c>
      <c r="N25" s="282">
        <v>1098671</v>
      </c>
      <c r="O25" s="282">
        <v>30156</v>
      </c>
      <c r="P25" s="282">
        <v>1128827</v>
      </c>
      <c r="Q25" s="284">
        <f t="shared" si="0"/>
        <v>5.9332915435093208</v>
      </c>
      <c r="R25" s="283">
        <v>7</v>
      </c>
    </row>
    <row r="26" spans="1:18" s="1" customFormat="1" ht="13.5" customHeight="1" x14ac:dyDescent="0.2">
      <c r="A26" s="35"/>
      <c r="B26" s="155" t="s">
        <v>15</v>
      </c>
      <c r="C26" s="155"/>
      <c r="D26" s="285">
        <v>2500</v>
      </c>
      <c r="E26" s="285">
        <v>90234</v>
      </c>
      <c r="F26" s="285">
        <v>165313</v>
      </c>
      <c r="G26" s="285">
        <v>39</v>
      </c>
      <c r="H26" s="285">
        <v>311564</v>
      </c>
      <c r="I26" s="285">
        <v>58010255</v>
      </c>
      <c r="J26" s="285">
        <v>3412660</v>
      </c>
      <c r="K26" s="285">
        <v>175</v>
      </c>
      <c r="L26" s="285">
        <v>53478</v>
      </c>
      <c r="M26" s="285">
        <v>3967</v>
      </c>
      <c r="N26" s="285">
        <v>2944231</v>
      </c>
      <c r="O26" s="285">
        <v>146280</v>
      </c>
      <c r="P26" s="285">
        <v>3090511</v>
      </c>
      <c r="Q26" s="286">
        <f t="shared" si="0"/>
        <v>5.8828564018551548</v>
      </c>
      <c r="R26" s="287">
        <v>29</v>
      </c>
    </row>
    <row r="27" spans="1:18" s="38" customFormat="1" ht="13.5" customHeight="1" x14ac:dyDescent="0.2">
      <c r="A27" s="37"/>
      <c r="B27" s="154" t="s">
        <v>228</v>
      </c>
      <c r="C27" s="154"/>
      <c r="D27" s="282">
        <v>1111</v>
      </c>
      <c r="E27" s="282">
        <v>12753</v>
      </c>
      <c r="F27" s="282">
        <v>24712</v>
      </c>
      <c r="G27" s="282">
        <v>0</v>
      </c>
      <c r="H27" s="282">
        <v>62208</v>
      </c>
      <c r="I27" s="282">
        <v>18060629</v>
      </c>
      <c r="J27" s="282">
        <v>1069383</v>
      </c>
      <c r="K27" s="282">
        <v>61</v>
      </c>
      <c r="L27" s="282">
        <v>23632</v>
      </c>
      <c r="M27" s="282">
        <v>0</v>
      </c>
      <c r="N27" s="282">
        <v>983570</v>
      </c>
      <c r="O27" s="282">
        <v>22679</v>
      </c>
      <c r="P27" s="282">
        <v>1006249</v>
      </c>
      <c r="Q27" s="284">
        <f t="shared" si="0"/>
        <v>5.9210728485702235</v>
      </c>
      <c r="R27" s="283">
        <v>9</v>
      </c>
    </row>
    <row r="28" spans="1:18" s="1" customFormat="1" ht="13.5" customHeight="1" x14ac:dyDescent="0.2">
      <c r="A28" s="34"/>
      <c r="B28" s="154" t="s">
        <v>16</v>
      </c>
      <c r="C28" s="154"/>
      <c r="D28" s="282">
        <v>1635</v>
      </c>
      <c r="E28" s="282">
        <v>35998</v>
      </c>
      <c r="F28" s="282">
        <v>65074</v>
      </c>
      <c r="G28" s="282">
        <v>20</v>
      </c>
      <c r="H28" s="282">
        <v>134609</v>
      </c>
      <c r="I28" s="282">
        <v>28833596</v>
      </c>
      <c r="J28" s="282">
        <v>1701870</v>
      </c>
      <c r="K28" s="282">
        <v>147</v>
      </c>
      <c r="L28" s="282">
        <v>31882</v>
      </c>
      <c r="M28" s="282">
        <v>3753</v>
      </c>
      <c r="N28" s="282">
        <v>1506190</v>
      </c>
      <c r="O28" s="282">
        <v>54646</v>
      </c>
      <c r="P28" s="282">
        <v>1560836</v>
      </c>
      <c r="Q28" s="284">
        <f t="shared" si="0"/>
        <v>5.9023855366496774</v>
      </c>
      <c r="R28" s="283">
        <v>15</v>
      </c>
    </row>
    <row r="29" spans="1:18" s="1" customFormat="1" ht="13.5" customHeight="1" x14ac:dyDescent="0.2">
      <c r="A29" s="34"/>
      <c r="B29" s="154" t="s">
        <v>17</v>
      </c>
      <c r="C29" s="154"/>
      <c r="D29" s="282">
        <v>1247</v>
      </c>
      <c r="E29" s="282">
        <v>25568</v>
      </c>
      <c r="F29" s="282">
        <v>41610</v>
      </c>
      <c r="G29" s="282">
        <v>47</v>
      </c>
      <c r="H29" s="282">
        <v>110407</v>
      </c>
      <c r="I29" s="282">
        <v>29963615</v>
      </c>
      <c r="J29" s="282">
        <v>1766799</v>
      </c>
      <c r="K29" s="282">
        <v>160</v>
      </c>
      <c r="L29" s="282">
        <v>41935</v>
      </c>
      <c r="M29" s="282">
        <v>1303</v>
      </c>
      <c r="N29" s="282">
        <v>1608707</v>
      </c>
      <c r="O29" s="282">
        <v>44279</v>
      </c>
      <c r="P29" s="282">
        <v>1652986</v>
      </c>
      <c r="Q29" s="284">
        <f t="shared" si="0"/>
        <v>5.8964814492510333</v>
      </c>
      <c r="R29" s="283">
        <v>22</v>
      </c>
    </row>
    <row r="30" spans="1:18" s="1" customFormat="1" ht="13.5" customHeight="1" x14ac:dyDescent="0.2">
      <c r="A30" s="36"/>
      <c r="B30" s="156" t="s">
        <v>18</v>
      </c>
      <c r="C30" s="156"/>
      <c r="D30" s="288">
        <v>1272</v>
      </c>
      <c r="E30" s="288">
        <v>16507</v>
      </c>
      <c r="F30" s="288">
        <v>33393</v>
      </c>
      <c r="G30" s="288">
        <v>0</v>
      </c>
      <c r="H30" s="288">
        <v>82818</v>
      </c>
      <c r="I30" s="288">
        <v>22665645</v>
      </c>
      <c r="J30" s="288">
        <v>1347878</v>
      </c>
      <c r="K30" s="288">
        <v>203</v>
      </c>
      <c r="L30" s="288">
        <v>31646</v>
      </c>
      <c r="M30" s="288">
        <v>3664</v>
      </c>
      <c r="N30" s="288">
        <v>1231842</v>
      </c>
      <c r="O30" s="288">
        <v>27410</v>
      </c>
      <c r="P30" s="288">
        <v>1259252</v>
      </c>
      <c r="Q30" s="289">
        <f t="shared" si="0"/>
        <v>5.9467886309875588</v>
      </c>
      <c r="R30" s="290">
        <v>14</v>
      </c>
    </row>
    <row r="31" spans="1:18" s="1" customFormat="1" ht="13.5" customHeight="1" x14ac:dyDescent="0.2">
      <c r="A31" s="34"/>
      <c r="B31" s="154" t="s">
        <v>49</v>
      </c>
      <c r="C31" s="154"/>
      <c r="D31" s="282">
        <v>1252</v>
      </c>
      <c r="E31" s="282">
        <v>19691</v>
      </c>
      <c r="F31" s="282">
        <v>49626</v>
      </c>
      <c r="G31" s="282">
        <v>0</v>
      </c>
      <c r="H31" s="282">
        <v>103696</v>
      </c>
      <c r="I31" s="282">
        <v>27096656</v>
      </c>
      <c r="J31" s="282">
        <v>1608510</v>
      </c>
      <c r="K31" s="282">
        <v>79</v>
      </c>
      <c r="L31" s="282">
        <v>33127</v>
      </c>
      <c r="M31" s="282">
        <v>0</v>
      </c>
      <c r="N31" s="282">
        <v>1465191</v>
      </c>
      <c r="O31" s="282">
        <v>36689</v>
      </c>
      <c r="P31" s="282">
        <v>1501880</v>
      </c>
      <c r="Q31" s="284">
        <f t="shared" si="0"/>
        <v>5.9361937502546436</v>
      </c>
      <c r="R31" s="283">
        <v>11</v>
      </c>
    </row>
    <row r="32" spans="1:18" s="128" customFormat="1" ht="17.25" customHeight="1" x14ac:dyDescent="0.2">
      <c r="A32" s="130"/>
      <c r="B32" s="157" t="s">
        <v>19</v>
      </c>
      <c r="C32" s="157"/>
      <c r="D32" s="131">
        <f t="shared" ref="D32:G32" si="1">SUM(D11:D31)</f>
        <v>128217</v>
      </c>
      <c r="E32" s="131">
        <f t="shared" si="1"/>
        <v>1828293</v>
      </c>
      <c r="F32" s="131">
        <f t="shared" si="1"/>
        <v>4327384</v>
      </c>
      <c r="G32" s="131">
        <f t="shared" si="1"/>
        <v>7381</v>
      </c>
      <c r="H32" s="131">
        <f>SUM(H11:H31)</f>
        <v>7937365</v>
      </c>
      <c r="I32" s="131">
        <f t="shared" ref="I32" si="2">SUM(I11:I31)</f>
        <v>1684662892</v>
      </c>
      <c r="J32" s="131">
        <f t="shared" ref="J32" si="3">SUM(J11:J31)</f>
        <v>98892669</v>
      </c>
      <c r="K32" s="131">
        <f t="shared" ref="K32" si="4">SUM(K11:K31)</f>
        <v>6485</v>
      </c>
      <c r="L32" s="131">
        <f t="shared" ref="L32:M32" si="5">SUM(L11:L31)</f>
        <v>1646090</v>
      </c>
      <c r="M32" s="131">
        <f t="shared" si="5"/>
        <v>55772</v>
      </c>
      <c r="N32" s="131">
        <f t="shared" ref="N32" si="6">SUM(N11:N31)</f>
        <v>87672286</v>
      </c>
      <c r="O32" s="131">
        <f t="shared" ref="O32" si="7">SUM(O11:O31)</f>
        <v>3000427</v>
      </c>
      <c r="P32" s="131">
        <f t="shared" ref="P32" si="8">SUM(P11:P31)</f>
        <v>90672713</v>
      </c>
      <c r="Q32" s="132">
        <f t="shared" si="0"/>
        <v>5.8701755389528696</v>
      </c>
      <c r="R32" s="133">
        <f>SUM(R11:R31)</f>
        <v>744</v>
      </c>
    </row>
    <row r="33" spans="1:18" s="1" customFormat="1" ht="13.5" customHeight="1" x14ac:dyDescent="0.2">
      <c r="A33" s="34"/>
      <c r="B33" s="154" t="s">
        <v>20</v>
      </c>
      <c r="C33" s="158"/>
      <c r="D33" s="285">
        <v>715</v>
      </c>
      <c r="E33" s="285">
        <v>40955</v>
      </c>
      <c r="F33" s="285">
        <v>80046</v>
      </c>
      <c r="G33" s="285">
        <v>2</v>
      </c>
      <c r="H33" s="285">
        <v>147047</v>
      </c>
      <c r="I33" s="285">
        <v>28998266</v>
      </c>
      <c r="J33" s="285">
        <v>1695593</v>
      </c>
      <c r="K33" s="285">
        <v>55</v>
      </c>
      <c r="L33" s="285">
        <v>25329</v>
      </c>
      <c r="M33" s="285">
        <v>0</v>
      </c>
      <c r="N33" s="285">
        <v>1481998</v>
      </c>
      <c r="O33" s="285">
        <v>63250</v>
      </c>
      <c r="P33" s="285">
        <v>1545248</v>
      </c>
      <c r="Q33" s="286">
        <f t="shared" si="0"/>
        <v>5.8472220373452677</v>
      </c>
      <c r="R33" s="287">
        <v>9</v>
      </c>
    </row>
    <row r="34" spans="1:18" s="1" customFormat="1" ht="13.5" customHeight="1" x14ac:dyDescent="0.2">
      <c r="A34" s="34"/>
      <c r="B34" s="154" t="s">
        <v>21</v>
      </c>
      <c r="C34" s="158"/>
      <c r="D34" s="282">
        <v>1279</v>
      </c>
      <c r="E34" s="282">
        <v>28300</v>
      </c>
      <c r="F34" s="282">
        <v>59244</v>
      </c>
      <c r="G34" s="282">
        <v>176</v>
      </c>
      <c r="H34" s="282">
        <v>110463</v>
      </c>
      <c r="I34" s="282">
        <v>22395548</v>
      </c>
      <c r="J34" s="282">
        <v>1301064</v>
      </c>
      <c r="K34" s="282">
        <v>94</v>
      </c>
      <c r="L34" s="282">
        <v>21464</v>
      </c>
      <c r="M34" s="282">
        <v>489</v>
      </c>
      <c r="N34" s="282">
        <v>1144620</v>
      </c>
      <c r="O34" s="282">
        <v>42438</v>
      </c>
      <c r="P34" s="282">
        <v>1187058</v>
      </c>
      <c r="Q34" s="284">
        <f t="shared" si="0"/>
        <v>5.8094760619387387</v>
      </c>
      <c r="R34" s="283">
        <v>9</v>
      </c>
    </row>
    <row r="35" spans="1:18" s="1" customFormat="1" ht="13.5" customHeight="1" x14ac:dyDescent="0.2">
      <c r="A35" s="34"/>
      <c r="B35" s="154" t="s">
        <v>22</v>
      </c>
      <c r="C35" s="158"/>
      <c r="D35" s="282">
        <v>1327</v>
      </c>
      <c r="E35" s="282">
        <v>14657</v>
      </c>
      <c r="F35" s="282">
        <v>38690</v>
      </c>
      <c r="G35" s="282">
        <v>0</v>
      </c>
      <c r="H35" s="282">
        <v>81443</v>
      </c>
      <c r="I35" s="282">
        <v>21750236</v>
      </c>
      <c r="J35" s="282">
        <v>1293581</v>
      </c>
      <c r="K35" s="282">
        <v>52</v>
      </c>
      <c r="L35" s="282">
        <v>26769</v>
      </c>
      <c r="M35" s="282">
        <v>0</v>
      </c>
      <c r="N35" s="282">
        <v>1183260</v>
      </c>
      <c r="O35" s="282">
        <v>26546</v>
      </c>
      <c r="P35" s="282">
        <v>1209806</v>
      </c>
      <c r="Q35" s="284">
        <f t="shared" si="0"/>
        <v>5.9474343174943023</v>
      </c>
      <c r="R35" s="283">
        <v>16</v>
      </c>
    </row>
    <row r="36" spans="1:18" s="1" customFormat="1" ht="13.5" customHeight="1" x14ac:dyDescent="0.2">
      <c r="A36" s="34"/>
      <c r="B36" s="154" t="s">
        <v>23</v>
      </c>
      <c r="C36" s="158"/>
      <c r="D36" s="282">
        <v>901</v>
      </c>
      <c r="E36" s="282">
        <v>29140</v>
      </c>
      <c r="F36" s="282">
        <v>46233</v>
      </c>
      <c r="G36" s="282">
        <v>0</v>
      </c>
      <c r="H36" s="282">
        <v>102133</v>
      </c>
      <c r="I36" s="282">
        <v>23149224</v>
      </c>
      <c r="J36" s="282">
        <v>1372639</v>
      </c>
      <c r="K36" s="282">
        <v>106</v>
      </c>
      <c r="L36" s="282">
        <v>25859</v>
      </c>
      <c r="M36" s="282">
        <v>0</v>
      </c>
      <c r="N36" s="282">
        <v>1223283</v>
      </c>
      <c r="O36" s="282">
        <v>44826</v>
      </c>
      <c r="P36" s="282">
        <v>1268109</v>
      </c>
      <c r="Q36" s="284">
        <f t="shared" si="0"/>
        <v>5.9295248946573755</v>
      </c>
      <c r="R36" s="283">
        <v>11</v>
      </c>
    </row>
    <row r="37" spans="1:18" s="1" customFormat="1" ht="13.5" customHeight="1" x14ac:dyDescent="0.2">
      <c r="A37" s="34"/>
      <c r="B37" s="154" t="s">
        <v>284</v>
      </c>
      <c r="C37" s="158"/>
      <c r="D37" s="282">
        <v>787</v>
      </c>
      <c r="E37" s="282">
        <v>2808</v>
      </c>
      <c r="F37" s="282">
        <v>8474</v>
      </c>
      <c r="G37" s="282">
        <v>0</v>
      </c>
      <c r="H37" s="288">
        <v>18434</v>
      </c>
      <c r="I37" s="282">
        <v>5159900</v>
      </c>
      <c r="J37" s="282">
        <v>307361</v>
      </c>
      <c r="K37" s="282">
        <v>5</v>
      </c>
      <c r="L37" s="282">
        <v>6365</v>
      </c>
      <c r="M37" s="282">
        <v>0</v>
      </c>
      <c r="N37" s="282">
        <v>284200</v>
      </c>
      <c r="O37" s="282">
        <v>4019</v>
      </c>
      <c r="P37" s="282">
        <v>288219</v>
      </c>
      <c r="Q37" s="284">
        <f t="shared" si="0"/>
        <v>5.9567239675187507</v>
      </c>
      <c r="R37" s="283">
        <v>3</v>
      </c>
    </row>
    <row r="38" spans="1:18" s="1" customFormat="1" ht="13.5" customHeight="1" x14ac:dyDescent="0.2">
      <c r="A38" s="35"/>
      <c r="B38" s="155" t="s">
        <v>24</v>
      </c>
      <c r="C38" s="159"/>
      <c r="D38" s="285">
        <v>1226</v>
      </c>
      <c r="E38" s="285">
        <v>18338</v>
      </c>
      <c r="F38" s="285">
        <v>35244</v>
      </c>
      <c r="G38" s="285">
        <v>1</v>
      </c>
      <c r="H38" s="285">
        <v>73469</v>
      </c>
      <c r="I38" s="285">
        <v>16095218</v>
      </c>
      <c r="J38" s="285">
        <v>955530</v>
      </c>
      <c r="K38" s="285">
        <v>58</v>
      </c>
      <c r="L38" s="285">
        <v>18660</v>
      </c>
      <c r="M38" s="285">
        <v>0</v>
      </c>
      <c r="N38" s="285">
        <v>850106</v>
      </c>
      <c r="O38" s="285">
        <v>31328</v>
      </c>
      <c r="P38" s="285">
        <v>881434</v>
      </c>
      <c r="Q38" s="286">
        <f t="shared" si="0"/>
        <v>5.9367322642041875</v>
      </c>
      <c r="R38" s="287">
        <v>6</v>
      </c>
    </row>
    <row r="39" spans="1:18" s="1" customFormat="1" ht="13.5" customHeight="1" x14ac:dyDescent="0.2">
      <c r="A39" s="34"/>
      <c r="B39" s="154" t="s">
        <v>25</v>
      </c>
      <c r="C39" s="158"/>
      <c r="D39" s="282">
        <v>159</v>
      </c>
      <c r="E39" s="282">
        <v>8762</v>
      </c>
      <c r="F39" s="282">
        <v>15096</v>
      </c>
      <c r="G39" s="282">
        <v>0</v>
      </c>
      <c r="H39" s="282">
        <v>33741</v>
      </c>
      <c r="I39" s="282">
        <v>8212745</v>
      </c>
      <c r="J39" s="282">
        <v>483662</v>
      </c>
      <c r="K39" s="282">
        <v>11</v>
      </c>
      <c r="L39" s="282">
        <v>9724</v>
      </c>
      <c r="M39" s="282">
        <v>0</v>
      </c>
      <c r="N39" s="282">
        <v>433679</v>
      </c>
      <c r="O39" s="282">
        <v>15041</v>
      </c>
      <c r="P39" s="282">
        <v>448720</v>
      </c>
      <c r="Q39" s="284">
        <f t="shared" si="0"/>
        <v>5.8891637327105615</v>
      </c>
      <c r="R39" s="283">
        <v>5</v>
      </c>
    </row>
    <row r="40" spans="1:18" s="1" customFormat="1" ht="13.5" customHeight="1" x14ac:dyDescent="0.2">
      <c r="A40" s="34"/>
      <c r="B40" s="154" t="s">
        <v>26</v>
      </c>
      <c r="C40" s="158"/>
      <c r="D40" s="282">
        <v>425</v>
      </c>
      <c r="E40" s="282">
        <v>14059</v>
      </c>
      <c r="F40" s="282">
        <v>26380</v>
      </c>
      <c r="G40" s="282">
        <v>0</v>
      </c>
      <c r="H40" s="282">
        <v>55191</v>
      </c>
      <c r="I40" s="282">
        <v>12946437</v>
      </c>
      <c r="J40" s="282">
        <v>756617</v>
      </c>
      <c r="K40" s="282">
        <v>20</v>
      </c>
      <c r="L40" s="282">
        <v>14327</v>
      </c>
      <c r="M40" s="282">
        <v>0</v>
      </c>
      <c r="N40" s="282">
        <v>677290</v>
      </c>
      <c r="O40" s="282">
        <v>22898</v>
      </c>
      <c r="P40" s="282">
        <v>700188</v>
      </c>
      <c r="Q40" s="284">
        <f t="shared" si="0"/>
        <v>5.8442102641831104</v>
      </c>
      <c r="R40" s="283">
        <v>1</v>
      </c>
    </row>
    <row r="41" spans="1:18" s="1" customFormat="1" ht="13.5" customHeight="1" x14ac:dyDescent="0.2">
      <c r="A41" s="34"/>
      <c r="B41" s="154" t="s">
        <v>27</v>
      </c>
      <c r="C41" s="158"/>
      <c r="D41" s="282">
        <v>752</v>
      </c>
      <c r="E41" s="282">
        <v>9476</v>
      </c>
      <c r="F41" s="282">
        <v>28805</v>
      </c>
      <c r="G41" s="282">
        <v>3</v>
      </c>
      <c r="H41" s="282">
        <v>58017</v>
      </c>
      <c r="I41" s="282">
        <v>15728995</v>
      </c>
      <c r="J41" s="282">
        <v>911472</v>
      </c>
      <c r="K41" s="282">
        <v>22</v>
      </c>
      <c r="L41" s="282">
        <v>18981</v>
      </c>
      <c r="M41" s="282">
        <v>327</v>
      </c>
      <c r="N41" s="282">
        <v>835034</v>
      </c>
      <c r="O41" s="282">
        <v>16554</v>
      </c>
      <c r="P41" s="282">
        <v>851588</v>
      </c>
      <c r="Q41" s="284">
        <f t="shared" si="0"/>
        <v>5.7948521186509376</v>
      </c>
      <c r="R41" s="283">
        <v>6</v>
      </c>
    </row>
    <row r="42" spans="1:18" s="1" customFormat="1" ht="13.5" customHeight="1" x14ac:dyDescent="0.2">
      <c r="A42" s="36"/>
      <c r="B42" s="156" t="s">
        <v>28</v>
      </c>
      <c r="C42" s="160"/>
      <c r="D42" s="288">
        <v>741</v>
      </c>
      <c r="E42" s="288">
        <v>19051</v>
      </c>
      <c r="F42" s="288">
        <v>39761</v>
      </c>
      <c r="G42" s="288">
        <v>0</v>
      </c>
      <c r="H42" s="288">
        <v>81532</v>
      </c>
      <c r="I42" s="288">
        <v>18989518</v>
      </c>
      <c r="J42" s="288">
        <v>1121320</v>
      </c>
      <c r="K42" s="288">
        <v>38</v>
      </c>
      <c r="L42" s="288">
        <v>21979</v>
      </c>
      <c r="M42" s="288">
        <v>0</v>
      </c>
      <c r="N42" s="288">
        <v>1006728</v>
      </c>
      <c r="O42" s="288">
        <v>31009</v>
      </c>
      <c r="P42" s="288">
        <v>1037737</v>
      </c>
      <c r="Q42" s="289">
        <f t="shared" si="0"/>
        <v>5.904941873722124</v>
      </c>
      <c r="R42" s="290">
        <v>7</v>
      </c>
    </row>
    <row r="43" spans="1:18" s="1" customFormat="1" ht="13.5" customHeight="1" x14ac:dyDescent="0.2">
      <c r="A43" s="34"/>
      <c r="B43" s="154" t="s">
        <v>29</v>
      </c>
      <c r="C43" s="158"/>
      <c r="D43" s="282">
        <v>1625</v>
      </c>
      <c r="E43" s="282">
        <v>22327</v>
      </c>
      <c r="F43" s="282">
        <v>46733</v>
      </c>
      <c r="G43" s="282">
        <v>0</v>
      </c>
      <c r="H43" s="285">
        <v>93296</v>
      </c>
      <c r="I43" s="282">
        <v>20381534</v>
      </c>
      <c r="J43" s="282">
        <v>1206027</v>
      </c>
      <c r="K43" s="282">
        <v>43</v>
      </c>
      <c r="L43" s="282">
        <v>22611</v>
      </c>
      <c r="M43" s="282">
        <v>0</v>
      </c>
      <c r="N43" s="282">
        <v>1068344</v>
      </c>
      <c r="O43" s="282">
        <v>41195</v>
      </c>
      <c r="P43" s="282">
        <v>1109539</v>
      </c>
      <c r="Q43" s="284">
        <f t="shared" si="0"/>
        <v>5.9172533333359496</v>
      </c>
      <c r="R43" s="283">
        <v>13</v>
      </c>
    </row>
    <row r="44" spans="1:18" s="1" customFormat="1" ht="13.5" customHeight="1" x14ac:dyDescent="0.2">
      <c r="A44" s="34"/>
      <c r="B44" s="154" t="s">
        <v>30</v>
      </c>
      <c r="C44" s="158"/>
      <c r="D44" s="282">
        <v>1313</v>
      </c>
      <c r="E44" s="282">
        <v>26406</v>
      </c>
      <c r="F44" s="282">
        <v>50076</v>
      </c>
      <c r="G44" s="282">
        <v>0</v>
      </c>
      <c r="H44" s="282">
        <v>95624</v>
      </c>
      <c r="I44" s="282">
        <v>18451409</v>
      </c>
      <c r="J44" s="282">
        <v>1082560</v>
      </c>
      <c r="K44" s="282">
        <v>63</v>
      </c>
      <c r="L44" s="282">
        <v>17829</v>
      </c>
      <c r="M44" s="282">
        <v>0</v>
      </c>
      <c r="N44" s="282">
        <v>944924</v>
      </c>
      <c r="O44" s="282">
        <v>39920</v>
      </c>
      <c r="P44" s="282">
        <v>984844</v>
      </c>
      <c r="Q44" s="284">
        <f t="shared" si="0"/>
        <v>5.8670858144220857</v>
      </c>
      <c r="R44" s="283">
        <v>7</v>
      </c>
    </row>
    <row r="45" spans="1:18" s="1" customFormat="1" ht="13.5" customHeight="1" x14ac:dyDescent="0.2">
      <c r="A45" s="34"/>
      <c r="B45" s="154" t="s">
        <v>31</v>
      </c>
      <c r="C45" s="158"/>
      <c r="D45" s="282">
        <v>348</v>
      </c>
      <c r="E45" s="282">
        <v>13234</v>
      </c>
      <c r="F45" s="282">
        <v>11481</v>
      </c>
      <c r="G45" s="282">
        <v>3</v>
      </c>
      <c r="H45" s="282">
        <v>33085</v>
      </c>
      <c r="I45" s="282">
        <v>7130221</v>
      </c>
      <c r="J45" s="282">
        <v>419035</v>
      </c>
      <c r="K45" s="282">
        <v>36</v>
      </c>
      <c r="L45" s="282">
        <v>8019</v>
      </c>
      <c r="M45" s="282">
        <v>0</v>
      </c>
      <c r="N45" s="282">
        <v>364798</v>
      </c>
      <c r="O45" s="282">
        <v>20422</v>
      </c>
      <c r="P45" s="282">
        <v>385220</v>
      </c>
      <c r="Q45" s="284">
        <f t="shared" si="0"/>
        <v>5.8768865649465845</v>
      </c>
      <c r="R45" s="283">
        <v>2</v>
      </c>
    </row>
    <row r="46" spans="1:18" s="1" customFormat="1" ht="13.5" customHeight="1" x14ac:dyDescent="0.2">
      <c r="A46" s="34"/>
      <c r="B46" s="154" t="s">
        <v>32</v>
      </c>
      <c r="C46" s="158"/>
      <c r="D46" s="282">
        <v>99</v>
      </c>
      <c r="E46" s="282">
        <v>11041</v>
      </c>
      <c r="F46" s="282">
        <v>11888</v>
      </c>
      <c r="G46" s="282">
        <v>0</v>
      </c>
      <c r="H46" s="282">
        <v>28538</v>
      </c>
      <c r="I46" s="282">
        <v>4771691</v>
      </c>
      <c r="J46" s="282">
        <v>283679</v>
      </c>
      <c r="K46" s="282">
        <v>46</v>
      </c>
      <c r="L46" s="282">
        <v>5510</v>
      </c>
      <c r="M46" s="282">
        <v>0</v>
      </c>
      <c r="N46" s="282">
        <v>239651</v>
      </c>
      <c r="O46" s="282">
        <v>15238</v>
      </c>
      <c r="P46" s="282">
        <v>254889</v>
      </c>
      <c r="Q46" s="284">
        <f t="shared" si="0"/>
        <v>5.9450412862023132</v>
      </c>
      <c r="R46" s="283">
        <v>4</v>
      </c>
    </row>
    <row r="47" spans="1:18" s="1" customFormat="1" ht="13.5" customHeight="1" x14ac:dyDescent="0.2">
      <c r="A47" s="34"/>
      <c r="B47" s="154" t="s">
        <v>33</v>
      </c>
      <c r="C47" s="158"/>
      <c r="D47" s="282">
        <v>176</v>
      </c>
      <c r="E47" s="282">
        <v>13728</v>
      </c>
      <c r="F47" s="282">
        <v>15873</v>
      </c>
      <c r="G47" s="282">
        <v>3</v>
      </c>
      <c r="H47" s="288">
        <v>39921</v>
      </c>
      <c r="I47" s="282">
        <v>8473818</v>
      </c>
      <c r="J47" s="282">
        <v>504236</v>
      </c>
      <c r="K47" s="282">
        <v>31</v>
      </c>
      <c r="L47" s="282">
        <v>10141</v>
      </c>
      <c r="M47" s="282">
        <v>0</v>
      </c>
      <c r="N47" s="282">
        <v>442976</v>
      </c>
      <c r="O47" s="282">
        <v>21128</v>
      </c>
      <c r="P47" s="282">
        <v>464104</v>
      </c>
      <c r="Q47" s="284">
        <f t="shared" si="0"/>
        <v>5.9505172284795353</v>
      </c>
      <c r="R47" s="283">
        <v>8</v>
      </c>
    </row>
    <row r="48" spans="1:18" s="1" customFormat="1" ht="13.5" customHeight="1" x14ac:dyDescent="0.2">
      <c r="A48" s="35"/>
      <c r="B48" s="155" t="s">
        <v>34</v>
      </c>
      <c r="C48" s="159"/>
      <c r="D48" s="285">
        <v>70</v>
      </c>
      <c r="E48" s="285">
        <v>683</v>
      </c>
      <c r="F48" s="285">
        <v>2403</v>
      </c>
      <c r="G48" s="285">
        <v>0</v>
      </c>
      <c r="H48" s="285">
        <v>6517</v>
      </c>
      <c r="I48" s="285">
        <v>2174770</v>
      </c>
      <c r="J48" s="285">
        <v>129419</v>
      </c>
      <c r="K48" s="285">
        <v>0</v>
      </c>
      <c r="L48" s="285">
        <v>3361</v>
      </c>
      <c r="M48" s="285">
        <v>0</v>
      </c>
      <c r="N48" s="285">
        <v>121543</v>
      </c>
      <c r="O48" s="285">
        <v>1295</v>
      </c>
      <c r="P48" s="285">
        <v>122838</v>
      </c>
      <c r="Q48" s="286">
        <f t="shared" si="0"/>
        <v>5.9509281441255855</v>
      </c>
      <c r="R48" s="287">
        <v>0</v>
      </c>
    </row>
    <row r="49" spans="1:18" s="1" customFormat="1" ht="13.5" customHeight="1" x14ac:dyDescent="0.2">
      <c r="A49" s="34"/>
      <c r="B49" s="154" t="s">
        <v>35</v>
      </c>
      <c r="C49" s="158"/>
      <c r="D49" s="282">
        <v>218</v>
      </c>
      <c r="E49" s="282">
        <v>7606</v>
      </c>
      <c r="F49" s="282">
        <v>17537</v>
      </c>
      <c r="G49" s="282">
        <v>0</v>
      </c>
      <c r="H49" s="282">
        <v>35197</v>
      </c>
      <c r="I49" s="282">
        <v>8120634</v>
      </c>
      <c r="J49" s="282">
        <v>481527</v>
      </c>
      <c r="K49" s="282">
        <v>22</v>
      </c>
      <c r="L49" s="282">
        <v>9836</v>
      </c>
      <c r="M49" s="282">
        <v>0</v>
      </c>
      <c r="N49" s="282">
        <v>433193</v>
      </c>
      <c r="O49" s="282">
        <v>12465</v>
      </c>
      <c r="P49" s="282">
        <v>445658</v>
      </c>
      <c r="Q49" s="284">
        <f t="shared" si="0"/>
        <v>5.9296724861630263</v>
      </c>
      <c r="R49" s="283">
        <v>4</v>
      </c>
    </row>
    <row r="50" spans="1:18" s="1" customFormat="1" ht="13.5" customHeight="1" x14ac:dyDescent="0.2">
      <c r="A50" s="34"/>
      <c r="B50" s="154" t="s">
        <v>36</v>
      </c>
      <c r="C50" s="158"/>
      <c r="D50" s="282">
        <v>155</v>
      </c>
      <c r="E50" s="282">
        <v>1881</v>
      </c>
      <c r="F50" s="282">
        <v>4693</v>
      </c>
      <c r="G50" s="282">
        <v>0</v>
      </c>
      <c r="H50" s="282">
        <v>14197</v>
      </c>
      <c r="I50" s="282">
        <v>4663723</v>
      </c>
      <c r="J50" s="282">
        <v>276259</v>
      </c>
      <c r="K50" s="282">
        <v>67</v>
      </c>
      <c r="L50" s="282">
        <v>7468</v>
      </c>
      <c r="M50" s="282">
        <v>0</v>
      </c>
      <c r="N50" s="282">
        <v>257302</v>
      </c>
      <c r="O50" s="282">
        <v>4115</v>
      </c>
      <c r="P50" s="282">
        <v>261417</v>
      </c>
      <c r="Q50" s="284">
        <f t="shared" si="0"/>
        <v>5.923572219019011</v>
      </c>
      <c r="R50" s="283">
        <v>6</v>
      </c>
    </row>
    <row r="51" spans="1:18" s="1" customFormat="1" ht="13.5" customHeight="1" x14ac:dyDescent="0.2">
      <c r="A51" s="34"/>
      <c r="B51" s="154" t="s">
        <v>37</v>
      </c>
      <c r="C51" s="158"/>
      <c r="D51" s="282">
        <v>28</v>
      </c>
      <c r="E51" s="282">
        <v>452</v>
      </c>
      <c r="F51" s="282">
        <v>1491</v>
      </c>
      <c r="G51" s="282">
        <v>0</v>
      </c>
      <c r="H51" s="282">
        <v>4176</v>
      </c>
      <c r="I51" s="282">
        <v>1329773</v>
      </c>
      <c r="J51" s="282">
        <v>79384</v>
      </c>
      <c r="K51" s="282">
        <v>0</v>
      </c>
      <c r="L51" s="282">
        <v>2205</v>
      </c>
      <c r="M51" s="282">
        <v>0</v>
      </c>
      <c r="N51" s="282">
        <v>73849</v>
      </c>
      <c r="O51" s="282">
        <v>1321</v>
      </c>
      <c r="P51" s="282">
        <v>75170</v>
      </c>
      <c r="Q51" s="284">
        <f t="shared" si="0"/>
        <v>5.9697407001044542</v>
      </c>
      <c r="R51" s="283">
        <v>0</v>
      </c>
    </row>
    <row r="52" spans="1:18" s="1" customFormat="1" ht="13.5" customHeight="1" x14ac:dyDescent="0.2">
      <c r="A52" s="36"/>
      <c r="B52" s="156" t="s">
        <v>38</v>
      </c>
      <c r="C52" s="160"/>
      <c r="D52" s="288">
        <v>2549</v>
      </c>
      <c r="E52" s="288">
        <v>21531</v>
      </c>
      <c r="F52" s="288">
        <v>29760</v>
      </c>
      <c r="G52" s="288">
        <v>3</v>
      </c>
      <c r="H52" s="288">
        <v>71070</v>
      </c>
      <c r="I52" s="288">
        <v>15165603</v>
      </c>
      <c r="J52" s="288">
        <v>899540</v>
      </c>
      <c r="K52" s="288">
        <v>77</v>
      </c>
      <c r="L52" s="288">
        <v>17227</v>
      </c>
      <c r="M52" s="288">
        <v>479</v>
      </c>
      <c r="N52" s="288">
        <v>796308</v>
      </c>
      <c r="O52" s="288">
        <v>30753</v>
      </c>
      <c r="P52" s="288">
        <v>827061</v>
      </c>
      <c r="Q52" s="289">
        <f t="shared" si="0"/>
        <v>5.931448950628603</v>
      </c>
      <c r="R52" s="290">
        <v>10</v>
      </c>
    </row>
    <row r="53" spans="1:18" s="1" customFormat="1" ht="13.5" customHeight="1" x14ac:dyDescent="0.2">
      <c r="A53" s="34"/>
      <c r="B53" s="154" t="s">
        <v>39</v>
      </c>
      <c r="C53" s="158"/>
      <c r="D53" s="282">
        <v>498</v>
      </c>
      <c r="E53" s="282">
        <v>735</v>
      </c>
      <c r="F53" s="282">
        <v>787</v>
      </c>
      <c r="G53" s="282">
        <v>0</v>
      </c>
      <c r="H53" s="285">
        <v>3650</v>
      </c>
      <c r="I53" s="282">
        <v>1516081</v>
      </c>
      <c r="J53" s="282">
        <v>90466</v>
      </c>
      <c r="K53" s="282">
        <v>0</v>
      </c>
      <c r="L53" s="282">
        <v>1630</v>
      </c>
      <c r="M53" s="282">
        <v>0</v>
      </c>
      <c r="N53" s="282">
        <v>85583</v>
      </c>
      <c r="O53" s="282">
        <v>1183</v>
      </c>
      <c r="P53" s="282">
        <v>86766</v>
      </c>
      <c r="Q53" s="284">
        <f t="shared" si="0"/>
        <v>5.9670954256401867</v>
      </c>
      <c r="R53" s="283">
        <v>0</v>
      </c>
    </row>
    <row r="54" spans="1:18" s="1" customFormat="1" ht="17.25" customHeight="1" x14ac:dyDescent="0.2">
      <c r="A54" s="134"/>
      <c r="B54" s="135" t="s">
        <v>40</v>
      </c>
      <c r="C54" s="136"/>
      <c r="D54" s="131">
        <f>SUM(D33:D53)</f>
        <v>15391</v>
      </c>
      <c r="E54" s="131">
        <f>SUM(E33:E53)</f>
        <v>305170</v>
      </c>
      <c r="F54" s="131">
        <f>SUM(F33:F53)</f>
        <v>570695</v>
      </c>
      <c r="G54" s="131">
        <f t="shared" ref="G54:R54" si="9">SUM(G33:G53)</f>
        <v>191</v>
      </c>
      <c r="H54" s="131">
        <f>SUM(H33:H53)</f>
        <v>1186741</v>
      </c>
      <c r="I54" s="131">
        <f t="shared" si="9"/>
        <v>265605344</v>
      </c>
      <c r="J54" s="131">
        <f t="shared" si="9"/>
        <v>15650971</v>
      </c>
      <c r="K54" s="131">
        <f t="shared" si="9"/>
        <v>846</v>
      </c>
      <c r="L54" s="131">
        <f t="shared" si="9"/>
        <v>295294</v>
      </c>
      <c r="M54" s="132">
        <f t="shared" si="9"/>
        <v>1295</v>
      </c>
      <c r="N54" s="132">
        <f t="shared" si="9"/>
        <v>13948669</v>
      </c>
      <c r="O54" s="132">
        <f t="shared" si="9"/>
        <v>486944</v>
      </c>
      <c r="P54" s="132">
        <f t="shared" si="9"/>
        <v>14435613</v>
      </c>
      <c r="Q54" s="132">
        <f t="shared" si="0"/>
        <v>5.8925663031840196</v>
      </c>
      <c r="R54" s="133">
        <f t="shared" si="9"/>
        <v>127</v>
      </c>
    </row>
    <row r="55" spans="1:18" s="1" customFormat="1" ht="17.25" customHeight="1" x14ac:dyDescent="0.2">
      <c r="A55" s="137"/>
      <c r="B55" s="138" t="s">
        <v>41</v>
      </c>
      <c r="C55" s="139"/>
      <c r="D55" s="140">
        <f>D32+D54</f>
        <v>143608</v>
      </c>
      <c r="E55" s="140">
        <f>E32+E54</f>
        <v>2133463</v>
      </c>
      <c r="F55" s="140">
        <f>F32+F54</f>
        <v>4898079</v>
      </c>
      <c r="G55" s="140">
        <f t="shared" ref="G55:R55" si="10">G32+G54</f>
        <v>7572</v>
      </c>
      <c r="H55" s="140">
        <f>H32+H54</f>
        <v>9124106</v>
      </c>
      <c r="I55" s="140">
        <f t="shared" si="10"/>
        <v>1950268236</v>
      </c>
      <c r="J55" s="140">
        <f t="shared" si="10"/>
        <v>114543640</v>
      </c>
      <c r="K55" s="140">
        <f t="shared" si="10"/>
        <v>7331</v>
      </c>
      <c r="L55" s="140">
        <f t="shared" si="10"/>
        <v>1941384</v>
      </c>
      <c r="M55" s="141">
        <f t="shared" si="10"/>
        <v>57067</v>
      </c>
      <c r="N55" s="141">
        <f t="shared" si="10"/>
        <v>101620955</v>
      </c>
      <c r="O55" s="141">
        <f t="shared" si="10"/>
        <v>3487371</v>
      </c>
      <c r="P55" s="141">
        <f t="shared" si="10"/>
        <v>105108326</v>
      </c>
      <c r="Q55" s="141">
        <f t="shared" si="0"/>
        <v>5.8732249177645937</v>
      </c>
      <c r="R55" s="142">
        <f t="shared" si="10"/>
        <v>871</v>
      </c>
    </row>
    <row r="56" spans="1:18" x14ac:dyDescent="0.2">
      <c r="R56" s="173" t="s">
        <v>224</v>
      </c>
    </row>
  </sheetData>
  <mergeCells count="7">
    <mergeCell ref="A10:C10"/>
    <mergeCell ref="A1:L1"/>
    <mergeCell ref="A3:L3"/>
    <mergeCell ref="A5:C5"/>
    <mergeCell ref="N6:O7"/>
    <mergeCell ref="D5:H5"/>
    <mergeCell ref="N5:P5"/>
  </mergeCells>
  <phoneticPr fontId="2"/>
  <pageMargins left="0.78740157480314965" right="0.78740157480314965" top="0.78740157480314965" bottom="0.78740157480314965" header="0.51181102362204722" footer="0.51181102362204722"/>
  <pageSetup paperSize="9" scale="58" orientation="landscape" r:id="rId1"/>
  <headerFooter alignWithMargins="0">
    <oddHeader>&amp;R&amp;F&amp;A</oddHeader>
    <oddFooter>&amp;C&amp;P/&amp;N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pageSetUpPr fitToPage="1"/>
  </sheetPr>
  <dimension ref="A1:S57"/>
  <sheetViews>
    <sheetView showGridLines="0" view="pageBreakPreview" zoomScaleNormal="100" zoomScaleSheetLayoutView="100" workbookViewId="0">
      <selection activeCell="U19" sqref="U19"/>
    </sheetView>
  </sheetViews>
  <sheetFormatPr defaultColWidth="9" defaultRowHeight="10.8" x14ac:dyDescent="0.2"/>
  <cols>
    <col min="1" max="1" width="1" style="39" customWidth="1"/>
    <col min="2" max="2" width="9.33203125" style="39" customWidth="1"/>
    <col min="3" max="3" width="1" style="39" customWidth="1"/>
    <col min="4" max="9" width="11.33203125" style="39" customWidth="1"/>
    <col min="10" max="17" width="10.6640625" style="39" customWidth="1"/>
    <col min="18" max="18" width="9.33203125" style="39" customWidth="1"/>
    <col min="19" max="19" width="9.44140625" style="39" customWidth="1"/>
    <col min="20" max="16384" width="9" style="39"/>
  </cols>
  <sheetData>
    <row r="1" spans="1:17" s="3" customFormat="1" ht="14.4" x14ac:dyDescent="0.2">
      <c r="A1" s="185"/>
      <c r="B1" s="185"/>
      <c r="C1" s="185"/>
      <c r="D1" s="185"/>
      <c r="E1" s="185"/>
      <c r="F1" s="185"/>
      <c r="G1" s="185"/>
      <c r="H1" s="185"/>
      <c r="I1" s="185"/>
      <c r="J1" s="185"/>
    </row>
    <row r="2" spans="1:17" s="3" customFormat="1" x14ac:dyDescent="0.2">
      <c r="B2" s="183"/>
      <c r="C2" s="183"/>
      <c r="D2" s="183"/>
      <c r="E2" s="183"/>
      <c r="F2" s="183"/>
      <c r="G2" s="183"/>
      <c r="H2" s="183"/>
      <c r="I2" s="183"/>
      <c r="J2" s="183"/>
    </row>
    <row r="3" spans="1:17" s="3" customFormat="1" ht="13.5" customHeight="1" x14ac:dyDescent="0.2">
      <c r="A3" s="186" t="s">
        <v>213</v>
      </c>
      <c r="B3" s="186"/>
      <c r="C3" s="186"/>
      <c r="D3" s="186"/>
      <c r="E3" s="186"/>
      <c r="F3" s="186"/>
      <c r="G3" s="186"/>
      <c r="H3" s="186"/>
      <c r="I3" s="186"/>
      <c r="J3" s="186"/>
    </row>
    <row r="4" spans="1:17" s="3" customFormat="1" ht="13.5" customHeight="1" x14ac:dyDescent="0.2">
      <c r="A4" s="4"/>
      <c r="B4" s="4"/>
      <c r="C4" s="183"/>
      <c r="D4" s="183"/>
      <c r="E4" s="183"/>
      <c r="F4" s="183"/>
      <c r="G4" s="40"/>
      <c r="H4" s="40"/>
      <c r="I4" s="40"/>
      <c r="J4" s="40"/>
    </row>
    <row r="5" spans="1:17" s="45" customFormat="1" ht="13.5" customHeight="1" x14ac:dyDescent="0.2">
      <c r="A5" s="220" t="s">
        <v>50</v>
      </c>
      <c r="B5" s="221"/>
      <c r="C5" s="221"/>
      <c r="D5" s="233" t="s">
        <v>214</v>
      </c>
      <c r="E5" s="233"/>
      <c r="F5" s="233"/>
      <c r="G5" s="233"/>
      <c r="H5" s="233" t="s">
        <v>229</v>
      </c>
      <c r="I5" s="233"/>
      <c r="J5" s="233"/>
      <c r="K5" s="233"/>
      <c r="L5" s="233" t="s">
        <v>215</v>
      </c>
      <c r="M5" s="233"/>
      <c r="N5" s="233"/>
      <c r="O5" s="233"/>
      <c r="P5" s="235" t="s">
        <v>216</v>
      </c>
      <c r="Q5" s="236"/>
    </row>
    <row r="6" spans="1:17" s="47" customFormat="1" ht="13.5" customHeight="1" x14ac:dyDescent="0.2">
      <c r="A6" s="46"/>
      <c r="D6" s="234" t="s">
        <v>47</v>
      </c>
      <c r="E6" s="234"/>
      <c r="F6" s="234" t="s">
        <v>118</v>
      </c>
      <c r="G6" s="234"/>
      <c r="H6" s="238" t="s">
        <v>47</v>
      </c>
      <c r="I6" s="238"/>
      <c r="J6" s="234" t="s">
        <v>118</v>
      </c>
      <c r="K6" s="234"/>
      <c r="L6" s="238" t="s">
        <v>47</v>
      </c>
      <c r="M6" s="238"/>
      <c r="N6" s="234" t="s">
        <v>118</v>
      </c>
      <c r="O6" s="234"/>
      <c r="P6" s="234" t="s">
        <v>47</v>
      </c>
      <c r="Q6" s="237"/>
    </row>
    <row r="7" spans="1:17" s="47" customFormat="1" ht="13.5" customHeight="1" x14ac:dyDescent="0.2">
      <c r="A7" s="46"/>
      <c r="D7" s="230" t="s">
        <v>221</v>
      </c>
      <c r="E7" s="231"/>
      <c r="F7" s="230" t="s">
        <v>221</v>
      </c>
      <c r="G7" s="231"/>
      <c r="H7" s="230" t="s">
        <v>221</v>
      </c>
      <c r="I7" s="231"/>
      <c r="J7" s="230" t="s">
        <v>221</v>
      </c>
      <c r="K7" s="231"/>
      <c r="L7" s="230" t="s">
        <v>221</v>
      </c>
      <c r="M7" s="231"/>
      <c r="N7" s="230" t="s">
        <v>221</v>
      </c>
      <c r="O7" s="231"/>
      <c r="P7" s="230" t="s">
        <v>221</v>
      </c>
      <c r="Q7" s="232"/>
    </row>
    <row r="8" spans="1:17" s="47" customFormat="1" ht="13.5" customHeight="1" x14ac:dyDescent="0.2">
      <c r="A8" s="46"/>
      <c r="D8" s="50" t="s">
        <v>219</v>
      </c>
      <c r="E8" s="50" t="s">
        <v>222</v>
      </c>
      <c r="F8" s="50" t="s">
        <v>219</v>
      </c>
      <c r="G8" s="50" t="s">
        <v>222</v>
      </c>
      <c r="H8" s="50" t="s">
        <v>219</v>
      </c>
      <c r="I8" s="50" t="s">
        <v>222</v>
      </c>
      <c r="J8" s="82" t="s">
        <v>219</v>
      </c>
      <c r="K8" s="50" t="s">
        <v>222</v>
      </c>
      <c r="L8" s="50" t="s">
        <v>219</v>
      </c>
      <c r="M8" s="50" t="s">
        <v>222</v>
      </c>
      <c r="N8" s="50" t="s">
        <v>219</v>
      </c>
      <c r="O8" s="50" t="s">
        <v>222</v>
      </c>
      <c r="P8" s="50" t="s">
        <v>219</v>
      </c>
      <c r="Q8" s="70" t="s">
        <v>222</v>
      </c>
    </row>
    <row r="9" spans="1:17" s="47" customFormat="1" ht="13.5" customHeight="1" x14ac:dyDescent="0.2">
      <c r="A9" s="46"/>
      <c r="D9" s="50"/>
      <c r="E9" s="50"/>
      <c r="F9" s="102"/>
      <c r="G9" s="48"/>
      <c r="I9" s="48"/>
      <c r="J9" s="50"/>
      <c r="L9" s="48"/>
      <c r="M9" s="88"/>
      <c r="O9" s="48"/>
      <c r="P9" s="88"/>
      <c r="Q9" s="86"/>
    </row>
    <row r="10" spans="1:17" s="92" customFormat="1" ht="13.5" customHeight="1" x14ac:dyDescent="0.2">
      <c r="A10" s="218" t="s">
        <v>42</v>
      </c>
      <c r="B10" s="219"/>
      <c r="C10" s="219"/>
      <c r="D10" s="57" t="s">
        <v>43</v>
      </c>
      <c r="E10" s="57" t="s">
        <v>43</v>
      </c>
      <c r="F10" s="100" t="s">
        <v>57</v>
      </c>
      <c r="G10" s="57" t="s">
        <v>57</v>
      </c>
      <c r="H10" s="57" t="s">
        <v>43</v>
      </c>
      <c r="I10" s="57" t="s">
        <v>43</v>
      </c>
      <c r="J10" s="57" t="s">
        <v>57</v>
      </c>
      <c r="K10" s="57" t="s">
        <v>57</v>
      </c>
      <c r="L10" s="57" t="s">
        <v>43</v>
      </c>
      <c r="M10" s="57" t="s">
        <v>43</v>
      </c>
      <c r="N10" s="100" t="s">
        <v>57</v>
      </c>
      <c r="O10" s="57" t="s">
        <v>57</v>
      </c>
      <c r="P10" s="101" t="s">
        <v>43</v>
      </c>
      <c r="Q10" s="90" t="s">
        <v>43</v>
      </c>
    </row>
    <row r="11" spans="1:17" s="1" customFormat="1" ht="13.5" customHeight="1" x14ac:dyDescent="0.2">
      <c r="A11" s="34"/>
      <c r="B11" s="154" t="s">
        <v>0</v>
      </c>
      <c r="C11" s="154"/>
      <c r="D11" s="280">
        <v>141643</v>
      </c>
      <c r="E11" s="280">
        <v>13588</v>
      </c>
      <c r="F11" s="280">
        <v>18898197</v>
      </c>
      <c r="G11" s="280">
        <v>692051</v>
      </c>
      <c r="H11" s="280">
        <v>7222</v>
      </c>
      <c r="I11" s="280">
        <v>831</v>
      </c>
      <c r="J11" s="280">
        <v>1490541</v>
      </c>
      <c r="K11" s="280">
        <v>25571</v>
      </c>
      <c r="L11" s="280">
        <v>58</v>
      </c>
      <c r="M11" s="280">
        <v>11</v>
      </c>
      <c r="N11" s="280">
        <v>6524</v>
      </c>
      <c r="O11" s="280">
        <v>278</v>
      </c>
      <c r="P11" s="280">
        <v>22651</v>
      </c>
      <c r="Q11" s="281">
        <v>2249</v>
      </c>
    </row>
    <row r="12" spans="1:17" s="1" customFormat="1" ht="13.5" customHeight="1" x14ac:dyDescent="0.2">
      <c r="A12" s="34"/>
      <c r="B12" s="154" t="s">
        <v>1</v>
      </c>
      <c r="C12" s="154"/>
      <c r="D12" s="282">
        <v>57541</v>
      </c>
      <c r="E12" s="282">
        <v>5878</v>
      </c>
      <c r="F12" s="282">
        <v>7288937</v>
      </c>
      <c r="G12" s="282">
        <v>293092</v>
      </c>
      <c r="H12" s="282">
        <v>2329</v>
      </c>
      <c r="I12" s="282">
        <v>319</v>
      </c>
      <c r="J12" s="282">
        <v>472444</v>
      </c>
      <c r="K12" s="282">
        <v>9720</v>
      </c>
      <c r="L12" s="282">
        <v>41</v>
      </c>
      <c r="M12" s="282">
        <v>6</v>
      </c>
      <c r="N12" s="282">
        <v>5731</v>
      </c>
      <c r="O12" s="282">
        <v>269</v>
      </c>
      <c r="P12" s="282">
        <v>9411</v>
      </c>
      <c r="Q12" s="283">
        <v>969</v>
      </c>
    </row>
    <row r="13" spans="1:17" s="1" customFormat="1" ht="13.5" customHeight="1" x14ac:dyDescent="0.2">
      <c r="A13" s="34"/>
      <c r="B13" s="154" t="s">
        <v>2</v>
      </c>
      <c r="C13" s="154"/>
      <c r="D13" s="282">
        <v>30695</v>
      </c>
      <c r="E13" s="282">
        <v>2576</v>
      </c>
      <c r="F13" s="282">
        <v>3256389</v>
      </c>
      <c r="G13" s="282">
        <v>109251</v>
      </c>
      <c r="H13" s="282">
        <v>1649</v>
      </c>
      <c r="I13" s="282">
        <v>160</v>
      </c>
      <c r="J13" s="282">
        <v>251948</v>
      </c>
      <c r="K13" s="282">
        <v>3600</v>
      </c>
      <c r="L13" s="282">
        <v>380</v>
      </c>
      <c r="M13" s="282">
        <v>29</v>
      </c>
      <c r="N13" s="282">
        <v>70758</v>
      </c>
      <c r="O13" s="282">
        <v>1133</v>
      </c>
      <c r="P13" s="282">
        <v>4967</v>
      </c>
      <c r="Q13" s="283">
        <v>613</v>
      </c>
    </row>
    <row r="14" spans="1:17" s="1" customFormat="1" ht="13.5" customHeight="1" x14ac:dyDescent="0.2">
      <c r="A14" s="34"/>
      <c r="B14" s="154" t="s">
        <v>3</v>
      </c>
      <c r="C14" s="154"/>
      <c r="D14" s="282">
        <v>38342</v>
      </c>
      <c r="E14" s="282">
        <v>3466</v>
      </c>
      <c r="F14" s="282">
        <v>4784456</v>
      </c>
      <c r="G14" s="282">
        <v>171232</v>
      </c>
      <c r="H14" s="282">
        <v>1925</v>
      </c>
      <c r="I14" s="282">
        <v>172</v>
      </c>
      <c r="J14" s="282">
        <v>375486</v>
      </c>
      <c r="K14" s="282">
        <v>5625</v>
      </c>
      <c r="L14" s="282">
        <v>2</v>
      </c>
      <c r="M14" s="282">
        <v>0</v>
      </c>
      <c r="N14" s="282">
        <v>131</v>
      </c>
      <c r="O14" s="282">
        <v>0</v>
      </c>
      <c r="P14" s="282">
        <v>7222</v>
      </c>
      <c r="Q14" s="283">
        <v>752</v>
      </c>
    </row>
    <row r="15" spans="1:17" s="1" customFormat="1" ht="13.5" customHeight="1" x14ac:dyDescent="0.2">
      <c r="A15" s="34"/>
      <c r="B15" s="154" t="s">
        <v>4</v>
      </c>
      <c r="C15" s="154"/>
      <c r="D15" s="282">
        <v>30651</v>
      </c>
      <c r="E15" s="282">
        <v>2953</v>
      </c>
      <c r="F15" s="282">
        <v>3447406</v>
      </c>
      <c r="G15" s="282">
        <v>136065</v>
      </c>
      <c r="H15" s="282">
        <v>1613</v>
      </c>
      <c r="I15" s="282">
        <v>177</v>
      </c>
      <c r="J15" s="282">
        <v>283078</v>
      </c>
      <c r="K15" s="282">
        <v>4750</v>
      </c>
      <c r="L15" s="282">
        <v>30</v>
      </c>
      <c r="M15" s="282">
        <v>5</v>
      </c>
      <c r="N15" s="282">
        <v>6098</v>
      </c>
      <c r="O15" s="282">
        <v>20</v>
      </c>
      <c r="P15" s="282">
        <v>4232</v>
      </c>
      <c r="Q15" s="283">
        <v>478</v>
      </c>
    </row>
    <row r="16" spans="1:17" s="1" customFormat="1" ht="13.5" customHeight="1" x14ac:dyDescent="0.2">
      <c r="A16" s="35"/>
      <c r="B16" s="155" t="s">
        <v>5</v>
      </c>
      <c r="C16" s="155"/>
      <c r="D16" s="285">
        <v>27260</v>
      </c>
      <c r="E16" s="285">
        <v>2406</v>
      </c>
      <c r="F16" s="285">
        <v>3033470</v>
      </c>
      <c r="G16" s="285">
        <v>114466</v>
      </c>
      <c r="H16" s="285">
        <v>1251</v>
      </c>
      <c r="I16" s="285">
        <v>110</v>
      </c>
      <c r="J16" s="285">
        <v>184325</v>
      </c>
      <c r="K16" s="285">
        <v>1840</v>
      </c>
      <c r="L16" s="285">
        <v>64</v>
      </c>
      <c r="M16" s="285">
        <v>8</v>
      </c>
      <c r="N16" s="285">
        <v>7940</v>
      </c>
      <c r="O16" s="285">
        <v>306</v>
      </c>
      <c r="P16" s="285">
        <v>4516</v>
      </c>
      <c r="Q16" s="287">
        <v>522</v>
      </c>
    </row>
    <row r="17" spans="1:17" s="1" customFormat="1" ht="13.5" customHeight="1" x14ac:dyDescent="0.2">
      <c r="A17" s="34"/>
      <c r="B17" s="154" t="s">
        <v>6</v>
      </c>
      <c r="C17" s="154"/>
      <c r="D17" s="282">
        <v>6650</v>
      </c>
      <c r="E17" s="282">
        <v>532</v>
      </c>
      <c r="F17" s="282">
        <v>754176</v>
      </c>
      <c r="G17" s="282">
        <v>20878</v>
      </c>
      <c r="H17" s="282">
        <v>381</v>
      </c>
      <c r="I17" s="282">
        <v>39</v>
      </c>
      <c r="J17" s="282">
        <v>54621</v>
      </c>
      <c r="K17" s="282">
        <v>967</v>
      </c>
      <c r="L17" s="282">
        <v>13</v>
      </c>
      <c r="M17" s="282">
        <v>3</v>
      </c>
      <c r="N17" s="282">
        <v>676</v>
      </c>
      <c r="O17" s="282">
        <v>6</v>
      </c>
      <c r="P17" s="282">
        <v>1208</v>
      </c>
      <c r="Q17" s="283">
        <v>136</v>
      </c>
    </row>
    <row r="18" spans="1:17" s="1" customFormat="1" ht="13.5" customHeight="1" x14ac:dyDescent="0.2">
      <c r="A18" s="34"/>
      <c r="B18" s="154" t="s">
        <v>7</v>
      </c>
      <c r="C18" s="154"/>
      <c r="D18" s="282">
        <v>13352</v>
      </c>
      <c r="E18" s="282">
        <v>1237</v>
      </c>
      <c r="F18" s="282">
        <v>1430469</v>
      </c>
      <c r="G18" s="282">
        <v>57425</v>
      </c>
      <c r="H18" s="282">
        <v>582</v>
      </c>
      <c r="I18" s="282">
        <v>75</v>
      </c>
      <c r="J18" s="282">
        <v>100681</v>
      </c>
      <c r="K18" s="282">
        <v>2159</v>
      </c>
      <c r="L18" s="282">
        <v>5</v>
      </c>
      <c r="M18" s="282">
        <v>0</v>
      </c>
      <c r="N18" s="282">
        <v>327</v>
      </c>
      <c r="O18" s="282">
        <v>0</v>
      </c>
      <c r="P18" s="282">
        <v>2144</v>
      </c>
      <c r="Q18" s="283">
        <v>253</v>
      </c>
    </row>
    <row r="19" spans="1:17" s="1" customFormat="1" ht="13.5" customHeight="1" x14ac:dyDescent="0.2">
      <c r="A19" s="34"/>
      <c r="B19" s="154" t="s">
        <v>8</v>
      </c>
      <c r="C19" s="154"/>
      <c r="D19" s="282">
        <v>23565</v>
      </c>
      <c r="E19" s="282">
        <v>2658</v>
      </c>
      <c r="F19" s="282">
        <v>2786736</v>
      </c>
      <c r="G19" s="282">
        <v>132891</v>
      </c>
      <c r="H19" s="282">
        <v>1221</v>
      </c>
      <c r="I19" s="282">
        <v>154</v>
      </c>
      <c r="J19" s="282">
        <v>219361</v>
      </c>
      <c r="K19" s="282">
        <v>5465</v>
      </c>
      <c r="L19" s="282">
        <v>25</v>
      </c>
      <c r="M19" s="282">
        <v>4</v>
      </c>
      <c r="N19" s="282">
        <v>4143</v>
      </c>
      <c r="O19" s="282">
        <v>29</v>
      </c>
      <c r="P19" s="282">
        <v>3158</v>
      </c>
      <c r="Q19" s="283">
        <v>336</v>
      </c>
    </row>
    <row r="20" spans="1:17" s="1" customFormat="1" ht="13.5" customHeight="1" x14ac:dyDescent="0.2">
      <c r="A20" s="36"/>
      <c r="B20" s="156" t="s">
        <v>9</v>
      </c>
      <c r="C20" s="156"/>
      <c r="D20" s="288">
        <v>16805</v>
      </c>
      <c r="E20" s="288">
        <v>1445</v>
      </c>
      <c r="F20" s="288">
        <v>1817781</v>
      </c>
      <c r="G20" s="288">
        <v>63541</v>
      </c>
      <c r="H20" s="288">
        <v>664</v>
      </c>
      <c r="I20" s="288">
        <v>85</v>
      </c>
      <c r="J20" s="288">
        <v>115755</v>
      </c>
      <c r="K20" s="288">
        <v>1633</v>
      </c>
      <c r="L20" s="288">
        <v>26</v>
      </c>
      <c r="M20" s="288">
        <v>1</v>
      </c>
      <c r="N20" s="288">
        <v>3478</v>
      </c>
      <c r="O20" s="288">
        <v>0</v>
      </c>
      <c r="P20" s="288">
        <v>2904</v>
      </c>
      <c r="Q20" s="290">
        <v>407</v>
      </c>
    </row>
    <row r="21" spans="1:17" s="1" customFormat="1" ht="13.5" customHeight="1" x14ac:dyDescent="0.2">
      <c r="A21" s="34"/>
      <c r="B21" s="154" t="s">
        <v>10</v>
      </c>
      <c r="C21" s="154"/>
      <c r="D21" s="282">
        <v>21241</v>
      </c>
      <c r="E21" s="282">
        <v>2609</v>
      </c>
      <c r="F21" s="282">
        <v>2395194</v>
      </c>
      <c r="G21" s="282">
        <v>136444</v>
      </c>
      <c r="H21" s="282">
        <v>868</v>
      </c>
      <c r="I21" s="282">
        <v>115</v>
      </c>
      <c r="J21" s="282">
        <v>136735</v>
      </c>
      <c r="K21" s="282">
        <v>5324</v>
      </c>
      <c r="L21" s="282">
        <v>55</v>
      </c>
      <c r="M21" s="282">
        <v>4</v>
      </c>
      <c r="N21" s="282">
        <v>7054</v>
      </c>
      <c r="O21" s="282">
        <v>37</v>
      </c>
      <c r="P21" s="282">
        <v>2817</v>
      </c>
      <c r="Q21" s="283">
        <v>308</v>
      </c>
    </row>
    <row r="22" spans="1:17" s="1" customFormat="1" ht="13.5" customHeight="1" x14ac:dyDescent="0.2">
      <c r="A22" s="34"/>
      <c r="B22" s="154" t="s">
        <v>11</v>
      </c>
      <c r="C22" s="154"/>
      <c r="D22" s="282">
        <v>20071</v>
      </c>
      <c r="E22" s="282">
        <v>1973</v>
      </c>
      <c r="F22" s="282">
        <v>2202070</v>
      </c>
      <c r="G22" s="282">
        <v>94644</v>
      </c>
      <c r="H22" s="282">
        <v>1008</v>
      </c>
      <c r="I22" s="282">
        <v>100</v>
      </c>
      <c r="J22" s="282">
        <v>142229</v>
      </c>
      <c r="K22" s="282">
        <v>2771</v>
      </c>
      <c r="L22" s="282">
        <v>4</v>
      </c>
      <c r="M22" s="282">
        <v>0</v>
      </c>
      <c r="N22" s="282">
        <v>462</v>
      </c>
      <c r="O22" s="282">
        <v>0</v>
      </c>
      <c r="P22" s="282">
        <v>3011</v>
      </c>
      <c r="Q22" s="283">
        <v>363</v>
      </c>
    </row>
    <row r="23" spans="1:17" s="1" customFormat="1" ht="13.5" customHeight="1" x14ac:dyDescent="0.2">
      <c r="A23" s="34"/>
      <c r="B23" s="154" t="s">
        <v>12</v>
      </c>
      <c r="C23" s="154"/>
      <c r="D23" s="282">
        <v>51779</v>
      </c>
      <c r="E23" s="282">
        <v>4964</v>
      </c>
      <c r="F23" s="282">
        <v>6490826</v>
      </c>
      <c r="G23" s="282">
        <v>270584</v>
      </c>
      <c r="H23" s="282">
        <v>2192</v>
      </c>
      <c r="I23" s="282">
        <v>268</v>
      </c>
      <c r="J23" s="282">
        <v>393077</v>
      </c>
      <c r="K23" s="282">
        <v>9714</v>
      </c>
      <c r="L23" s="282">
        <v>38</v>
      </c>
      <c r="M23" s="282">
        <v>2</v>
      </c>
      <c r="N23" s="282">
        <v>5079</v>
      </c>
      <c r="O23" s="282">
        <v>13</v>
      </c>
      <c r="P23" s="282">
        <v>9587</v>
      </c>
      <c r="Q23" s="283">
        <v>869</v>
      </c>
    </row>
    <row r="24" spans="1:17" s="1" customFormat="1" ht="13.5" customHeight="1" x14ac:dyDescent="0.2">
      <c r="A24" s="34"/>
      <c r="B24" s="154" t="s">
        <v>13</v>
      </c>
      <c r="C24" s="154"/>
      <c r="D24" s="282">
        <v>35996</v>
      </c>
      <c r="E24" s="282">
        <v>3727</v>
      </c>
      <c r="F24" s="282">
        <v>4271471</v>
      </c>
      <c r="G24" s="282">
        <v>188798</v>
      </c>
      <c r="H24" s="282">
        <v>1464</v>
      </c>
      <c r="I24" s="282">
        <v>179</v>
      </c>
      <c r="J24" s="282">
        <v>249835</v>
      </c>
      <c r="K24" s="282">
        <v>6499</v>
      </c>
      <c r="L24" s="282">
        <v>11</v>
      </c>
      <c r="M24" s="282">
        <v>0</v>
      </c>
      <c r="N24" s="282">
        <v>1393</v>
      </c>
      <c r="O24" s="282">
        <v>0</v>
      </c>
      <c r="P24" s="282">
        <v>6995</v>
      </c>
      <c r="Q24" s="283">
        <v>772</v>
      </c>
    </row>
    <row r="25" spans="1:17" s="1" customFormat="1" ht="13.5" customHeight="1" x14ac:dyDescent="0.2">
      <c r="A25" s="34"/>
      <c r="B25" s="154" t="s">
        <v>14</v>
      </c>
      <c r="C25" s="154"/>
      <c r="D25" s="282">
        <v>8546</v>
      </c>
      <c r="E25" s="282">
        <v>687</v>
      </c>
      <c r="F25" s="282">
        <v>923362</v>
      </c>
      <c r="G25" s="282">
        <v>27652</v>
      </c>
      <c r="H25" s="282">
        <v>530</v>
      </c>
      <c r="I25" s="282">
        <v>51</v>
      </c>
      <c r="J25" s="282">
        <v>71421</v>
      </c>
      <c r="K25" s="282">
        <v>1497</v>
      </c>
      <c r="L25" s="282">
        <v>8</v>
      </c>
      <c r="M25" s="282">
        <v>3</v>
      </c>
      <c r="N25" s="282">
        <v>1824</v>
      </c>
      <c r="O25" s="282">
        <v>5</v>
      </c>
      <c r="P25" s="282">
        <v>1485</v>
      </c>
      <c r="Q25" s="283">
        <v>183</v>
      </c>
    </row>
    <row r="26" spans="1:17" s="1" customFormat="1" ht="13.5" customHeight="1" x14ac:dyDescent="0.2">
      <c r="A26" s="35"/>
      <c r="B26" s="155" t="s">
        <v>15</v>
      </c>
      <c r="C26" s="155"/>
      <c r="D26" s="285">
        <v>20621</v>
      </c>
      <c r="E26" s="285">
        <v>2494</v>
      </c>
      <c r="F26" s="285">
        <v>2491574</v>
      </c>
      <c r="G26" s="285">
        <v>139115</v>
      </c>
      <c r="H26" s="285">
        <v>853</v>
      </c>
      <c r="I26" s="285">
        <v>124</v>
      </c>
      <c r="J26" s="285">
        <v>142079</v>
      </c>
      <c r="K26" s="285">
        <v>4791</v>
      </c>
      <c r="L26" s="285">
        <v>15</v>
      </c>
      <c r="M26" s="285">
        <v>2</v>
      </c>
      <c r="N26" s="285">
        <v>1160</v>
      </c>
      <c r="O26" s="285">
        <v>11</v>
      </c>
      <c r="P26" s="285">
        <v>2522</v>
      </c>
      <c r="Q26" s="287">
        <v>262</v>
      </c>
    </row>
    <row r="27" spans="1:17" s="38" customFormat="1" ht="13.5" customHeight="1" x14ac:dyDescent="0.2">
      <c r="A27" s="37"/>
      <c r="B27" s="154" t="s">
        <v>228</v>
      </c>
      <c r="C27" s="154"/>
      <c r="D27" s="282">
        <v>7877</v>
      </c>
      <c r="E27" s="282">
        <v>571</v>
      </c>
      <c r="F27" s="282">
        <v>842021</v>
      </c>
      <c r="G27" s="282">
        <v>21024</v>
      </c>
      <c r="H27" s="282">
        <v>340</v>
      </c>
      <c r="I27" s="282">
        <v>33</v>
      </c>
      <c r="J27" s="282">
        <v>47666</v>
      </c>
      <c r="K27" s="282">
        <v>555</v>
      </c>
      <c r="L27" s="282">
        <v>49</v>
      </c>
      <c r="M27" s="282">
        <v>7</v>
      </c>
      <c r="N27" s="282">
        <v>5404</v>
      </c>
      <c r="O27" s="282">
        <v>96</v>
      </c>
      <c r="P27" s="282">
        <v>1509</v>
      </c>
      <c r="Q27" s="283">
        <v>228</v>
      </c>
    </row>
    <row r="28" spans="1:17" s="1" customFormat="1" ht="13.5" customHeight="1" x14ac:dyDescent="0.2">
      <c r="A28" s="34"/>
      <c r="B28" s="154" t="s">
        <v>16</v>
      </c>
      <c r="C28" s="154"/>
      <c r="D28" s="282">
        <v>11227</v>
      </c>
      <c r="E28" s="282">
        <v>1125</v>
      </c>
      <c r="F28" s="282">
        <v>1256182</v>
      </c>
      <c r="G28" s="282">
        <v>50619</v>
      </c>
      <c r="H28" s="282">
        <v>567</v>
      </c>
      <c r="I28" s="282">
        <v>69</v>
      </c>
      <c r="J28" s="282">
        <v>95252</v>
      </c>
      <c r="K28" s="282">
        <v>2177</v>
      </c>
      <c r="L28" s="282">
        <v>57</v>
      </c>
      <c r="M28" s="282">
        <v>9</v>
      </c>
      <c r="N28" s="282">
        <v>7394</v>
      </c>
      <c r="O28" s="282">
        <v>190</v>
      </c>
      <c r="P28" s="282">
        <v>1916</v>
      </c>
      <c r="Q28" s="283">
        <v>230</v>
      </c>
    </row>
    <row r="29" spans="1:17" s="1" customFormat="1" ht="13.5" customHeight="1" x14ac:dyDescent="0.2">
      <c r="A29" s="34"/>
      <c r="B29" s="154" t="s">
        <v>17</v>
      </c>
      <c r="C29" s="154"/>
      <c r="D29" s="282">
        <v>13223</v>
      </c>
      <c r="E29" s="282">
        <v>1120</v>
      </c>
      <c r="F29" s="282">
        <v>1337821</v>
      </c>
      <c r="G29" s="282">
        <v>40953</v>
      </c>
      <c r="H29" s="282">
        <v>780</v>
      </c>
      <c r="I29" s="282">
        <v>92</v>
      </c>
      <c r="J29" s="282">
        <v>104401</v>
      </c>
      <c r="K29" s="282">
        <v>1378</v>
      </c>
      <c r="L29" s="282">
        <v>53</v>
      </c>
      <c r="M29" s="282">
        <v>4</v>
      </c>
      <c r="N29" s="282">
        <v>11793</v>
      </c>
      <c r="O29" s="282">
        <v>96</v>
      </c>
      <c r="P29" s="282">
        <v>2086</v>
      </c>
      <c r="Q29" s="283">
        <v>289</v>
      </c>
    </row>
    <row r="30" spans="1:17" s="1" customFormat="1" ht="13.5" customHeight="1" x14ac:dyDescent="0.2">
      <c r="A30" s="36"/>
      <c r="B30" s="156" t="s">
        <v>18</v>
      </c>
      <c r="C30" s="156"/>
      <c r="D30" s="288">
        <v>10522</v>
      </c>
      <c r="E30" s="288">
        <v>756</v>
      </c>
      <c r="F30" s="288">
        <v>1032942</v>
      </c>
      <c r="G30" s="288">
        <v>25538</v>
      </c>
      <c r="H30" s="288">
        <v>566</v>
      </c>
      <c r="I30" s="288">
        <v>55</v>
      </c>
      <c r="J30" s="288">
        <v>73673</v>
      </c>
      <c r="K30" s="288">
        <v>688</v>
      </c>
      <c r="L30" s="288">
        <v>46</v>
      </c>
      <c r="M30" s="288">
        <v>8</v>
      </c>
      <c r="N30" s="288">
        <v>5526</v>
      </c>
      <c r="O30" s="288">
        <v>125</v>
      </c>
      <c r="P30" s="288">
        <v>1930</v>
      </c>
      <c r="Q30" s="290">
        <v>278</v>
      </c>
    </row>
    <row r="31" spans="1:17" s="1" customFormat="1" ht="13.5" customHeight="1" x14ac:dyDescent="0.2">
      <c r="A31" s="34"/>
      <c r="B31" s="154" t="s">
        <v>49</v>
      </c>
      <c r="C31" s="154"/>
      <c r="D31" s="282">
        <v>11398</v>
      </c>
      <c r="E31" s="282">
        <v>867</v>
      </c>
      <c r="F31" s="282">
        <v>1223248</v>
      </c>
      <c r="G31" s="282">
        <v>34050</v>
      </c>
      <c r="H31" s="282">
        <v>487</v>
      </c>
      <c r="I31" s="282">
        <v>51</v>
      </c>
      <c r="J31" s="282">
        <v>89121</v>
      </c>
      <c r="K31" s="282">
        <v>1240</v>
      </c>
      <c r="L31" s="282">
        <v>140</v>
      </c>
      <c r="M31" s="282">
        <v>16</v>
      </c>
      <c r="N31" s="282">
        <v>16040</v>
      </c>
      <c r="O31" s="282">
        <v>197</v>
      </c>
      <c r="P31" s="282">
        <v>1949</v>
      </c>
      <c r="Q31" s="283">
        <v>266</v>
      </c>
    </row>
    <row r="32" spans="1:17" s="128" customFormat="1" ht="17.25" customHeight="1" x14ac:dyDescent="0.2">
      <c r="A32" s="130"/>
      <c r="B32" s="157" t="s">
        <v>19</v>
      </c>
      <c r="C32" s="157"/>
      <c r="D32" s="131">
        <f>SUM(D11:D31)</f>
        <v>599005</v>
      </c>
      <c r="E32" s="131">
        <f t="shared" ref="E32:Q32" si="0">SUM(E11:E31)</f>
        <v>57632</v>
      </c>
      <c r="F32" s="131">
        <f t="shared" si="0"/>
        <v>71964728</v>
      </c>
      <c r="G32" s="131">
        <f t="shared" si="0"/>
        <v>2820313</v>
      </c>
      <c r="H32" s="131">
        <f t="shared" si="0"/>
        <v>28492</v>
      </c>
      <c r="I32" s="131">
        <f t="shared" si="0"/>
        <v>3259</v>
      </c>
      <c r="J32" s="131">
        <f t="shared" si="0"/>
        <v>5093729</v>
      </c>
      <c r="K32" s="131">
        <f t="shared" si="0"/>
        <v>97964</v>
      </c>
      <c r="L32" s="131">
        <f t="shared" si="0"/>
        <v>1120</v>
      </c>
      <c r="M32" s="131">
        <f t="shared" si="0"/>
        <v>122</v>
      </c>
      <c r="N32" s="131">
        <f t="shared" si="0"/>
        <v>168935</v>
      </c>
      <c r="O32" s="131">
        <f t="shared" si="0"/>
        <v>2811</v>
      </c>
      <c r="P32" s="131">
        <f t="shared" si="0"/>
        <v>98220</v>
      </c>
      <c r="Q32" s="131">
        <f t="shared" si="0"/>
        <v>10763</v>
      </c>
    </row>
    <row r="33" spans="1:17" s="1" customFormat="1" ht="13.5" customHeight="1" x14ac:dyDescent="0.2">
      <c r="A33" s="34"/>
      <c r="B33" s="154" t="s">
        <v>20</v>
      </c>
      <c r="C33" s="158"/>
      <c r="D33" s="285">
        <v>9818</v>
      </c>
      <c r="E33" s="285">
        <v>1097</v>
      </c>
      <c r="F33" s="285">
        <v>1179827</v>
      </c>
      <c r="G33" s="285">
        <v>59658</v>
      </c>
      <c r="H33" s="285">
        <v>514</v>
      </c>
      <c r="I33" s="285">
        <v>61</v>
      </c>
      <c r="J33" s="285">
        <v>83940</v>
      </c>
      <c r="K33" s="285">
        <v>2123</v>
      </c>
      <c r="L33" s="285">
        <v>0</v>
      </c>
      <c r="M33" s="285">
        <v>0</v>
      </c>
      <c r="N33" s="285">
        <v>0</v>
      </c>
      <c r="O33" s="285">
        <v>0</v>
      </c>
      <c r="P33" s="285">
        <v>1311</v>
      </c>
      <c r="Q33" s="287">
        <v>123</v>
      </c>
    </row>
    <row r="34" spans="1:17" s="1" customFormat="1" ht="13.5" customHeight="1" x14ac:dyDescent="0.2">
      <c r="A34" s="34"/>
      <c r="B34" s="154" t="s">
        <v>21</v>
      </c>
      <c r="C34" s="158"/>
      <c r="D34" s="282">
        <v>7830</v>
      </c>
      <c r="E34" s="282">
        <v>808</v>
      </c>
      <c r="F34" s="282">
        <v>925885</v>
      </c>
      <c r="G34" s="282">
        <v>39908</v>
      </c>
      <c r="H34" s="282">
        <v>336</v>
      </c>
      <c r="I34" s="282">
        <v>54</v>
      </c>
      <c r="J34" s="282">
        <v>57540</v>
      </c>
      <c r="K34" s="282">
        <v>1338</v>
      </c>
      <c r="L34" s="282">
        <v>1</v>
      </c>
      <c r="M34" s="282">
        <v>0</v>
      </c>
      <c r="N34" s="282">
        <v>145</v>
      </c>
      <c r="O34" s="282">
        <v>0</v>
      </c>
      <c r="P34" s="282">
        <v>1133</v>
      </c>
      <c r="Q34" s="283">
        <v>138</v>
      </c>
    </row>
    <row r="35" spans="1:17" s="1" customFormat="1" ht="13.5" customHeight="1" x14ac:dyDescent="0.2">
      <c r="A35" s="34"/>
      <c r="B35" s="154" t="s">
        <v>22</v>
      </c>
      <c r="C35" s="158"/>
      <c r="D35" s="282">
        <v>9366</v>
      </c>
      <c r="E35" s="282">
        <v>710</v>
      </c>
      <c r="F35" s="282">
        <v>1017092</v>
      </c>
      <c r="G35" s="282">
        <v>24671</v>
      </c>
      <c r="H35" s="282">
        <v>452</v>
      </c>
      <c r="I35" s="282">
        <v>43</v>
      </c>
      <c r="J35" s="282">
        <v>62263</v>
      </c>
      <c r="K35" s="282">
        <v>908</v>
      </c>
      <c r="L35" s="282">
        <v>39</v>
      </c>
      <c r="M35" s="282">
        <v>0</v>
      </c>
      <c r="N35" s="282">
        <v>4619</v>
      </c>
      <c r="O35" s="282">
        <v>0</v>
      </c>
      <c r="P35" s="282">
        <v>1534</v>
      </c>
      <c r="Q35" s="283">
        <v>215</v>
      </c>
    </row>
    <row r="36" spans="1:17" s="1" customFormat="1" ht="13.5" customHeight="1" x14ac:dyDescent="0.2">
      <c r="A36" s="34"/>
      <c r="B36" s="154" t="s">
        <v>23</v>
      </c>
      <c r="C36" s="158"/>
      <c r="D36" s="282">
        <v>9234</v>
      </c>
      <c r="E36" s="282">
        <v>918</v>
      </c>
      <c r="F36" s="282">
        <v>1057080</v>
      </c>
      <c r="G36" s="282">
        <v>42377</v>
      </c>
      <c r="H36" s="282">
        <v>324</v>
      </c>
      <c r="I36" s="282">
        <v>30</v>
      </c>
      <c r="J36" s="282">
        <v>50878</v>
      </c>
      <c r="K36" s="282">
        <v>921</v>
      </c>
      <c r="L36" s="282">
        <v>11</v>
      </c>
      <c r="M36" s="282">
        <v>2</v>
      </c>
      <c r="N36" s="282">
        <v>1990</v>
      </c>
      <c r="O36" s="282">
        <v>50</v>
      </c>
      <c r="P36" s="282">
        <v>1674</v>
      </c>
      <c r="Q36" s="283">
        <v>216</v>
      </c>
    </row>
    <row r="37" spans="1:17" s="1" customFormat="1" ht="13.5" customHeight="1" x14ac:dyDescent="0.2">
      <c r="A37" s="34"/>
      <c r="B37" s="154" t="s">
        <v>284</v>
      </c>
      <c r="C37" s="158"/>
      <c r="D37" s="282">
        <v>2154</v>
      </c>
      <c r="E37" s="282">
        <v>120</v>
      </c>
      <c r="F37" s="282">
        <v>229431</v>
      </c>
      <c r="G37" s="282">
        <v>3735</v>
      </c>
      <c r="H37" s="282">
        <v>102</v>
      </c>
      <c r="I37" s="282">
        <v>7</v>
      </c>
      <c r="J37" s="282">
        <v>19555</v>
      </c>
      <c r="K37" s="282">
        <v>28</v>
      </c>
      <c r="L37" s="282">
        <v>2</v>
      </c>
      <c r="M37" s="282">
        <v>0</v>
      </c>
      <c r="N37" s="282">
        <v>246</v>
      </c>
      <c r="O37" s="282">
        <v>0</v>
      </c>
      <c r="P37" s="282">
        <v>493</v>
      </c>
      <c r="Q37" s="283">
        <v>76</v>
      </c>
    </row>
    <row r="38" spans="1:17" s="1" customFormat="1" ht="13.5" customHeight="1" x14ac:dyDescent="0.2">
      <c r="A38" s="35"/>
      <c r="B38" s="155" t="s">
        <v>24</v>
      </c>
      <c r="C38" s="159"/>
      <c r="D38" s="285">
        <v>6317</v>
      </c>
      <c r="E38" s="285">
        <v>616</v>
      </c>
      <c r="F38" s="285">
        <v>712091</v>
      </c>
      <c r="G38" s="285">
        <v>29862</v>
      </c>
      <c r="H38" s="285">
        <v>281</v>
      </c>
      <c r="I38" s="285">
        <v>29</v>
      </c>
      <c r="J38" s="285">
        <v>50809</v>
      </c>
      <c r="K38" s="285">
        <v>766</v>
      </c>
      <c r="L38" s="285">
        <v>44</v>
      </c>
      <c r="M38" s="285">
        <v>6</v>
      </c>
      <c r="N38" s="285">
        <v>4997</v>
      </c>
      <c r="O38" s="285">
        <v>142</v>
      </c>
      <c r="P38" s="285">
        <v>1261</v>
      </c>
      <c r="Q38" s="287">
        <v>157</v>
      </c>
    </row>
    <row r="39" spans="1:17" s="1" customFormat="1" ht="13.5" customHeight="1" x14ac:dyDescent="0.2">
      <c r="A39" s="34"/>
      <c r="B39" s="154" t="s">
        <v>25</v>
      </c>
      <c r="C39" s="158"/>
      <c r="D39" s="282">
        <v>3500</v>
      </c>
      <c r="E39" s="282">
        <v>329</v>
      </c>
      <c r="F39" s="282">
        <v>373763</v>
      </c>
      <c r="G39" s="282">
        <v>14231</v>
      </c>
      <c r="H39" s="282">
        <v>158</v>
      </c>
      <c r="I39" s="282">
        <v>21</v>
      </c>
      <c r="J39" s="282">
        <v>20787</v>
      </c>
      <c r="K39" s="282">
        <v>552</v>
      </c>
      <c r="L39" s="282">
        <v>17</v>
      </c>
      <c r="M39" s="282">
        <v>4</v>
      </c>
      <c r="N39" s="282">
        <v>1124</v>
      </c>
      <c r="O39" s="282">
        <v>7</v>
      </c>
      <c r="P39" s="282">
        <v>417</v>
      </c>
      <c r="Q39" s="283">
        <v>51</v>
      </c>
    </row>
    <row r="40" spans="1:17" s="1" customFormat="1" ht="13.5" customHeight="1" x14ac:dyDescent="0.2">
      <c r="A40" s="34"/>
      <c r="B40" s="154" t="s">
        <v>26</v>
      </c>
      <c r="C40" s="158"/>
      <c r="D40" s="282">
        <v>5107</v>
      </c>
      <c r="E40" s="282">
        <v>523</v>
      </c>
      <c r="F40" s="282">
        <v>560207</v>
      </c>
      <c r="G40" s="282">
        <v>21276</v>
      </c>
      <c r="H40" s="282">
        <v>217</v>
      </c>
      <c r="I40" s="282">
        <v>29</v>
      </c>
      <c r="J40" s="282">
        <v>38242</v>
      </c>
      <c r="K40" s="282">
        <v>1036</v>
      </c>
      <c r="L40" s="282">
        <v>11</v>
      </c>
      <c r="M40" s="282">
        <v>4</v>
      </c>
      <c r="N40" s="282">
        <v>1813</v>
      </c>
      <c r="O40" s="282">
        <v>78</v>
      </c>
      <c r="P40" s="282">
        <v>777</v>
      </c>
      <c r="Q40" s="283">
        <v>89</v>
      </c>
    </row>
    <row r="41" spans="1:17" s="1" customFormat="1" ht="13.5" customHeight="1" x14ac:dyDescent="0.2">
      <c r="A41" s="34"/>
      <c r="B41" s="154" t="s">
        <v>27</v>
      </c>
      <c r="C41" s="158"/>
      <c r="D41" s="282">
        <v>6348</v>
      </c>
      <c r="E41" s="282">
        <v>411</v>
      </c>
      <c r="F41" s="282">
        <v>684902</v>
      </c>
      <c r="G41" s="282">
        <v>14972</v>
      </c>
      <c r="H41" s="282">
        <v>337</v>
      </c>
      <c r="I41" s="282">
        <v>42</v>
      </c>
      <c r="J41" s="282">
        <v>37722</v>
      </c>
      <c r="K41" s="282">
        <v>652</v>
      </c>
      <c r="L41" s="282">
        <v>14</v>
      </c>
      <c r="M41" s="282">
        <v>0</v>
      </c>
      <c r="N41" s="282">
        <v>1009</v>
      </c>
      <c r="O41" s="282">
        <v>0</v>
      </c>
      <c r="P41" s="282">
        <v>1263</v>
      </c>
      <c r="Q41" s="283">
        <v>184</v>
      </c>
    </row>
    <row r="42" spans="1:17" s="1" customFormat="1" ht="13.5" customHeight="1" x14ac:dyDescent="0.2">
      <c r="A42" s="36"/>
      <c r="B42" s="156" t="s">
        <v>28</v>
      </c>
      <c r="C42" s="160"/>
      <c r="D42" s="288">
        <v>7769</v>
      </c>
      <c r="E42" s="288">
        <v>694</v>
      </c>
      <c r="F42" s="288">
        <v>851166</v>
      </c>
      <c r="G42" s="288">
        <v>28203</v>
      </c>
      <c r="H42" s="288">
        <v>387</v>
      </c>
      <c r="I42" s="288">
        <v>50</v>
      </c>
      <c r="J42" s="288">
        <v>58660</v>
      </c>
      <c r="K42" s="288">
        <v>1920</v>
      </c>
      <c r="L42" s="288">
        <v>44</v>
      </c>
      <c r="M42" s="288">
        <v>3</v>
      </c>
      <c r="N42" s="288">
        <v>5378</v>
      </c>
      <c r="O42" s="288">
        <v>16</v>
      </c>
      <c r="P42" s="288">
        <v>1163</v>
      </c>
      <c r="Q42" s="290">
        <v>151</v>
      </c>
    </row>
    <row r="43" spans="1:17" s="1" customFormat="1" ht="13.5" customHeight="1" x14ac:dyDescent="0.2">
      <c r="A43" s="34"/>
      <c r="B43" s="154" t="s">
        <v>29</v>
      </c>
      <c r="C43" s="158"/>
      <c r="D43" s="282">
        <v>8166</v>
      </c>
      <c r="E43" s="282">
        <v>795</v>
      </c>
      <c r="F43" s="282">
        <v>895940</v>
      </c>
      <c r="G43" s="282">
        <v>38086</v>
      </c>
      <c r="H43" s="282">
        <v>365</v>
      </c>
      <c r="I43" s="282">
        <v>41</v>
      </c>
      <c r="J43" s="282">
        <v>56999</v>
      </c>
      <c r="K43" s="282">
        <v>2015</v>
      </c>
      <c r="L43" s="282">
        <v>12</v>
      </c>
      <c r="M43" s="282">
        <v>2</v>
      </c>
      <c r="N43" s="282">
        <v>835</v>
      </c>
      <c r="O43" s="282">
        <v>19</v>
      </c>
      <c r="P43" s="282">
        <v>1255</v>
      </c>
      <c r="Q43" s="283">
        <v>180</v>
      </c>
    </row>
    <row r="44" spans="1:17" s="1" customFormat="1" ht="13.5" customHeight="1" x14ac:dyDescent="0.2">
      <c r="A44" s="34"/>
      <c r="B44" s="154" t="s">
        <v>30</v>
      </c>
      <c r="C44" s="158"/>
      <c r="D44" s="282">
        <v>6566</v>
      </c>
      <c r="E44" s="282">
        <v>763</v>
      </c>
      <c r="F44" s="282">
        <v>768727</v>
      </c>
      <c r="G44" s="282">
        <v>36616</v>
      </c>
      <c r="H44" s="282">
        <v>352</v>
      </c>
      <c r="I44" s="282">
        <v>46</v>
      </c>
      <c r="J44" s="282">
        <v>72441</v>
      </c>
      <c r="K44" s="282">
        <v>2064</v>
      </c>
      <c r="L44" s="282">
        <v>2</v>
      </c>
      <c r="M44" s="282">
        <v>0</v>
      </c>
      <c r="N44" s="282">
        <v>374</v>
      </c>
      <c r="O44" s="282">
        <v>0</v>
      </c>
      <c r="P44" s="282">
        <v>937</v>
      </c>
      <c r="Q44" s="283">
        <v>92</v>
      </c>
    </row>
    <row r="45" spans="1:17" s="1" customFormat="1" ht="13.5" customHeight="1" x14ac:dyDescent="0.2">
      <c r="A45" s="34"/>
      <c r="B45" s="154" t="s">
        <v>31</v>
      </c>
      <c r="C45" s="158"/>
      <c r="D45" s="282">
        <v>2923</v>
      </c>
      <c r="E45" s="282">
        <v>352</v>
      </c>
      <c r="F45" s="282">
        <v>314119</v>
      </c>
      <c r="G45" s="282">
        <v>19528</v>
      </c>
      <c r="H45" s="282">
        <v>116</v>
      </c>
      <c r="I45" s="282">
        <v>20</v>
      </c>
      <c r="J45" s="282">
        <v>14171</v>
      </c>
      <c r="K45" s="282">
        <v>517</v>
      </c>
      <c r="L45" s="282">
        <v>4</v>
      </c>
      <c r="M45" s="282">
        <v>1</v>
      </c>
      <c r="N45" s="282">
        <v>573</v>
      </c>
      <c r="O45" s="282">
        <v>24</v>
      </c>
      <c r="P45" s="282">
        <v>432</v>
      </c>
      <c r="Q45" s="283">
        <v>66</v>
      </c>
    </row>
    <row r="46" spans="1:17" s="1" customFormat="1" ht="13.5" customHeight="1" x14ac:dyDescent="0.2">
      <c r="A46" s="34"/>
      <c r="B46" s="154" t="s">
        <v>32</v>
      </c>
      <c r="C46" s="158"/>
      <c r="D46" s="282">
        <v>1856</v>
      </c>
      <c r="E46" s="282">
        <v>287</v>
      </c>
      <c r="F46" s="282">
        <v>199079</v>
      </c>
      <c r="G46" s="282">
        <v>14851</v>
      </c>
      <c r="H46" s="282">
        <v>126</v>
      </c>
      <c r="I46" s="282">
        <v>8</v>
      </c>
      <c r="J46" s="282">
        <v>20382</v>
      </c>
      <c r="K46" s="282">
        <v>328</v>
      </c>
      <c r="L46" s="282">
        <v>10</v>
      </c>
      <c r="M46" s="282">
        <v>0</v>
      </c>
      <c r="N46" s="282">
        <v>1410</v>
      </c>
      <c r="O46" s="282">
        <v>0</v>
      </c>
      <c r="P46" s="282">
        <v>286</v>
      </c>
      <c r="Q46" s="283">
        <v>25</v>
      </c>
    </row>
    <row r="47" spans="1:17" s="1" customFormat="1" ht="13.5" customHeight="1" x14ac:dyDescent="0.2">
      <c r="A47" s="34"/>
      <c r="B47" s="154" t="s">
        <v>33</v>
      </c>
      <c r="C47" s="158"/>
      <c r="D47" s="282">
        <v>3387</v>
      </c>
      <c r="E47" s="282">
        <v>411</v>
      </c>
      <c r="F47" s="282">
        <v>379199</v>
      </c>
      <c r="G47" s="282">
        <v>19983</v>
      </c>
      <c r="H47" s="282">
        <v>162</v>
      </c>
      <c r="I47" s="282">
        <v>32</v>
      </c>
      <c r="J47" s="282">
        <v>22998</v>
      </c>
      <c r="K47" s="282">
        <v>854</v>
      </c>
      <c r="L47" s="282">
        <v>1</v>
      </c>
      <c r="M47" s="282">
        <v>0</v>
      </c>
      <c r="N47" s="282">
        <v>129</v>
      </c>
      <c r="O47" s="282">
        <v>0</v>
      </c>
      <c r="P47" s="282">
        <v>629</v>
      </c>
      <c r="Q47" s="283">
        <v>67</v>
      </c>
    </row>
    <row r="48" spans="1:17" s="1" customFormat="1" ht="13.5" customHeight="1" x14ac:dyDescent="0.2">
      <c r="A48" s="35"/>
      <c r="B48" s="155" t="s">
        <v>34</v>
      </c>
      <c r="C48" s="159"/>
      <c r="D48" s="285">
        <v>1005</v>
      </c>
      <c r="E48" s="285">
        <v>55</v>
      </c>
      <c r="F48" s="285">
        <v>99550</v>
      </c>
      <c r="G48" s="285">
        <v>1065</v>
      </c>
      <c r="H48" s="285">
        <v>63</v>
      </c>
      <c r="I48" s="285">
        <v>9</v>
      </c>
      <c r="J48" s="285">
        <v>10134</v>
      </c>
      <c r="K48" s="285">
        <v>156</v>
      </c>
      <c r="L48" s="285">
        <v>0</v>
      </c>
      <c r="M48" s="285">
        <v>0</v>
      </c>
      <c r="N48" s="285">
        <v>0</v>
      </c>
      <c r="O48" s="285">
        <v>0</v>
      </c>
      <c r="P48" s="285">
        <v>239</v>
      </c>
      <c r="Q48" s="287">
        <v>29</v>
      </c>
    </row>
    <row r="49" spans="1:19" s="1" customFormat="1" ht="13.5" customHeight="1" x14ac:dyDescent="0.2">
      <c r="A49" s="34"/>
      <c r="B49" s="154" t="s">
        <v>35</v>
      </c>
      <c r="C49" s="158"/>
      <c r="D49" s="282">
        <v>3326</v>
      </c>
      <c r="E49" s="282">
        <v>269</v>
      </c>
      <c r="F49" s="282">
        <v>370084</v>
      </c>
      <c r="G49" s="282">
        <v>11944</v>
      </c>
      <c r="H49" s="282">
        <v>180</v>
      </c>
      <c r="I49" s="282">
        <v>20</v>
      </c>
      <c r="J49" s="282">
        <v>25100</v>
      </c>
      <c r="K49" s="282">
        <v>212</v>
      </c>
      <c r="L49" s="282">
        <v>1</v>
      </c>
      <c r="M49" s="282">
        <v>1</v>
      </c>
      <c r="N49" s="282">
        <v>34</v>
      </c>
      <c r="O49" s="282">
        <v>2</v>
      </c>
      <c r="P49" s="282">
        <v>669</v>
      </c>
      <c r="Q49" s="283">
        <v>98</v>
      </c>
    </row>
    <row r="50" spans="1:19" s="1" customFormat="1" ht="13.5" customHeight="1" x14ac:dyDescent="0.2">
      <c r="A50" s="34"/>
      <c r="B50" s="154" t="s">
        <v>36</v>
      </c>
      <c r="C50" s="158"/>
      <c r="D50" s="282">
        <v>2279</v>
      </c>
      <c r="E50" s="282">
        <v>155</v>
      </c>
      <c r="F50" s="282">
        <v>209163</v>
      </c>
      <c r="G50" s="282">
        <v>3813</v>
      </c>
      <c r="H50" s="282">
        <v>211</v>
      </c>
      <c r="I50" s="282">
        <v>10</v>
      </c>
      <c r="J50" s="282">
        <v>21146</v>
      </c>
      <c r="K50" s="282">
        <v>160</v>
      </c>
      <c r="L50" s="282">
        <v>18</v>
      </c>
      <c r="M50" s="282">
        <v>4</v>
      </c>
      <c r="N50" s="282">
        <v>1592</v>
      </c>
      <c r="O50" s="282">
        <v>8</v>
      </c>
      <c r="P50" s="282">
        <v>390</v>
      </c>
      <c r="Q50" s="283">
        <v>49</v>
      </c>
    </row>
    <row r="51" spans="1:19" s="1" customFormat="1" ht="13.5" customHeight="1" x14ac:dyDescent="0.2">
      <c r="A51" s="34"/>
      <c r="B51" s="154" t="s">
        <v>37</v>
      </c>
      <c r="C51" s="158"/>
      <c r="D51" s="282">
        <v>678</v>
      </c>
      <c r="E51" s="282">
        <v>49</v>
      </c>
      <c r="F51" s="282">
        <v>61248</v>
      </c>
      <c r="G51" s="282">
        <v>1154</v>
      </c>
      <c r="H51" s="282">
        <v>56</v>
      </c>
      <c r="I51" s="282">
        <v>10</v>
      </c>
      <c r="J51" s="282">
        <v>6962</v>
      </c>
      <c r="K51" s="282">
        <v>90</v>
      </c>
      <c r="L51" s="282">
        <v>10</v>
      </c>
      <c r="M51" s="282">
        <v>1</v>
      </c>
      <c r="N51" s="282">
        <v>1213</v>
      </c>
      <c r="O51" s="282">
        <v>2</v>
      </c>
      <c r="P51" s="282">
        <v>78</v>
      </c>
      <c r="Q51" s="283">
        <v>20</v>
      </c>
    </row>
    <row r="52" spans="1:19" s="1" customFormat="1" ht="13.5" customHeight="1" x14ac:dyDescent="0.2">
      <c r="A52" s="36"/>
      <c r="B52" s="156" t="s">
        <v>38</v>
      </c>
      <c r="C52" s="160"/>
      <c r="D52" s="288">
        <v>6214</v>
      </c>
      <c r="E52" s="288">
        <v>670</v>
      </c>
      <c r="F52" s="288">
        <v>668646</v>
      </c>
      <c r="G52" s="288">
        <v>28697</v>
      </c>
      <c r="H52" s="288">
        <v>291</v>
      </c>
      <c r="I52" s="288">
        <v>35</v>
      </c>
      <c r="J52" s="288">
        <v>42941</v>
      </c>
      <c r="K52" s="288">
        <v>1239</v>
      </c>
      <c r="L52" s="288">
        <v>2</v>
      </c>
      <c r="M52" s="288">
        <v>0</v>
      </c>
      <c r="N52" s="288">
        <v>222</v>
      </c>
      <c r="O52" s="288">
        <v>0</v>
      </c>
      <c r="P52" s="288">
        <v>1003</v>
      </c>
      <c r="Q52" s="290">
        <v>154</v>
      </c>
    </row>
    <row r="53" spans="1:19" s="1" customFormat="1" ht="13.5" customHeight="1" x14ac:dyDescent="0.2">
      <c r="A53" s="34"/>
      <c r="B53" s="154" t="s">
        <v>39</v>
      </c>
      <c r="C53" s="158"/>
      <c r="D53" s="282">
        <v>591</v>
      </c>
      <c r="E53" s="282">
        <v>31</v>
      </c>
      <c r="F53" s="282">
        <v>69215</v>
      </c>
      <c r="G53" s="282">
        <v>736</v>
      </c>
      <c r="H53" s="282">
        <v>32</v>
      </c>
      <c r="I53" s="282">
        <v>4</v>
      </c>
      <c r="J53" s="282">
        <v>5090</v>
      </c>
      <c r="K53" s="282">
        <v>17</v>
      </c>
      <c r="L53" s="282">
        <v>0</v>
      </c>
      <c r="M53" s="282">
        <v>0</v>
      </c>
      <c r="N53" s="282">
        <v>0</v>
      </c>
      <c r="O53" s="282">
        <v>0</v>
      </c>
      <c r="P53" s="282">
        <v>83</v>
      </c>
      <c r="Q53" s="283">
        <v>17</v>
      </c>
    </row>
    <row r="54" spans="1:19" s="1" customFormat="1" ht="17.25" customHeight="1" x14ac:dyDescent="0.2">
      <c r="A54" s="134"/>
      <c r="B54" s="135" t="s">
        <v>40</v>
      </c>
      <c r="C54" s="136"/>
      <c r="D54" s="131">
        <f>SUM(D33:D53)</f>
        <v>104434</v>
      </c>
      <c r="E54" s="131">
        <f t="shared" ref="E54:Q54" si="1">SUM(E33:E53)</f>
        <v>10063</v>
      </c>
      <c r="F54" s="131">
        <f t="shared" si="1"/>
        <v>11626414</v>
      </c>
      <c r="G54" s="131">
        <f t="shared" si="1"/>
        <v>455366</v>
      </c>
      <c r="H54" s="131">
        <f t="shared" si="1"/>
        <v>5062</v>
      </c>
      <c r="I54" s="131">
        <f t="shared" si="1"/>
        <v>601</v>
      </c>
      <c r="J54" s="131">
        <f t="shared" si="1"/>
        <v>778760</v>
      </c>
      <c r="K54" s="132">
        <f t="shared" si="1"/>
        <v>17896</v>
      </c>
      <c r="L54" s="132">
        <f t="shared" si="1"/>
        <v>243</v>
      </c>
      <c r="M54" s="132">
        <f t="shared" si="1"/>
        <v>28</v>
      </c>
      <c r="N54" s="132">
        <f t="shared" si="1"/>
        <v>27703</v>
      </c>
      <c r="O54" s="132">
        <f t="shared" si="1"/>
        <v>348</v>
      </c>
      <c r="P54" s="132">
        <f t="shared" si="1"/>
        <v>17027</v>
      </c>
      <c r="Q54" s="133">
        <f t="shared" si="1"/>
        <v>2197</v>
      </c>
    </row>
    <row r="55" spans="1:19" s="1" customFormat="1" ht="17.25" customHeight="1" x14ac:dyDescent="0.2">
      <c r="A55" s="137"/>
      <c r="B55" s="138" t="s">
        <v>41</v>
      </c>
      <c r="C55" s="139"/>
      <c r="D55" s="140">
        <f>D32+D54</f>
        <v>703439</v>
      </c>
      <c r="E55" s="140">
        <f t="shared" ref="E55:Q55" si="2">E32+E54</f>
        <v>67695</v>
      </c>
      <c r="F55" s="140">
        <f t="shared" si="2"/>
        <v>83591142</v>
      </c>
      <c r="G55" s="140">
        <f t="shared" si="2"/>
        <v>3275679</v>
      </c>
      <c r="H55" s="140">
        <f t="shared" si="2"/>
        <v>33554</v>
      </c>
      <c r="I55" s="140">
        <f t="shared" si="2"/>
        <v>3860</v>
      </c>
      <c r="J55" s="140">
        <f t="shared" si="2"/>
        <v>5872489</v>
      </c>
      <c r="K55" s="141">
        <f t="shared" si="2"/>
        <v>115860</v>
      </c>
      <c r="L55" s="141">
        <f t="shared" si="2"/>
        <v>1363</v>
      </c>
      <c r="M55" s="141">
        <f t="shared" si="2"/>
        <v>150</v>
      </c>
      <c r="N55" s="141">
        <f t="shared" si="2"/>
        <v>196638</v>
      </c>
      <c r="O55" s="141">
        <f t="shared" si="2"/>
        <v>3159</v>
      </c>
      <c r="P55" s="141">
        <f t="shared" si="2"/>
        <v>115247</v>
      </c>
      <c r="Q55" s="142">
        <f t="shared" si="2"/>
        <v>12960</v>
      </c>
    </row>
    <row r="56" spans="1:19" x14ac:dyDescent="0.2">
      <c r="D56" s="1"/>
      <c r="E56" s="1"/>
      <c r="F56" s="1"/>
      <c r="G56" s="1"/>
      <c r="H56" s="1"/>
      <c r="I56" s="1"/>
      <c r="J56" s="1"/>
      <c r="K56" s="1"/>
      <c r="L56" s="1"/>
      <c r="M56" s="1"/>
      <c r="N56" s="1"/>
      <c r="O56" s="1"/>
      <c r="P56" s="200" t="s">
        <v>224</v>
      </c>
      <c r="Q56" s="200"/>
      <c r="R56" s="1"/>
      <c r="S56" s="1"/>
    </row>
    <row r="57" spans="1:19" x14ac:dyDescent="0.2">
      <c r="D57" s="1"/>
      <c r="E57" s="1"/>
      <c r="F57" s="1"/>
      <c r="G57" s="1"/>
      <c r="H57" s="1"/>
      <c r="I57" s="1"/>
      <c r="J57" s="1"/>
      <c r="K57" s="1"/>
      <c r="L57" s="1"/>
      <c r="M57" s="1"/>
      <c r="N57" s="1"/>
      <c r="O57" s="1"/>
      <c r="P57" s="1"/>
      <c r="Q57" s="1"/>
      <c r="R57" s="1"/>
      <c r="S57" s="1"/>
    </row>
  </sheetData>
  <mergeCells count="23">
    <mergeCell ref="N6:O6"/>
    <mergeCell ref="A10:C10"/>
    <mergeCell ref="D7:E7"/>
    <mergeCell ref="F7:G7"/>
    <mergeCell ref="H7:I7"/>
    <mergeCell ref="J7:K7"/>
    <mergeCell ref="H6:I6"/>
    <mergeCell ref="P56:Q56"/>
    <mergeCell ref="L7:M7"/>
    <mergeCell ref="N7:O7"/>
    <mergeCell ref="P7:Q7"/>
    <mergeCell ref="A1:J1"/>
    <mergeCell ref="A3:J3"/>
    <mergeCell ref="A5:C5"/>
    <mergeCell ref="D5:G5"/>
    <mergeCell ref="D6:E6"/>
    <mergeCell ref="F6:G6"/>
    <mergeCell ref="H5:K5"/>
    <mergeCell ref="J6:K6"/>
    <mergeCell ref="L5:O5"/>
    <mergeCell ref="P5:Q5"/>
    <mergeCell ref="P6:Q6"/>
    <mergeCell ref="L6:M6"/>
  </mergeCells>
  <phoneticPr fontId="2"/>
  <pageMargins left="0.78740157480314965" right="0.78740157480314965" top="0.78740157480314965" bottom="0.78740157480314965" header="0.51181102362204722" footer="0.51181102362204722"/>
  <pageSetup paperSize="9" scale="58" orientation="landscape" r:id="rId1"/>
  <headerFooter alignWithMargins="0">
    <oddHeader>&amp;R&amp;F&amp;A</oddHeader>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pageSetUpPr fitToPage="1"/>
  </sheetPr>
  <dimension ref="A1:Q56"/>
  <sheetViews>
    <sheetView showGridLines="0" view="pageBreakPreview" zoomScaleNormal="100" zoomScaleSheetLayoutView="100" workbookViewId="0">
      <selection sqref="A1:J1"/>
    </sheetView>
  </sheetViews>
  <sheetFormatPr defaultColWidth="9" defaultRowHeight="10.8" x14ac:dyDescent="0.2"/>
  <cols>
    <col min="1" max="1" width="1" style="39" customWidth="1"/>
    <col min="2" max="2" width="9.33203125" style="39" customWidth="1"/>
    <col min="3" max="3" width="1" style="39" customWidth="1"/>
    <col min="4" max="9" width="11.33203125" style="39" customWidth="1"/>
    <col min="10" max="17" width="10.6640625" style="39" customWidth="1"/>
    <col min="18" max="18" width="9.33203125" style="39" customWidth="1"/>
    <col min="19" max="19" width="9.44140625" style="39" customWidth="1"/>
    <col min="20" max="16384" width="9" style="39"/>
  </cols>
  <sheetData>
    <row r="1" spans="1:17" s="3" customFormat="1" ht="14.4" x14ac:dyDescent="0.2">
      <c r="A1" s="185"/>
      <c r="B1" s="185"/>
      <c r="C1" s="185"/>
      <c r="D1" s="185"/>
      <c r="E1" s="185"/>
      <c r="F1" s="185"/>
      <c r="G1" s="185"/>
      <c r="H1" s="185"/>
      <c r="I1" s="185"/>
      <c r="J1" s="185"/>
    </row>
    <row r="2" spans="1:17" s="3" customFormat="1" x14ac:dyDescent="0.2">
      <c r="B2" s="183"/>
      <c r="C2" s="183"/>
      <c r="D2" s="183"/>
      <c r="E2" s="183"/>
      <c r="F2" s="183"/>
      <c r="G2" s="183"/>
      <c r="H2" s="183"/>
      <c r="I2" s="183"/>
      <c r="J2" s="183"/>
    </row>
    <row r="3" spans="1:17" s="3" customFormat="1" ht="13.5" customHeight="1" x14ac:dyDescent="0.2">
      <c r="A3" s="186" t="s">
        <v>217</v>
      </c>
      <c r="B3" s="186"/>
      <c r="C3" s="186"/>
      <c r="D3" s="186"/>
      <c r="E3" s="186"/>
      <c r="F3" s="186"/>
      <c r="G3" s="186"/>
      <c r="H3" s="186"/>
      <c r="I3" s="186"/>
      <c r="J3" s="186"/>
    </row>
    <row r="4" spans="1:17" s="3" customFormat="1" ht="13.5" customHeight="1" x14ac:dyDescent="0.2">
      <c r="A4" s="4"/>
      <c r="B4" s="4"/>
      <c r="C4" s="183"/>
      <c r="D4" s="183"/>
      <c r="E4" s="183"/>
      <c r="F4" s="183"/>
      <c r="G4" s="40"/>
      <c r="H4" s="40"/>
      <c r="I4" s="40"/>
      <c r="J4" s="40"/>
    </row>
    <row r="5" spans="1:17" s="45" customFormat="1" ht="26.25" customHeight="1" x14ac:dyDescent="0.2">
      <c r="A5" s="220" t="s">
        <v>50</v>
      </c>
      <c r="B5" s="221"/>
      <c r="C5" s="221"/>
      <c r="D5" s="235" t="s">
        <v>216</v>
      </c>
      <c r="E5" s="247"/>
      <c r="F5" s="239" t="s">
        <v>54</v>
      </c>
      <c r="G5" s="240"/>
      <c r="H5" s="240"/>
      <c r="I5" s="248"/>
      <c r="J5" s="242" t="s">
        <v>235</v>
      </c>
      <c r="K5" s="243"/>
      <c r="L5" s="243"/>
      <c r="M5" s="244"/>
      <c r="N5" s="239" t="s">
        <v>218</v>
      </c>
      <c r="O5" s="240"/>
      <c r="P5" s="240"/>
      <c r="Q5" s="241"/>
    </row>
    <row r="6" spans="1:17" s="47" customFormat="1" ht="13.5" customHeight="1" x14ac:dyDescent="0.2">
      <c r="A6" s="46"/>
      <c r="D6" s="245" t="s">
        <v>118</v>
      </c>
      <c r="E6" s="246"/>
      <c r="F6" s="234" t="s">
        <v>47</v>
      </c>
      <c r="G6" s="234"/>
      <c r="H6" s="234" t="s">
        <v>118</v>
      </c>
      <c r="I6" s="234"/>
      <c r="J6" s="238" t="s">
        <v>47</v>
      </c>
      <c r="K6" s="238"/>
      <c r="L6" s="234" t="s">
        <v>118</v>
      </c>
      <c r="M6" s="234"/>
      <c r="N6" s="238" t="s">
        <v>47</v>
      </c>
      <c r="O6" s="238"/>
      <c r="P6" s="234" t="s">
        <v>118</v>
      </c>
      <c r="Q6" s="237"/>
    </row>
    <row r="7" spans="1:17" s="47" customFormat="1" ht="13.5" customHeight="1" x14ac:dyDescent="0.2">
      <c r="A7" s="46"/>
      <c r="D7" s="230" t="s">
        <v>221</v>
      </c>
      <c r="E7" s="231"/>
      <c r="F7" s="230" t="s">
        <v>221</v>
      </c>
      <c r="G7" s="231"/>
      <c r="H7" s="230" t="s">
        <v>221</v>
      </c>
      <c r="I7" s="231"/>
      <c r="J7" s="230" t="s">
        <v>221</v>
      </c>
      <c r="K7" s="231"/>
      <c r="L7" s="230" t="s">
        <v>221</v>
      </c>
      <c r="M7" s="231"/>
      <c r="N7" s="230" t="s">
        <v>221</v>
      </c>
      <c r="O7" s="231"/>
      <c r="P7" s="230" t="s">
        <v>221</v>
      </c>
      <c r="Q7" s="232"/>
    </row>
    <row r="8" spans="1:17" s="47" customFormat="1" ht="13.5" customHeight="1" x14ac:dyDescent="0.2">
      <c r="A8" s="46"/>
      <c r="D8" s="50" t="s">
        <v>219</v>
      </c>
      <c r="E8" s="50" t="s">
        <v>222</v>
      </c>
      <c r="F8" s="50" t="s">
        <v>219</v>
      </c>
      <c r="G8" s="50" t="s">
        <v>222</v>
      </c>
      <c r="H8" s="50" t="s">
        <v>219</v>
      </c>
      <c r="I8" s="50" t="s">
        <v>222</v>
      </c>
      <c r="J8" s="50" t="s">
        <v>219</v>
      </c>
      <c r="K8" s="50" t="s">
        <v>222</v>
      </c>
      <c r="L8" s="50" t="s">
        <v>219</v>
      </c>
      <c r="M8" s="50" t="s">
        <v>222</v>
      </c>
      <c r="N8" s="50" t="s">
        <v>219</v>
      </c>
      <c r="O8" s="50" t="s">
        <v>222</v>
      </c>
      <c r="P8" s="50" t="s">
        <v>219</v>
      </c>
      <c r="Q8" s="70" t="s">
        <v>222</v>
      </c>
    </row>
    <row r="9" spans="1:17" s="47" customFormat="1" ht="13.5" customHeight="1" x14ac:dyDescent="0.2">
      <c r="A9" s="46"/>
      <c r="D9" s="50"/>
      <c r="E9" s="55"/>
      <c r="F9" s="55"/>
      <c r="G9" s="48"/>
      <c r="I9" s="48"/>
      <c r="J9" s="50"/>
      <c r="L9" s="48"/>
      <c r="M9" s="88"/>
      <c r="N9" s="73"/>
      <c r="O9" s="48"/>
      <c r="P9" s="88"/>
      <c r="Q9" s="86"/>
    </row>
    <row r="10" spans="1:17" s="92" customFormat="1" ht="13.5" customHeight="1" x14ac:dyDescent="0.2">
      <c r="A10" s="218" t="s">
        <v>42</v>
      </c>
      <c r="B10" s="219"/>
      <c r="C10" s="219"/>
      <c r="D10" s="56" t="s">
        <v>57</v>
      </c>
      <c r="E10" s="56" t="s">
        <v>57</v>
      </c>
      <c r="F10" s="57" t="s">
        <v>43</v>
      </c>
      <c r="G10" s="57" t="s">
        <v>43</v>
      </c>
      <c r="H10" s="100" t="s">
        <v>57</v>
      </c>
      <c r="I10" s="57" t="s">
        <v>57</v>
      </c>
      <c r="J10" s="57" t="s">
        <v>43</v>
      </c>
      <c r="K10" s="57" t="s">
        <v>43</v>
      </c>
      <c r="L10" s="100" t="s">
        <v>57</v>
      </c>
      <c r="M10" s="57" t="s">
        <v>57</v>
      </c>
      <c r="N10" s="99" t="s">
        <v>43</v>
      </c>
      <c r="O10" s="99" t="s">
        <v>43</v>
      </c>
      <c r="P10" s="101" t="s">
        <v>57</v>
      </c>
      <c r="Q10" s="90" t="s">
        <v>57</v>
      </c>
    </row>
    <row r="11" spans="1:17" s="1" customFormat="1" ht="13.5" customHeight="1" x14ac:dyDescent="0.2">
      <c r="A11" s="34"/>
      <c r="B11" s="154" t="s">
        <v>0</v>
      </c>
      <c r="C11" s="154"/>
      <c r="D11" s="280">
        <v>1728903</v>
      </c>
      <c r="E11" s="280">
        <v>15649</v>
      </c>
      <c r="F11" s="295">
        <f>'附表1-1'!D11+'附表1-1'!H11+'附表1-1'!L11+'附表1-1'!P11</f>
        <v>171574</v>
      </c>
      <c r="G11" s="302">
        <f>'附表1-1'!E11+'附表1-1'!I11+'附表1-1'!M11+'附表1-1'!Q11</f>
        <v>16679</v>
      </c>
      <c r="H11" s="302">
        <f>'附表1-1'!F11+'附表1-1'!J11+'附表1-1'!N11+'附表1-2'!D11</f>
        <v>22124165</v>
      </c>
      <c r="I11" s="302">
        <f>'附表1-1'!G11+'附表1-1'!K11+'附表1-1'!O11+'附表1-2'!E11</f>
        <v>733549</v>
      </c>
      <c r="J11" s="280">
        <v>2820</v>
      </c>
      <c r="K11" s="280">
        <v>77</v>
      </c>
      <c r="L11" s="280">
        <v>1574308</v>
      </c>
      <c r="M11" s="280">
        <v>2957</v>
      </c>
      <c r="N11" s="280">
        <f t="shared" ref="N11:Q12" si="0">F11+J11</f>
        <v>174394</v>
      </c>
      <c r="O11" s="280">
        <f t="shared" si="0"/>
        <v>16756</v>
      </c>
      <c r="P11" s="280">
        <f t="shared" si="0"/>
        <v>23698473</v>
      </c>
      <c r="Q11" s="281">
        <f t="shared" si="0"/>
        <v>736506</v>
      </c>
    </row>
    <row r="12" spans="1:17" s="1" customFormat="1" ht="13.5" customHeight="1" x14ac:dyDescent="0.2">
      <c r="A12" s="34"/>
      <c r="B12" s="154" t="s">
        <v>1</v>
      </c>
      <c r="C12" s="154"/>
      <c r="D12" s="282">
        <v>718600</v>
      </c>
      <c r="E12" s="282">
        <v>6424</v>
      </c>
      <c r="F12" s="291">
        <f>'附表1-1'!D12+'附表1-1'!H12+'附表1-1'!L12+'附表1-1'!P12</f>
        <v>69322</v>
      </c>
      <c r="G12" s="284">
        <f>'附表1-1'!E12+'附表1-1'!I12+'附表1-1'!M12+'附表1-1'!Q12</f>
        <v>7172</v>
      </c>
      <c r="H12" s="284">
        <f>'附表1-1'!F12+'附表1-1'!J12+'附表1-1'!N12+'附表1-2'!D12</f>
        <v>8485712</v>
      </c>
      <c r="I12" s="284">
        <f>'附表1-1'!G12+'附表1-1'!K12+'附表1-1'!O12+'附表1-2'!E12</f>
        <v>309505</v>
      </c>
      <c r="J12" s="282">
        <v>829</v>
      </c>
      <c r="K12" s="282">
        <v>43</v>
      </c>
      <c r="L12" s="282">
        <v>387229</v>
      </c>
      <c r="M12" s="282">
        <v>2391</v>
      </c>
      <c r="N12" s="282">
        <f t="shared" si="0"/>
        <v>70151</v>
      </c>
      <c r="O12" s="282">
        <f t="shared" si="0"/>
        <v>7215</v>
      </c>
      <c r="P12" s="282">
        <f t="shared" si="0"/>
        <v>8872941</v>
      </c>
      <c r="Q12" s="283">
        <f t="shared" si="0"/>
        <v>311896</v>
      </c>
    </row>
    <row r="13" spans="1:17" s="1" customFormat="1" ht="13.5" customHeight="1" x14ac:dyDescent="0.2">
      <c r="A13" s="34"/>
      <c r="B13" s="154" t="s">
        <v>2</v>
      </c>
      <c r="C13" s="154"/>
      <c r="D13" s="282">
        <v>309116</v>
      </c>
      <c r="E13" s="282">
        <v>4642</v>
      </c>
      <c r="F13" s="291">
        <f>'附表1-1'!D13+'附表1-1'!H13+'附表1-1'!L13+'附表1-1'!P13</f>
        <v>37691</v>
      </c>
      <c r="G13" s="284">
        <f>'附表1-1'!E13+'附表1-1'!I13+'附表1-1'!M13+'附表1-1'!Q13</f>
        <v>3378</v>
      </c>
      <c r="H13" s="284">
        <f>'附表1-1'!F13+'附表1-1'!J13+'附表1-1'!N13+'附表1-2'!D13</f>
        <v>3888211</v>
      </c>
      <c r="I13" s="284">
        <f>'附表1-1'!G13+'附表1-1'!K13+'附表1-1'!O13+'附表1-2'!E13</f>
        <v>118626</v>
      </c>
      <c r="J13" s="282">
        <v>355</v>
      </c>
      <c r="K13" s="282">
        <v>9</v>
      </c>
      <c r="L13" s="282">
        <v>127242</v>
      </c>
      <c r="M13" s="282">
        <v>251</v>
      </c>
      <c r="N13" s="282">
        <f t="shared" ref="N13:N31" si="1">F13+J13</f>
        <v>38046</v>
      </c>
      <c r="O13" s="282">
        <f t="shared" ref="O13:O31" si="2">G13+K13</f>
        <v>3387</v>
      </c>
      <c r="P13" s="282">
        <f t="shared" ref="P13:P31" si="3">H13+L13</f>
        <v>4015453</v>
      </c>
      <c r="Q13" s="283">
        <f t="shared" ref="Q13:Q31" si="4">I13+M13</f>
        <v>118877</v>
      </c>
    </row>
    <row r="14" spans="1:17" s="1" customFormat="1" ht="13.5" customHeight="1" x14ac:dyDescent="0.2">
      <c r="A14" s="34"/>
      <c r="B14" s="154" t="s">
        <v>3</v>
      </c>
      <c r="C14" s="154"/>
      <c r="D14" s="282">
        <v>451196</v>
      </c>
      <c r="E14" s="282">
        <v>5065</v>
      </c>
      <c r="F14" s="291">
        <f>'附表1-1'!D14+'附表1-1'!H14+'附表1-1'!L14+'附表1-1'!P14</f>
        <v>47491</v>
      </c>
      <c r="G14" s="284">
        <f>'附表1-1'!E14+'附表1-1'!I14+'附表1-1'!M14+'附表1-1'!Q14</f>
        <v>4390</v>
      </c>
      <c r="H14" s="284">
        <f>'附表1-1'!F14+'附表1-1'!J14+'附表1-1'!N14+'附表1-2'!D14</f>
        <v>5611269</v>
      </c>
      <c r="I14" s="284">
        <f>'附表1-1'!G14+'附表1-1'!K14+'附表1-1'!O14+'附表1-2'!E14</f>
        <v>181922</v>
      </c>
      <c r="J14" s="282">
        <v>520</v>
      </c>
      <c r="K14" s="282">
        <v>22</v>
      </c>
      <c r="L14" s="282">
        <v>213088</v>
      </c>
      <c r="M14" s="282">
        <v>1182</v>
      </c>
      <c r="N14" s="282">
        <f t="shared" si="1"/>
        <v>48011</v>
      </c>
      <c r="O14" s="282">
        <f t="shared" si="2"/>
        <v>4412</v>
      </c>
      <c r="P14" s="282">
        <f t="shared" si="3"/>
        <v>5824357</v>
      </c>
      <c r="Q14" s="283">
        <f t="shared" si="4"/>
        <v>183104</v>
      </c>
    </row>
    <row r="15" spans="1:17" s="1" customFormat="1" ht="13.5" customHeight="1" x14ac:dyDescent="0.2">
      <c r="A15" s="34"/>
      <c r="B15" s="154" t="s">
        <v>4</v>
      </c>
      <c r="C15" s="154"/>
      <c r="D15" s="282">
        <v>247535</v>
      </c>
      <c r="E15" s="282">
        <v>2184</v>
      </c>
      <c r="F15" s="291">
        <f>'附表1-1'!D15+'附表1-1'!H15+'附表1-1'!L15+'附表1-1'!P15</f>
        <v>36526</v>
      </c>
      <c r="G15" s="284">
        <f>'附表1-1'!E15+'附表1-1'!I15+'附表1-1'!M15+'附表1-1'!Q15</f>
        <v>3613</v>
      </c>
      <c r="H15" s="284">
        <f>'附表1-1'!F15+'附表1-1'!J15+'附表1-1'!N15+'附表1-2'!D15</f>
        <v>3984117</v>
      </c>
      <c r="I15" s="284">
        <f>'附表1-1'!G15+'附表1-1'!K15+'附表1-1'!O15+'附表1-2'!E15</f>
        <v>143019</v>
      </c>
      <c r="J15" s="282">
        <v>390</v>
      </c>
      <c r="K15" s="282">
        <v>9</v>
      </c>
      <c r="L15" s="282">
        <v>125728</v>
      </c>
      <c r="M15" s="282">
        <v>426</v>
      </c>
      <c r="N15" s="282">
        <f t="shared" si="1"/>
        <v>36916</v>
      </c>
      <c r="O15" s="282">
        <f t="shared" si="2"/>
        <v>3622</v>
      </c>
      <c r="P15" s="282">
        <f t="shared" si="3"/>
        <v>4109845</v>
      </c>
      <c r="Q15" s="283">
        <f t="shared" si="4"/>
        <v>143445</v>
      </c>
    </row>
    <row r="16" spans="1:17" s="1" customFormat="1" ht="13.5" customHeight="1" x14ac:dyDescent="0.2">
      <c r="A16" s="35"/>
      <c r="B16" s="155" t="s">
        <v>5</v>
      </c>
      <c r="C16" s="155"/>
      <c r="D16" s="285">
        <v>223503</v>
      </c>
      <c r="E16" s="285">
        <v>2747</v>
      </c>
      <c r="F16" s="298">
        <f>'附表1-1'!D16+'附表1-1'!H16+'附表1-1'!L16+'附表1-1'!P16</f>
        <v>33091</v>
      </c>
      <c r="G16" s="286">
        <f>'附表1-1'!E16+'附表1-1'!I16+'附表1-1'!M16+'附表1-1'!Q16</f>
        <v>3046</v>
      </c>
      <c r="H16" s="286">
        <f>'附表1-1'!F16+'附表1-1'!J16+'附表1-1'!N16+'附表1-2'!D16</f>
        <v>3449238</v>
      </c>
      <c r="I16" s="286">
        <f>'附表1-1'!G16+'附表1-1'!K16+'附表1-1'!O16+'附表1-2'!E16</f>
        <v>119359</v>
      </c>
      <c r="J16" s="285">
        <v>306</v>
      </c>
      <c r="K16" s="285">
        <v>2</v>
      </c>
      <c r="L16" s="285">
        <v>117126</v>
      </c>
      <c r="M16" s="285">
        <v>20</v>
      </c>
      <c r="N16" s="285">
        <f t="shared" si="1"/>
        <v>33397</v>
      </c>
      <c r="O16" s="285">
        <f t="shared" si="2"/>
        <v>3048</v>
      </c>
      <c r="P16" s="285">
        <f t="shared" si="3"/>
        <v>3566364</v>
      </c>
      <c r="Q16" s="287">
        <f t="shared" si="4"/>
        <v>119379</v>
      </c>
    </row>
    <row r="17" spans="1:17" s="1" customFormat="1" ht="13.5" customHeight="1" x14ac:dyDescent="0.2">
      <c r="A17" s="34"/>
      <c r="B17" s="154" t="s">
        <v>6</v>
      </c>
      <c r="C17" s="154"/>
      <c r="D17" s="282">
        <v>58513</v>
      </c>
      <c r="E17" s="282">
        <v>981</v>
      </c>
      <c r="F17" s="291">
        <f>'附表1-1'!D17+'附表1-1'!H17+'附表1-1'!L17+'附表1-1'!P17</f>
        <v>8252</v>
      </c>
      <c r="G17" s="284">
        <f>'附表1-1'!E17+'附表1-1'!I17+'附表1-1'!M17+'附表1-1'!Q17</f>
        <v>710</v>
      </c>
      <c r="H17" s="284">
        <f>'附表1-1'!F17+'附表1-1'!J17+'附表1-1'!N17+'附表1-2'!D17</f>
        <v>867986</v>
      </c>
      <c r="I17" s="284">
        <f>'附表1-1'!G17+'附表1-1'!K17+'附表1-1'!O17+'附表1-2'!E17</f>
        <v>22832</v>
      </c>
      <c r="J17" s="282">
        <v>94</v>
      </c>
      <c r="K17" s="282">
        <v>4</v>
      </c>
      <c r="L17" s="282">
        <v>30888</v>
      </c>
      <c r="M17" s="282">
        <v>77</v>
      </c>
      <c r="N17" s="282">
        <f t="shared" si="1"/>
        <v>8346</v>
      </c>
      <c r="O17" s="282">
        <f t="shared" si="2"/>
        <v>714</v>
      </c>
      <c r="P17" s="282">
        <f t="shared" si="3"/>
        <v>898874</v>
      </c>
      <c r="Q17" s="283">
        <f t="shared" si="4"/>
        <v>22909</v>
      </c>
    </row>
    <row r="18" spans="1:17" s="1" customFormat="1" ht="13.5" customHeight="1" x14ac:dyDescent="0.2">
      <c r="A18" s="34"/>
      <c r="B18" s="154" t="s">
        <v>7</v>
      </c>
      <c r="C18" s="154"/>
      <c r="D18" s="282">
        <v>122195</v>
      </c>
      <c r="E18" s="282">
        <v>1447</v>
      </c>
      <c r="F18" s="291">
        <f>'附表1-1'!D18+'附表1-1'!H18+'附表1-1'!L18+'附表1-1'!P18</f>
        <v>16083</v>
      </c>
      <c r="G18" s="284">
        <f>'附表1-1'!E18+'附表1-1'!I18+'附表1-1'!M18+'附表1-1'!Q18</f>
        <v>1565</v>
      </c>
      <c r="H18" s="284">
        <f>'附表1-1'!F18+'附表1-1'!J18+'附表1-1'!N18+'附表1-2'!D18</f>
        <v>1653672</v>
      </c>
      <c r="I18" s="284">
        <f>'附表1-1'!G18+'附表1-1'!K18+'附表1-1'!O18+'附表1-2'!E18</f>
        <v>61031</v>
      </c>
      <c r="J18" s="282">
        <v>153</v>
      </c>
      <c r="K18" s="282">
        <v>2</v>
      </c>
      <c r="L18" s="282">
        <v>35637</v>
      </c>
      <c r="M18" s="282">
        <v>38</v>
      </c>
      <c r="N18" s="282">
        <f t="shared" si="1"/>
        <v>16236</v>
      </c>
      <c r="O18" s="282">
        <f t="shared" si="2"/>
        <v>1567</v>
      </c>
      <c r="P18" s="282">
        <f t="shared" si="3"/>
        <v>1689309</v>
      </c>
      <c r="Q18" s="283">
        <f t="shared" si="4"/>
        <v>61069</v>
      </c>
    </row>
    <row r="19" spans="1:17" s="1" customFormat="1" ht="13.5" customHeight="1" x14ac:dyDescent="0.2">
      <c r="A19" s="34"/>
      <c r="B19" s="154" t="s">
        <v>8</v>
      </c>
      <c r="C19" s="154"/>
      <c r="D19" s="282">
        <v>205135</v>
      </c>
      <c r="E19" s="282">
        <v>2528</v>
      </c>
      <c r="F19" s="291">
        <f>'附表1-1'!D19+'附表1-1'!H19+'附表1-1'!L19+'附表1-1'!P19</f>
        <v>27969</v>
      </c>
      <c r="G19" s="284">
        <f>'附表1-1'!E19+'附表1-1'!I19+'附表1-1'!M19+'附表1-1'!Q19</f>
        <v>3152</v>
      </c>
      <c r="H19" s="284">
        <f>'附表1-1'!F19+'附表1-1'!J19+'附表1-1'!N19+'附表1-2'!D19</f>
        <v>3215375</v>
      </c>
      <c r="I19" s="284">
        <f>'附表1-1'!G19+'附表1-1'!K19+'附表1-1'!O19+'附表1-2'!E19</f>
        <v>140913</v>
      </c>
      <c r="J19" s="282">
        <v>431</v>
      </c>
      <c r="K19" s="282">
        <v>11</v>
      </c>
      <c r="L19" s="282">
        <v>203275</v>
      </c>
      <c r="M19" s="282">
        <v>992</v>
      </c>
      <c r="N19" s="282">
        <f t="shared" si="1"/>
        <v>28400</v>
      </c>
      <c r="O19" s="282">
        <f t="shared" si="2"/>
        <v>3163</v>
      </c>
      <c r="P19" s="282">
        <f t="shared" si="3"/>
        <v>3418650</v>
      </c>
      <c r="Q19" s="283">
        <f t="shared" si="4"/>
        <v>141905</v>
      </c>
    </row>
    <row r="20" spans="1:17" s="1" customFormat="1" ht="13.5" customHeight="1" x14ac:dyDescent="0.2">
      <c r="A20" s="36"/>
      <c r="B20" s="156" t="s">
        <v>9</v>
      </c>
      <c r="C20" s="156"/>
      <c r="D20" s="288">
        <v>151192</v>
      </c>
      <c r="E20" s="288">
        <v>1934</v>
      </c>
      <c r="F20" s="300">
        <f>'附表1-1'!D20+'附表1-1'!H20+'附表1-1'!L20+'附表1-1'!P20</f>
        <v>20399</v>
      </c>
      <c r="G20" s="289">
        <f>'附表1-1'!E20+'附表1-1'!I20+'附表1-1'!M20+'附表1-1'!Q20</f>
        <v>1938</v>
      </c>
      <c r="H20" s="289">
        <f>'附表1-1'!F20+'附表1-1'!J20+'附表1-1'!N20+'附表1-2'!D20</f>
        <v>2088206</v>
      </c>
      <c r="I20" s="289">
        <f>'附表1-1'!G20+'附表1-1'!K20+'附表1-1'!O20+'附表1-2'!E20</f>
        <v>67108</v>
      </c>
      <c r="J20" s="288">
        <v>172</v>
      </c>
      <c r="K20" s="288">
        <v>6</v>
      </c>
      <c r="L20" s="288">
        <v>47297</v>
      </c>
      <c r="M20" s="288">
        <v>109</v>
      </c>
      <c r="N20" s="288">
        <f t="shared" si="1"/>
        <v>20571</v>
      </c>
      <c r="O20" s="288">
        <f t="shared" si="2"/>
        <v>1944</v>
      </c>
      <c r="P20" s="288">
        <f t="shared" si="3"/>
        <v>2135503</v>
      </c>
      <c r="Q20" s="290">
        <f t="shared" si="4"/>
        <v>67217</v>
      </c>
    </row>
    <row r="21" spans="1:17" s="1" customFormat="1" ht="13.5" customHeight="1" x14ac:dyDescent="0.2">
      <c r="A21" s="34"/>
      <c r="B21" s="154" t="s">
        <v>10</v>
      </c>
      <c r="C21" s="154"/>
      <c r="D21" s="282">
        <v>180806</v>
      </c>
      <c r="E21" s="282">
        <v>1464</v>
      </c>
      <c r="F21" s="291">
        <f>'附表1-1'!D21+'附表1-1'!H21+'附表1-1'!L21+'附表1-1'!P21</f>
        <v>24981</v>
      </c>
      <c r="G21" s="284">
        <f>'附表1-1'!E21+'附表1-1'!I21+'附表1-1'!M21+'附表1-1'!Q21</f>
        <v>3036</v>
      </c>
      <c r="H21" s="284">
        <f>'附表1-1'!F21+'附表1-1'!J21+'附表1-1'!N21+'附表1-2'!D21</f>
        <v>2719789</v>
      </c>
      <c r="I21" s="284">
        <f>'附表1-1'!G21+'附表1-1'!K21+'附表1-1'!O21+'附表1-2'!E21</f>
        <v>143269</v>
      </c>
      <c r="J21" s="282">
        <v>292</v>
      </c>
      <c r="K21" s="282">
        <v>14</v>
      </c>
      <c r="L21" s="282">
        <v>94704</v>
      </c>
      <c r="M21" s="282">
        <v>1013</v>
      </c>
      <c r="N21" s="282">
        <f t="shared" si="1"/>
        <v>25273</v>
      </c>
      <c r="O21" s="282">
        <f t="shared" si="2"/>
        <v>3050</v>
      </c>
      <c r="P21" s="282">
        <f t="shared" si="3"/>
        <v>2814493</v>
      </c>
      <c r="Q21" s="283">
        <f t="shared" si="4"/>
        <v>144282</v>
      </c>
    </row>
    <row r="22" spans="1:17" s="1" customFormat="1" ht="13.5" customHeight="1" x14ac:dyDescent="0.2">
      <c r="A22" s="34"/>
      <c r="B22" s="154" t="s">
        <v>11</v>
      </c>
      <c r="C22" s="154"/>
      <c r="D22" s="282">
        <v>160387</v>
      </c>
      <c r="E22" s="282">
        <v>2209</v>
      </c>
      <c r="F22" s="291">
        <f>'附表1-1'!D22+'附表1-1'!H22+'附表1-1'!L22+'附表1-1'!P22</f>
        <v>24094</v>
      </c>
      <c r="G22" s="284">
        <f>'附表1-1'!E22+'附表1-1'!I22+'附表1-1'!M22+'附表1-1'!Q22</f>
        <v>2436</v>
      </c>
      <c r="H22" s="284">
        <f>'附表1-1'!F22+'附表1-1'!J22+'附表1-1'!N22+'附表1-2'!D22</f>
        <v>2505148</v>
      </c>
      <c r="I22" s="284">
        <f>'附表1-1'!G22+'附表1-1'!K22+'附表1-1'!O22+'附表1-2'!E22</f>
        <v>99624</v>
      </c>
      <c r="J22" s="282">
        <v>200</v>
      </c>
      <c r="K22" s="282">
        <v>7</v>
      </c>
      <c r="L22" s="282">
        <v>49303</v>
      </c>
      <c r="M22" s="282">
        <v>474</v>
      </c>
      <c r="N22" s="282">
        <f t="shared" si="1"/>
        <v>24294</v>
      </c>
      <c r="O22" s="282">
        <f t="shared" si="2"/>
        <v>2443</v>
      </c>
      <c r="P22" s="282">
        <f t="shared" si="3"/>
        <v>2554451</v>
      </c>
      <c r="Q22" s="283">
        <f t="shared" si="4"/>
        <v>100098</v>
      </c>
    </row>
    <row r="23" spans="1:17" s="1" customFormat="1" ht="13.5" customHeight="1" x14ac:dyDescent="0.2">
      <c r="A23" s="34"/>
      <c r="B23" s="154" t="s">
        <v>12</v>
      </c>
      <c r="C23" s="154"/>
      <c r="D23" s="282">
        <v>592433</v>
      </c>
      <c r="E23" s="282">
        <v>4985</v>
      </c>
      <c r="F23" s="291">
        <f>'附表1-1'!D23+'附表1-1'!H23+'附表1-1'!L23+'附表1-1'!P23</f>
        <v>63596</v>
      </c>
      <c r="G23" s="284">
        <f>'附表1-1'!E23+'附表1-1'!I23+'附表1-1'!M23+'附表1-1'!Q23</f>
        <v>6103</v>
      </c>
      <c r="H23" s="284">
        <f>'附表1-1'!F23+'附表1-1'!J23+'附表1-1'!N23+'附表1-2'!D23</f>
        <v>7481415</v>
      </c>
      <c r="I23" s="284">
        <f>'附表1-1'!G23+'附表1-1'!K23+'附表1-1'!O23+'附表1-2'!E23</f>
        <v>285296</v>
      </c>
      <c r="J23" s="282">
        <v>849</v>
      </c>
      <c r="K23" s="282">
        <v>28</v>
      </c>
      <c r="L23" s="282">
        <v>603428</v>
      </c>
      <c r="M23" s="282">
        <v>1657</v>
      </c>
      <c r="N23" s="282">
        <f t="shared" si="1"/>
        <v>64445</v>
      </c>
      <c r="O23" s="282">
        <f t="shared" si="2"/>
        <v>6131</v>
      </c>
      <c r="P23" s="282">
        <f t="shared" si="3"/>
        <v>8084843</v>
      </c>
      <c r="Q23" s="283">
        <f t="shared" si="4"/>
        <v>286953</v>
      </c>
    </row>
    <row r="24" spans="1:17" s="1" customFormat="1" ht="13.5" customHeight="1" x14ac:dyDescent="0.2">
      <c r="A24" s="34"/>
      <c r="B24" s="154" t="s">
        <v>13</v>
      </c>
      <c r="C24" s="154"/>
      <c r="D24" s="282">
        <v>420678</v>
      </c>
      <c r="E24" s="282">
        <v>4811</v>
      </c>
      <c r="F24" s="291">
        <f>'附表1-1'!D24+'附表1-1'!H24+'附表1-1'!L24+'附表1-1'!P24</f>
        <v>44466</v>
      </c>
      <c r="G24" s="284">
        <f>'附表1-1'!E24+'附表1-1'!I24+'附表1-1'!M24+'附表1-1'!Q24</f>
        <v>4678</v>
      </c>
      <c r="H24" s="284">
        <f>'附表1-1'!F24+'附表1-1'!J24+'附表1-1'!N24+'附表1-2'!D24</f>
        <v>4943377</v>
      </c>
      <c r="I24" s="284">
        <f>'附表1-1'!G24+'附表1-1'!K24+'附表1-1'!O24+'附表1-2'!E24</f>
        <v>200108</v>
      </c>
      <c r="J24" s="282">
        <v>471</v>
      </c>
      <c r="K24" s="282">
        <v>16</v>
      </c>
      <c r="L24" s="282">
        <v>206951</v>
      </c>
      <c r="M24" s="282">
        <v>540</v>
      </c>
      <c r="N24" s="282">
        <f t="shared" si="1"/>
        <v>44937</v>
      </c>
      <c r="O24" s="282">
        <f t="shared" si="2"/>
        <v>4694</v>
      </c>
      <c r="P24" s="282">
        <f t="shared" si="3"/>
        <v>5150328</v>
      </c>
      <c r="Q24" s="283">
        <f t="shared" si="4"/>
        <v>200648</v>
      </c>
    </row>
    <row r="25" spans="1:17" s="1" customFormat="1" ht="13.5" customHeight="1" x14ac:dyDescent="0.2">
      <c r="A25" s="34"/>
      <c r="B25" s="154" t="s">
        <v>14</v>
      </c>
      <c r="C25" s="154"/>
      <c r="D25" s="282">
        <v>75996</v>
      </c>
      <c r="E25" s="282">
        <v>907</v>
      </c>
      <c r="F25" s="291">
        <f>'附表1-1'!D25+'附表1-1'!H25+'附表1-1'!L25+'附表1-1'!P25</f>
        <v>10569</v>
      </c>
      <c r="G25" s="284">
        <f>'附表1-1'!E25+'附表1-1'!I25+'附表1-1'!M25+'附表1-1'!Q25</f>
        <v>924</v>
      </c>
      <c r="H25" s="284">
        <f>'附表1-1'!F25+'附表1-1'!J25+'附表1-1'!N25+'附表1-2'!D25</f>
        <v>1072603</v>
      </c>
      <c r="I25" s="284">
        <f>'附表1-1'!G25+'附表1-1'!K25+'附表1-1'!O25+'附表1-2'!E25</f>
        <v>30061</v>
      </c>
      <c r="J25" s="282">
        <v>106</v>
      </c>
      <c r="K25" s="282">
        <v>4</v>
      </c>
      <c r="L25" s="282">
        <v>26068</v>
      </c>
      <c r="M25" s="282">
        <v>95</v>
      </c>
      <c r="N25" s="282">
        <f t="shared" si="1"/>
        <v>10675</v>
      </c>
      <c r="O25" s="282">
        <f t="shared" si="2"/>
        <v>928</v>
      </c>
      <c r="P25" s="282">
        <f t="shared" si="3"/>
        <v>1098671</v>
      </c>
      <c r="Q25" s="283">
        <f t="shared" si="4"/>
        <v>30156</v>
      </c>
    </row>
    <row r="26" spans="1:17" s="1" customFormat="1" ht="13.5" customHeight="1" x14ac:dyDescent="0.2">
      <c r="A26" s="35"/>
      <c r="B26" s="155" t="s">
        <v>15</v>
      </c>
      <c r="C26" s="155"/>
      <c r="D26" s="285">
        <v>161529</v>
      </c>
      <c r="E26" s="285">
        <v>1924</v>
      </c>
      <c r="F26" s="298">
        <f>'附表1-1'!D26+'附表1-1'!H26+'附表1-1'!L26+'附表1-1'!P26</f>
        <v>24011</v>
      </c>
      <c r="G26" s="286">
        <f>'附表1-1'!E26+'附表1-1'!I26+'附表1-1'!M26+'附表1-1'!Q26</f>
        <v>2882</v>
      </c>
      <c r="H26" s="286">
        <f>'附表1-1'!F26+'附表1-1'!J26+'附表1-1'!N26+'附表1-2'!D26</f>
        <v>2796342</v>
      </c>
      <c r="I26" s="286">
        <f>'附表1-1'!G26+'附表1-1'!K26+'附表1-1'!O26+'附表1-2'!E26</f>
        <v>145841</v>
      </c>
      <c r="J26" s="285">
        <v>332</v>
      </c>
      <c r="K26" s="285">
        <v>9</v>
      </c>
      <c r="L26" s="285">
        <v>147889</v>
      </c>
      <c r="M26" s="285">
        <v>439</v>
      </c>
      <c r="N26" s="285">
        <f t="shared" si="1"/>
        <v>24343</v>
      </c>
      <c r="O26" s="285">
        <f t="shared" si="2"/>
        <v>2891</v>
      </c>
      <c r="P26" s="285">
        <f t="shared" si="3"/>
        <v>2944231</v>
      </c>
      <c r="Q26" s="287">
        <f t="shared" si="4"/>
        <v>146280</v>
      </c>
    </row>
    <row r="27" spans="1:17" s="38" customFormat="1" ht="13.5" customHeight="1" x14ac:dyDescent="0.2">
      <c r="A27" s="37"/>
      <c r="B27" s="154" t="s">
        <v>228</v>
      </c>
      <c r="C27" s="154"/>
      <c r="D27" s="282">
        <v>62306</v>
      </c>
      <c r="E27" s="282">
        <v>977</v>
      </c>
      <c r="F27" s="291">
        <f>'附表1-1'!D27+'附表1-1'!H27+'附表1-1'!L27+'附表1-1'!P27</f>
        <v>9775</v>
      </c>
      <c r="G27" s="284">
        <f>'附表1-1'!E27+'附表1-1'!I27+'附表1-1'!M27+'附表1-1'!Q27</f>
        <v>839</v>
      </c>
      <c r="H27" s="284">
        <f>'附表1-1'!F27+'附表1-1'!J27+'附表1-1'!N27+'附表1-2'!D27</f>
        <v>957397</v>
      </c>
      <c r="I27" s="284">
        <f>'附表1-1'!G27+'附表1-1'!K27+'附表1-1'!O27+'附表1-2'!E27</f>
        <v>22652</v>
      </c>
      <c r="J27" s="282">
        <v>82</v>
      </c>
      <c r="K27" s="282">
        <v>4</v>
      </c>
      <c r="L27" s="282">
        <v>26173</v>
      </c>
      <c r="M27" s="282">
        <v>27</v>
      </c>
      <c r="N27" s="282">
        <f t="shared" si="1"/>
        <v>9857</v>
      </c>
      <c r="O27" s="282">
        <f t="shared" si="2"/>
        <v>843</v>
      </c>
      <c r="P27" s="282">
        <f t="shared" si="3"/>
        <v>983570</v>
      </c>
      <c r="Q27" s="283">
        <f>I27+M27</f>
        <v>22679</v>
      </c>
    </row>
    <row r="28" spans="1:17" s="1" customFormat="1" ht="13.5" customHeight="1" x14ac:dyDescent="0.2">
      <c r="A28" s="34"/>
      <c r="B28" s="154" t="s">
        <v>16</v>
      </c>
      <c r="C28" s="154"/>
      <c r="D28" s="282">
        <v>104779</v>
      </c>
      <c r="E28" s="282">
        <v>1374</v>
      </c>
      <c r="F28" s="291">
        <f>'附表1-1'!D28+'附表1-1'!H28+'附表1-1'!L28+'附表1-1'!P28</f>
        <v>13767</v>
      </c>
      <c r="G28" s="284">
        <f>'附表1-1'!E28+'附表1-1'!I28+'附表1-1'!M28+'附表1-1'!Q28</f>
        <v>1433</v>
      </c>
      <c r="H28" s="284">
        <f>'附表1-1'!F28+'附表1-1'!J28+'附表1-1'!N28+'附表1-2'!D28</f>
        <v>1463607</v>
      </c>
      <c r="I28" s="284">
        <f>'附表1-1'!G28+'附表1-1'!K28+'附表1-1'!O28+'附表1-2'!E28</f>
        <v>54360</v>
      </c>
      <c r="J28" s="282">
        <v>145</v>
      </c>
      <c r="K28" s="282">
        <v>6</v>
      </c>
      <c r="L28" s="282">
        <v>42583</v>
      </c>
      <c r="M28" s="282">
        <v>286</v>
      </c>
      <c r="N28" s="282">
        <f t="shared" si="1"/>
        <v>13912</v>
      </c>
      <c r="O28" s="282">
        <f t="shared" si="2"/>
        <v>1439</v>
      </c>
      <c r="P28" s="282">
        <f t="shared" si="3"/>
        <v>1506190</v>
      </c>
      <c r="Q28" s="283">
        <f t="shared" si="4"/>
        <v>54646</v>
      </c>
    </row>
    <row r="29" spans="1:17" s="1" customFormat="1" ht="13.5" customHeight="1" x14ac:dyDescent="0.2">
      <c r="A29" s="34"/>
      <c r="B29" s="154" t="s">
        <v>17</v>
      </c>
      <c r="C29" s="154"/>
      <c r="D29" s="282">
        <v>98863</v>
      </c>
      <c r="E29" s="282">
        <v>1709</v>
      </c>
      <c r="F29" s="291">
        <f>'附表1-1'!D29+'附表1-1'!H29+'附表1-1'!L29+'附表1-1'!P29</f>
        <v>16142</v>
      </c>
      <c r="G29" s="284">
        <f>'附表1-1'!E29+'附表1-1'!I29+'附表1-1'!M29+'附表1-1'!Q29</f>
        <v>1505</v>
      </c>
      <c r="H29" s="284">
        <f>'附表1-1'!F29+'附表1-1'!J29+'附表1-1'!N29+'附表1-2'!D29</f>
        <v>1552878</v>
      </c>
      <c r="I29" s="284">
        <f>'附表1-1'!G29+'附表1-1'!K29+'附表1-1'!O29+'附表1-2'!E29</f>
        <v>44136</v>
      </c>
      <c r="J29" s="282">
        <v>143</v>
      </c>
      <c r="K29" s="282">
        <v>4</v>
      </c>
      <c r="L29" s="282">
        <v>55829</v>
      </c>
      <c r="M29" s="282">
        <v>143</v>
      </c>
      <c r="N29" s="282">
        <f t="shared" si="1"/>
        <v>16285</v>
      </c>
      <c r="O29" s="282">
        <f t="shared" si="2"/>
        <v>1509</v>
      </c>
      <c r="P29" s="282">
        <f t="shared" si="3"/>
        <v>1608707</v>
      </c>
      <c r="Q29" s="283">
        <f t="shared" si="4"/>
        <v>44279</v>
      </c>
    </row>
    <row r="30" spans="1:17" s="1" customFormat="1" ht="13.5" customHeight="1" x14ac:dyDescent="0.2">
      <c r="A30" s="36"/>
      <c r="B30" s="156" t="s">
        <v>18</v>
      </c>
      <c r="C30" s="156"/>
      <c r="D30" s="288">
        <v>93883</v>
      </c>
      <c r="E30" s="288">
        <v>1030</v>
      </c>
      <c r="F30" s="300">
        <f>'附表1-1'!D30+'附表1-1'!H30+'附表1-1'!L30+'附表1-1'!P30</f>
        <v>13064</v>
      </c>
      <c r="G30" s="289">
        <f>'附表1-1'!E30+'附表1-1'!I30+'附表1-1'!M30+'附表1-1'!Q30</f>
        <v>1097</v>
      </c>
      <c r="H30" s="289">
        <f>'附表1-1'!F30+'附表1-1'!J30+'附表1-1'!N30+'附表1-2'!D30</f>
        <v>1206024</v>
      </c>
      <c r="I30" s="289">
        <f>'附表1-1'!G30+'附表1-1'!K30+'附表1-1'!O30+'附表1-2'!E30</f>
        <v>27381</v>
      </c>
      <c r="J30" s="288">
        <v>94</v>
      </c>
      <c r="K30" s="288">
        <v>5</v>
      </c>
      <c r="L30" s="288">
        <v>25818</v>
      </c>
      <c r="M30" s="288">
        <v>29</v>
      </c>
      <c r="N30" s="288">
        <f t="shared" si="1"/>
        <v>13158</v>
      </c>
      <c r="O30" s="288">
        <f t="shared" si="2"/>
        <v>1102</v>
      </c>
      <c r="P30" s="288">
        <f t="shared" si="3"/>
        <v>1231842</v>
      </c>
      <c r="Q30" s="290">
        <f t="shared" si="4"/>
        <v>27410</v>
      </c>
    </row>
    <row r="31" spans="1:17" s="1" customFormat="1" ht="13.5" customHeight="1" x14ac:dyDescent="0.2">
      <c r="A31" s="34"/>
      <c r="B31" s="154" t="s">
        <v>49</v>
      </c>
      <c r="C31" s="154"/>
      <c r="D31" s="282">
        <v>100176</v>
      </c>
      <c r="E31" s="282">
        <v>1193</v>
      </c>
      <c r="F31" s="291">
        <f>'附表1-1'!D31+'附表1-1'!H31+'附表1-1'!L31+'附表1-1'!P31</f>
        <v>13974</v>
      </c>
      <c r="G31" s="284">
        <f>'附表1-1'!E31+'附表1-1'!I31+'附表1-1'!M31+'附表1-1'!Q31</f>
        <v>1200</v>
      </c>
      <c r="H31" s="284">
        <f>'附表1-1'!F31+'附表1-1'!J31+'附表1-1'!N31+'附表1-2'!D31</f>
        <v>1428585</v>
      </c>
      <c r="I31" s="284">
        <f>'附表1-1'!G31+'附表1-1'!K31+'附表1-1'!O31+'附表1-2'!E31</f>
        <v>36680</v>
      </c>
      <c r="J31" s="282">
        <v>136</v>
      </c>
      <c r="K31" s="282">
        <v>2</v>
      </c>
      <c r="L31" s="282">
        <v>36606</v>
      </c>
      <c r="M31" s="282">
        <v>9</v>
      </c>
      <c r="N31" s="282">
        <f t="shared" si="1"/>
        <v>14110</v>
      </c>
      <c r="O31" s="282">
        <f t="shared" si="2"/>
        <v>1202</v>
      </c>
      <c r="P31" s="282">
        <f t="shared" si="3"/>
        <v>1465191</v>
      </c>
      <c r="Q31" s="283">
        <f t="shared" si="4"/>
        <v>36689</v>
      </c>
    </row>
    <row r="32" spans="1:17" s="128" customFormat="1" ht="17.25" customHeight="1" x14ac:dyDescent="0.2">
      <c r="A32" s="130"/>
      <c r="B32" s="157" t="s">
        <v>19</v>
      </c>
      <c r="C32" s="157"/>
      <c r="D32" s="131">
        <f t="shared" ref="D32:M32" si="5">SUM(D11:D31)</f>
        <v>6267724</v>
      </c>
      <c r="E32" s="131">
        <f t="shared" si="5"/>
        <v>66184</v>
      </c>
      <c r="F32" s="131">
        <f t="shared" si="5"/>
        <v>726837</v>
      </c>
      <c r="G32" s="131">
        <f t="shared" si="5"/>
        <v>71776</v>
      </c>
      <c r="H32" s="131">
        <f t="shared" si="5"/>
        <v>83495116</v>
      </c>
      <c r="I32" s="131">
        <f t="shared" si="5"/>
        <v>2987272</v>
      </c>
      <c r="J32" s="131">
        <f t="shared" si="5"/>
        <v>8920</v>
      </c>
      <c r="K32" s="131">
        <f t="shared" si="5"/>
        <v>284</v>
      </c>
      <c r="L32" s="131">
        <f t="shared" si="5"/>
        <v>4177170</v>
      </c>
      <c r="M32" s="131">
        <f t="shared" si="5"/>
        <v>13155</v>
      </c>
      <c r="N32" s="131">
        <f>SUM(N11:N31)</f>
        <v>735757</v>
      </c>
      <c r="O32" s="131">
        <f>SUM(O11:O31)</f>
        <v>72060</v>
      </c>
      <c r="P32" s="132">
        <f>SUM(P11:P31)</f>
        <v>87672286</v>
      </c>
      <c r="Q32" s="133">
        <f>SUM(Q11:Q31)</f>
        <v>3000427</v>
      </c>
    </row>
    <row r="33" spans="1:17" s="1" customFormat="1" ht="13.5" customHeight="1" x14ac:dyDescent="0.2">
      <c r="A33" s="34"/>
      <c r="B33" s="154" t="s">
        <v>20</v>
      </c>
      <c r="C33" s="158"/>
      <c r="D33" s="282">
        <v>141199</v>
      </c>
      <c r="E33" s="282">
        <v>1152</v>
      </c>
      <c r="F33" s="291">
        <f>'附表1-1'!D33+'附表1-1'!H33+'附表1-1'!L33+'附表1-1'!P33</f>
        <v>11643</v>
      </c>
      <c r="G33" s="284">
        <f>'附表1-1'!E33+'附表1-1'!I33+'附表1-1'!M33+'附表1-1'!Q33</f>
        <v>1281</v>
      </c>
      <c r="H33" s="284">
        <f>'附表1-1'!F33+'附表1-1'!J33+'附表1-1'!N33+'附表1-2'!D33</f>
        <v>1404966</v>
      </c>
      <c r="I33" s="284">
        <f>'附表1-1'!G33+'附表1-1'!K33+'附表1-1'!O33+'附表1-2'!E33</f>
        <v>62933</v>
      </c>
      <c r="J33" s="282">
        <v>170</v>
      </c>
      <c r="K33" s="282">
        <v>3</v>
      </c>
      <c r="L33" s="282">
        <v>77032</v>
      </c>
      <c r="M33" s="282">
        <v>317</v>
      </c>
      <c r="N33" s="282">
        <f>F33+J33</f>
        <v>11813</v>
      </c>
      <c r="O33" s="282">
        <f>G33+K33</f>
        <v>1284</v>
      </c>
      <c r="P33" s="282">
        <f>H33+L33</f>
        <v>1481998</v>
      </c>
      <c r="Q33" s="283">
        <f>I33+M33</f>
        <v>63250</v>
      </c>
    </row>
    <row r="34" spans="1:17" s="1" customFormat="1" ht="13.5" customHeight="1" x14ac:dyDescent="0.2">
      <c r="A34" s="34"/>
      <c r="B34" s="154" t="s">
        <v>21</v>
      </c>
      <c r="C34" s="158"/>
      <c r="D34" s="282">
        <v>88032</v>
      </c>
      <c r="E34" s="282">
        <v>925</v>
      </c>
      <c r="F34" s="291">
        <f>'附表1-1'!D34+'附表1-1'!H34+'附表1-1'!L34+'附表1-1'!P34</f>
        <v>9300</v>
      </c>
      <c r="G34" s="284">
        <f>'附表1-1'!E34+'附表1-1'!I34+'附表1-1'!M34+'附表1-1'!Q34</f>
        <v>1000</v>
      </c>
      <c r="H34" s="284">
        <f>'附表1-1'!F34+'附表1-1'!J34+'附表1-1'!N34+'附表1-2'!D34</f>
        <v>1071602</v>
      </c>
      <c r="I34" s="284">
        <f>'附表1-1'!G34+'附表1-1'!K34+'附表1-1'!O34+'附表1-2'!E34</f>
        <v>42171</v>
      </c>
      <c r="J34" s="282">
        <v>129</v>
      </c>
      <c r="K34" s="282">
        <v>5</v>
      </c>
      <c r="L34" s="282">
        <v>73018</v>
      </c>
      <c r="M34" s="282">
        <v>267</v>
      </c>
      <c r="N34" s="282">
        <f t="shared" ref="N34:N53" si="6">F34+J34</f>
        <v>9429</v>
      </c>
      <c r="O34" s="282">
        <f t="shared" ref="O34:O53" si="7">G34+K34</f>
        <v>1005</v>
      </c>
      <c r="P34" s="282">
        <f t="shared" ref="P34:P53" si="8">H34+L34</f>
        <v>1144620</v>
      </c>
      <c r="Q34" s="283">
        <f t="shared" ref="Q34:Q53" si="9">I34+M34</f>
        <v>42438</v>
      </c>
    </row>
    <row r="35" spans="1:17" s="1" customFormat="1" ht="13.5" customHeight="1" x14ac:dyDescent="0.2">
      <c r="A35" s="34"/>
      <c r="B35" s="154" t="s">
        <v>22</v>
      </c>
      <c r="C35" s="158"/>
      <c r="D35" s="282">
        <v>74477</v>
      </c>
      <c r="E35" s="282">
        <v>965</v>
      </c>
      <c r="F35" s="291">
        <f>'附表1-1'!D35+'附表1-1'!H35+'附表1-1'!L35+'附表1-1'!P35</f>
        <v>11391</v>
      </c>
      <c r="G35" s="284">
        <f>'附表1-1'!E35+'附表1-1'!I35+'附表1-1'!M35+'附表1-1'!Q35</f>
        <v>968</v>
      </c>
      <c r="H35" s="284">
        <f>'附表1-1'!F35+'附表1-1'!J35+'附表1-1'!N35+'附表1-2'!D35</f>
        <v>1158451</v>
      </c>
      <c r="I35" s="284">
        <f>'附表1-1'!G35+'附表1-1'!K35+'附表1-1'!O35+'附表1-2'!E35</f>
        <v>26544</v>
      </c>
      <c r="J35" s="282">
        <v>118</v>
      </c>
      <c r="K35" s="282">
        <v>1</v>
      </c>
      <c r="L35" s="282">
        <v>24809</v>
      </c>
      <c r="M35" s="282">
        <v>2</v>
      </c>
      <c r="N35" s="282">
        <f t="shared" si="6"/>
        <v>11509</v>
      </c>
      <c r="O35" s="282">
        <f t="shared" si="7"/>
        <v>969</v>
      </c>
      <c r="P35" s="282">
        <f t="shared" si="8"/>
        <v>1183260</v>
      </c>
      <c r="Q35" s="283">
        <f t="shared" si="9"/>
        <v>26546</v>
      </c>
    </row>
    <row r="36" spans="1:17" s="1" customFormat="1" ht="13.5" customHeight="1" x14ac:dyDescent="0.2">
      <c r="A36" s="34"/>
      <c r="B36" s="154" t="s">
        <v>23</v>
      </c>
      <c r="C36" s="158"/>
      <c r="D36" s="282">
        <v>80736</v>
      </c>
      <c r="E36" s="282">
        <v>1299</v>
      </c>
      <c r="F36" s="291">
        <f>'附表1-1'!D36+'附表1-1'!H36+'附表1-1'!L36+'附表1-1'!P36</f>
        <v>11243</v>
      </c>
      <c r="G36" s="284">
        <f>'附表1-1'!E36+'附表1-1'!I36+'附表1-1'!M36+'附表1-1'!Q36</f>
        <v>1166</v>
      </c>
      <c r="H36" s="284">
        <f>'附表1-1'!F36+'附表1-1'!J36+'附表1-1'!N36+'附表1-2'!D36</f>
        <v>1190684</v>
      </c>
      <c r="I36" s="284">
        <f>'附表1-1'!G36+'附表1-1'!K36+'附表1-1'!O36+'附表1-2'!E36</f>
        <v>44647</v>
      </c>
      <c r="J36" s="282">
        <v>103</v>
      </c>
      <c r="K36" s="282">
        <v>3</v>
      </c>
      <c r="L36" s="282">
        <v>32599</v>
      </c>
      <c r="M36" s="282">
        <v>179</v>
      </c>
      <c r="N36" s="282">
        <f t="shared" si="6"/>
        <v>11346</v>
      </c>
      <c r="O36" s="282">
        <f t="shared" si="7"/>
        <v>1169</v>
      </c>
      <c r="P36" s="282">
        <f t="shared" si="8"/>
        <v>1223283</v>
      </c>
      <c r="Q36" s="283">
        <f t="shared" si="9"/>
        <v>44826</v>
      </c>
    </row>
    <row r="37" spans="1:17" s="1" customFormat="1" ht="13.5" customHeight="1" x14ac:dyDescent="0.2">
      <c r="A37" s="34"/>
      <c r="B37" s="154" t="s">
        <v>284</v>
      </c>
      <c r="C37" s="158"/>
      <c r="D37" s="282">
        <v>22087</v>
      </c>
      <c r="E37" s="282">
        <v>256</v>
      </c>
      <c r="F37" s="291">
        <f>'附表1-1'!D37+'附表1-1'!H37+'附表1-1'!L37+'附表1-1'!P37</f>
        <v>2751</v>
      </c>
      <c r="G37" s="284">
        <f>'附表1-1'!E37+'附表1-1'!I37+'附表1-1'!M37+'附表1-1'!Q37</f>
        <v>203</v>
      </c>
      <c r="H37" s="284">
        <f>'附表1-1'!F37+'附表1-1'!J37+'附表1-1'!N37+'附表1-2'!D37</f>
        <v>271319</v>
      </c>
      <c r="I37" s="284">
        <f>'附表1-1'!G37+'附表1-1'!K37+'附表1-1'!O37+'附表1-2'!E37</f>
        <v>4019</v>
      </c>
      <c r="J37" s="282">
        <v>26</v>
      </c>
      <c r="K37" s="282">
        <v>0</v>
      </c>
      <c r="L37" s="282">
        <v>12881</v>
      </c>
      <c r="M37" s="282">
        <v>0</v>
      </c>
      <c r="N37" s="282">
        <f t="shared" si="6"/>
        <v>2777</v>
      </c>
      <c r="O37" s="282">
        <f t="shared" si="7"/>
        <v>203</v>
      </c>
      <c r="P37" s="282">
        <f t="shared" si="8"/>
        <v>284200</v>
      </c>
      <c r="Q37" s="283">
        <f t="shared" si="9"/>
        <v>4019</v>
      </c>
    </row>
    <row r="38" spans="1:17" s="1" customFormat="1" ht="13.5" customHeight="1" x14ac:dyDescent="0.2">
      <c r="A38" s="35"/>
      <c r="B38" s="155" t="s">
        <v>24</v>
      </c>
      <c r="C38" s="159"/>
      <c r="D38" s="285">
        <v>65734</v>
      </c>
      <c r="E38" s="285">
        <v>558</v>
      </c>
      <c r="F38" s="298">
        <f>'附表1-1'!D38+'附表1-1'!H38+'附表1-1'!L38+'附表1-1'!P38</f>
        <v>7903</v>
      </c>
      <c r="G38" s="286">
        <f>'附表1-1'!E38+'附表1-1'!I38+'附表1-1'!M38+'附表1-1'!Q38</f>
        <v>808</v>
      </c>
      <c r="H38" s="286">
        <f>'附表1-1'!F38+'附表1-1'!J38+'附表1-1'!N38+'附表1-2'!D38</f>
        <v>833631</v>
      </c>
      <c r="I38" s="286">
        <f>'附表1-1'!G38+'附表1-1'!K38+'附表1-1'!O38+'附表1-2'!E38</f>
        <v>31328</v>
      </c>
      <c r="J38" s="285">
        <v>62</v>
      </c>
      <c r="K38" s="285">
        <v>0</v>
      </c>
      <c r="L38" s="285">
        <v>16475</v>
      </c>
      <c r="M38" s="285">
        <v>0</v>
      </c>
      <c r="N38" s="285">
        <f t="shared" si="6"/>
        <v>7965</v>
      </c>
      <c r="O38" s="285">
        <f t="shared" si="7"/>
        <v>808</v>
      </c>
      <c r="P38" s="285">
        <f t="shared" si="8"/>
        <v>850106</v>
      </c>
      <c r="Q38" s="287">
        <f t="shared" si="9"/>
        <v>31328</v>
      </c>
    </row>
    <row r="39" spans="1:17" s="1" customFormat="1" ht="13.5" customHeight="1" x14ac:dyDescent="0.2">
      <c r="A39" s="34"/>
      <c r="B39" s="154" t="s">
        <v>25</v>
      </c>
      <c r="C39" s="158"/>
      <c r="D39" s="282">
        <v>21837</v>
      </c>
      <c r="E39" s="282">
        <v>251</v>
      </c>
      <c r="F39" s="291">
        <f>'附表1-1'!D39+'附表1-1'!H39+'附表1-1'!L39+'附表1-1'!P39</f>
        <v>4092</v>
      </c>
      <c r="G39" s="284">
        <f>'附表1-1'!E39+'附表1-1'!I39+'附表1-1'!M39+'附表1-1'!Q39</f>
        <v>405</v>
      </c>
      <c r="H39" s="284">
        <f>'附表1-1'!F39+'附表1-1'!J39+'附表1-1'!N39+'附表1-2'!D39</f>
        <v>417511</v>
      </c>
      <c r="I39" s="284">
        <f>'附表1-1'!G39+'附表1-1'!K39+'附表1-1'!O39+'附表1-2'!E39</f>
        <v>15041</v>
      </c>
      <c r="J39" s="282">
        <v>49</v>
      </c>
      <c r="K39" s="282">
        <v>0</v>
      </c>
      <c r="L39" s="282">
        <v>16168</v>
      </c>
      <c r="M39" s="282">
        <v>0</v>
      </c>
      <c r="N39" s="282">
        <f t="shared" si="6"/>
        <v>4141</v>
      </c>
      <c r="O39" s="282">
        <f t="shared" si="7"/>
        <v>405</v>
      </c>
      <c r="P39" s="282">
        <f t="shared" si="8"/>
        <v>433679</v>
      </c>
      <c r="Q39" s="283">
        <f t="shared" si="9"/>
        <v>15041</v>
      </c>
    </row>
    <row r="40" spans="1:17" s="1" customFormat="1" ht="13.5" customHeight="1" x14ac:dyDescent="0.2">
      <c r="A40" s="34"/>
      <c r="B40" s="154" t="s">
        <v>26</v>
      </c>
      <c r="C40" s="158"/>
      <c r="D40" s="282">
        <v>42312</v>
      </c>
      <c r="E40" s="282">
        <v>339</v>
      </c>
      <c r="F40" s="291">
        <f>'附表1-1'!D40+'附表1-1'!H40+'附表1-1'!L40+'附表1-1'!P40</f>
        <v>6112</v>
      </c>
      <c r="G40" s="284">
        <f>'附表1-1'!E40+'附表1-1'!I40+'附表1-1'!M40+'附表1-1'!Q40</f>
        <v>645</v>
      </c>
      <c r="H40" s="284">
        <f>'附表1-1'!F40+'附表1-1'!J40+'附表1-1'!N40+'附表1-2'!D40</f>
        <v>642574</v>
      </c>
      <c r="I40" s="284">
        <f>'附表1-1'!G40+'附表1-1'!K40+'附表1-1'!O40+'附表1-2'!E40</f>
        <v>22729</v>
      </c>
      <c r="J40" s="282">
        <v>87</v>
      </c>
      <c r="K40" s="282">
        <v>1</v>
      </c>
      <c r="L40" s="282">
        <v>34716</v>
      </c>
      <c r="M40" s="282">
        <v>169</v>
      </c>
      <c r="N40" s="282">
        <f t="shared" si="6"/>
        <v>6199</v>
      </c>
      <c r="O40" s="282">
        <f t="shared" si="7"/>
        <v>646</v>
      </c>
      <c r="P40" s="282">
        <f t="shared" si="8"/>
        <v>677290</v>
      </c>
      <c r="Q40" s="283">
        <f t="shared" si="9"/>
        <v>22898</v>
      </c>
    </row>
    <row r="41" spans="1:17" s="1" customFormat="1" ht="13.5" customHeight="1" x14ac:dyDescent="0.2">
      <c r="A41" s="34"/>
      <c r="B41" s="154" t="s">
        <v>27</v>
      </c>
      <c r="C41" s="158"/>
      <c r="D41" s="282">
        <v>58773</v>
      </c>
      <c r="E41" s="282">
        <v>876</v>
      </c>
      <c r="F41" s="291">
        <f>'附表1-1'!D41+'附表1-1'!H41+'附表1-1'!L41+'附表1-1'!P41</f>
        <v>7962</v>
      </c>
      <c r="G41" s="284">
        <f>'附表1-1'!E41+'附表1-1'!I41+'附表1-1'!M41+'附表1-1'!Q41</f>
        <v>637</v>
      </c>
      <c r="H41" s="284">
        <f>'附表1-1'!F41+'附表1-1'!J41+'附表1-1'!N41+'附表1-2'!D41</f>
        <v>782406</v>
      </c>
      <c r="I41" s="284">
        <f>'附表1-1'!G41+'附表1-1'!K41+'附表1-1'!O41+'附表1-2'!E41</f>
        <v>16500</v>
      </c>
      <c r="J41" s="282">
        <v>85</v>
      </c>
      <c r="K41" s="282">
        <v>3</v>
      </c>
      <c r="L41" s="282">
        <v>52628</v>
      </c>
      <c r="M41" s="282">
        <v>54</v>
      </c>
      <c r="N41" s="282">
        <f t="shared" si="6"/>
        <v>8047</v>
      </c>
      <c r="O41" s="282">
        <f t="shared" si="7"/>
        <v>640</v>
      </c>
      <c r="P41" s="282">
        <f t="shared" si="8"/>
        <v>835034</v>
      </c>
      <c r="Q41" s="283">
        <f t="shared" si="9"/>
        <v>16554</v>
      </c>
    </row>
    <row r="42" spans="1:17" s="1" customFormat="1" ht="13.5" customHeight="1" x14ac:dyDescent="0.2">
      <c r="A42" s="36"/>
      <c r="B42" s="156" t="s">
        <v>28</v>
      </c>
      <c r="C42" s="160"/>
      <c r="D42" s="288">
        <v>55796</v>
      </c>
      <c r="E42" s="288">
        <v>635</v>
      </c>
      <c r="F42" s="300">
        <f>'附表1-1'!D42+'附表1-1'!H42+'附表1-1'!L42+'附表1-1'!P42</f>
        <v>9363</v>
      </c>
      <c r="G42" s="289">
        <f>'附表1-1'!E42+'附表1-1'!I42+'附表1-1'!M42+'附表1-1'!Q42</f>
        <v>898</v>
      </c>
      <c r="H42" s="289">
        <f>'附表1-1'!F42+'附表1-1'!J42+'附表1-1'!N42+'附表1-2'!D42</f>
        <v>971000</v>
      </c>
      <c r="I42" s="289">
        <f>'附表1-1'!G42+'附表1-1'!K42+'附表1-1'!O42+'附表1-2'!E42</f>
        <v>30774</v>
      </c>
      <c r="J42" s="288">
        <v>67</v>
      </c>
      <c r="K42" s="288">
        <v>7</v>
      </c>
      <c r="L42" s="288">
        <v>35728</v>
      </c>
      <c r="M42" s="288">
        <v>235</v>
      </c>
      <c r="N42" s="288">
        <f t="shared" si="6"/>
        <v>9430</v>
      </c>
      <c r="O42" s="288">
        <f t="shared" si="7"/>
        <v>905</v>
      </c>
      <c r="P42" s="288">
        <f t="shared" si="8"/>
        <v>1006728</v>
      </c>
      <c r="Q42" s="290">
        <f t="shared" si="9"/>
        <v>31009</v>
      </c>
    </row>
    <row r="43" spans="1:17" s="1" customFormat="1" ht="13.5" customHeight="1" x14ac:dyDescent="0.2">
      <c r="A43" s="34"/>
      <c r="B43" s="154" t="s">
        <v>29</v>
      </c>
      <c r="C43" s="158"/>
      <c r="D43" s="282">
        <v>59695</v>
      </c>
      <c r="E43" s="282">
        <v>1036</v>
      </c>
      <c r="F43" s="291">
        <f>'附表1-1'!D43+'附表1-1'!H43+'附表1-1'!L43+'附表1-1'!P43</f>
        <v>9798</v>
      </c>
      <c r="G43" s="284">
        <f>'附表1-1'!E43+'附表1-1'!I43+'附表1-1'!M43+'附表1-1'!Q43</f>
        <v>1018</v>
      </c>
      <c r="H43" s="284">
        <f>'附表1-1'!F43+'附表1-1'!J43+'附表1-1'!N43+'附表1-2'!D43</f>
        <v>1013469</v>
      </c>
      <c r="I43" s="284">
        <f>'附表1-1'!G43+'附表1-1'!K43+'附表1-1'!O43+'附表1-2'!E43</f>
        <v>41156</v>
      </c>
      <c r="J43" s="282">
        <v>107</v>
      </c>
      <c r="K43" s="282">
        <v>1</v>
      </c>
      <c r="L43" s="282">
        <v>54875</v>
      </c>
      <c r="M43" s="282">
        <v>39</v>
      </c>
      <c r="N43" s="282">
        <f t="shared" si="6"/>
        <v>9905</v>
      </c>
      <c r="O43" s="282">
        <f t="shared" si="7"/>
        <v>1019</v>
      </c>
      <c r="P43" s="282">
        <f t="shared" si="8"/>
        <v>1068344</v>
      </c>
      <c r="Q43" s="283">
        <f t="shared" si="9"/>
        <v>41195</v>
      </c>
    </row>
    <row r="44" spans="1:17" s="1" customFormat="1" ht="13.5" customHeight="1" x14ac:dyDescent="0.2">
      <c r="A44" s="34"/>
      <c r="B44" s="154" t="s">
        <v>30</v>
      </c>
      <c r="C44" s="158"/>
      <c r="D44" s="282">
        <v>61684</v>
      </c>
      <c r="E44" s="282">
        <v>1168</v>
      </c>
      <c r="F44" s="291">
        <f>'附表1-1'!D44+'附表1-1'!H44+'附表1-1'!L44+'附表1-1'!P44</f>
        <v>7857</v>
      </c>
      <c r="G44" s="284">
        <f>'附表1-1'!E44+'附表1-1'!I44+'附表1-1'!M44+'附表1-1'!Q44</f>
        <v>901</v>
      </c>
      <c r="H44" s="284">
        <f>'附表1-1'!F44+'附表1-1'!J44+'附表1-1'!N44+'附表1-2'!D44</f>
        <v>903226</v>
      </c>
      <c r="I44" s="284">
        <f>'附表1-1'!G44+'附表1-1'!K44+'附表1-1'!O44+'附表1-2'!E44</f>
        <v>39848</v>
      </c>
      <c r="J44" s="282">
        <v>103</v>
      </c>
      <c r="K44" s="282">
        <v>2</v>
      </c>
      <c r="L44" s="282">
        <v>41698</v>
      </c>
      <c r="M44" s="282">
        <v>72</v>
      </c>
      <c r="N44" s="282">
        <f t="shared" si="6"/>
        <v>7960</v>
      </c>
      <c r="O44" s="282">
        <f t="shared" si="7"/>
        <v>903</v>
      </c>
      <c r="P44" s="282">
        <f t="shared" si="8"/>
        <v>944924</v>
      </c>
      <c r="Q44" s="283">
        <f t="shared" si="9"/>
        <v>39920</v>
      </c>
    </row>
    <row r="45" spans="1:17" s="1" customFormat="1" ht="13.5" customHeight="1" x14ac:dyDescent="0.2">
      <c r="A45" s="34"/>
      <c r="B45" s="154" t="s">
        <v>31</v>
      </c>
      <c r="C45" s="158"/>
      <c r="D45" s="282">
        <v>23897</v>
      </c>
      <c r="E45" s="282">
        <v>343</v>
      </c>
      <c r="F45" s="291">
        <f>'附表1-1'!D45+'附表1-1'!H45+'附表1-1'!L45+'附表1-1'!P45</f>
        <v>3475</v>
      </c>
      <c r="G45" s="284">
        <f>'附表1-1'!E45+'附表1-1'!I45+'附表1-1'!M45+'附表1-1'!Q45</f>
        <v>439</v>
      </c>
      <c r="H45" s="284">
        <f>'附表1-1'!F45+'附表1-1'!J45+'附表1-1'!N45+'附表1-2'!D45</f>
        <v>352760</v>
      </c>
      <c r="I45" s="284">
        <f>'附表1-1'!G45+'附表1-1'!K45+'附表1-1'!O45+'附表1-2'!E45</f>
        <v>20412</v>
      </c>
      <c r="J45" s="282">
        <v>37</v>
      </c>
      <c r="K45" s="282">
        <v>1</v>
      </c>
      <c r="L45" s="282">
        <v>12038</v>
      </c>
      <c r="M45" s="282">
        <v>10</v>
      </c>
      <c r="N45" s="282">
        <f t="shared" si="6"/>
        <v>3512</v>
      </c>
      <c r="O45" s="282">
        <f t="shared" si="7"/>
        <v>440</v>
      </c>
      <c r="P45" s="282">
        <f t="shared" si="8"/>
        <v>364798</v>
      </c>
      <c r="Q45" s="283">
        <f t="shared" si="9"/>
        <v>20422</v>
      </c>
    </row>
    <row r="46" spans="1:17" s="1" customFormat="1" ht="13.5" customHeight="1" x14ac:dyDescent="0.2">
      <c r="A46" s="34"/>
      <c r="B46" s="154" t="s">
        <v>32</v>
      </c>
      <c r="C46" s="158"/>
      <c r="D46" s="282">
        <v>13732</v>
      </c>
      <c r="E46" s="282">
        <v>55</v>
      </c>
      <c r="F46" s="291">
        <f>'附表1-1'!D46+'附表1-1'!H46+'附表1-1'!L46+'附表1-1'!P46</f>
        <v>2278</v>
      </c>
      <c r="G46" s="284">
        <f>'附表1-1'!E46+'附表1-1'!I46+'附表1-1'!M46+'附表1-1'!Q46</f>
        <v>320</v>
      </c>
      <c r="H46" s="284">
        <f>'附表1-1'!F46+'附表1-1'!J46+'附表1-1'!N46+'附表1-2'!D46</f>
        <v>234603</v>
      </c>
      <c r="I46" s="284">
        <f>'附表1-1'!G46+'附表1-1'!K46+'附表1-1'!O46+'附表1-2'!E46</f>
        <v>15234</v>
      </c>
      <c r="J46" s="282">
        <v>24</v>
      </c>
      <c r="K46" s="282">
        <v>2</v>
      </c>
      <c r="L46" s="282">
        <v>5048</v>
      </c>
      <c r="M46" s="282">
        <v>4</v>
      </c>
      <c r="N46" s="282">
        <f t="shared" si="6"/>
        <v>2302</v>
      </c>
      <c r="O46" s="282">
        <f t="shared" si="7"/>
        <v>322</v>
      </c>
      <c r="P46" s="282">
        <f t="shared" si="8"/>
        <v>239651</v>
      </c>
      <c r="Q46" s="283">
        <f t="shared" si="9"/>
        <v>15238</v>
      </c>
    </row>
    <row r="47" spans="1:17" s="1" customFormat="1" ht="13.5" customHeight="1" x14ac:dyDescent="0.2">
      <c r="A47" s="34"/>
      <c r="B47" s="154" t="s">
        <v>33</v>
      </c>
      <c r="C47" s="158"/>
      <c r="D47" s="282">
        <v>32194</v>
      </c>
      <c r="E47" s="282">
        <v>261</v>
      </c>
      <c r="F47" s="291">
        <f>'附表1-1'!D47+'附表1-1'!H47+'附表1-1'!L47+'附表1-1'!P47</f>
        <v>4179</v>
      </c>
      <c r="G47" s="284">
        <f>'附表1-1'!E47+'附表1-1'!I47+'附表1-1'!M47+'附表1-1'!Q47</f>
        <v>510</v>
      </c>
      <c r="H47" s="284">
        <f>'附表1-1'!F47+'附表1-1'!J47+'附表1-1'!N47+'附表1-2'!D47</f>
        <v>434520</v>
      </c>
      <c r="I47" s="284">
        <f>'附表1-1'!G47+'附表1-1'!K47+'附表1-1'!O47+'附表1-2'!E47</f>
        <v>21098</v>
      </c>
      <c r="J47" s="282">
        <v>39</v>
      </c>
      <c r="K47" s="282">
        <v>2</v>
      </c>
      <c r="L47" s="282">
        <v>8456</v>
      </c>
      <c r="M47" s="282">
        <v>30</v>
      </c>
      <c r="N47" s="282">
        <f t="shared" si="6"/>
        <v>4218</v>
      </c>
      <c r="O47" s="282">
        <f t="shared" si="7"/>
        <v>512</v>
      </c>
      <c r="P47" s="282">
        <f t="shared" si="8"/>
        <v>442976</v>
      </c>
      <c r="Q47" s="283">
        <f t="shared" si="9"/>
        <v>21128</v>
      </c>
    </row>
    <row r="48" spans="1:17" s="1" customFormat="1" ht="13.5" customHeight="1" x14ac:dyDescent="0.2">
      <c r="A48" s="35"/>
      <c r="B48" s="155" t="s">
        <v>34</v>
      </c>
      <c r="C48" s="159"/>
      <c r="D48" s="285">
        <v>9668</v>
      </c>
      <c r="E48" s="285">
        <v>74</v>
      </c>
      <c r="F48" s="298">
        <f>'附表1-1'!D48+'附表1-1'!H48+'附表1-1'!L48+'附表1-1'!P48</f>
        <v>1307</v>
      </c>
      <c r="G48" s="286">
        <f>'附表1-1'!E48+'附表1-1'!I48+'附表1-1'!M48+'附表1-1'!Q48</f>
        <v>93</v>
      </c>
      <c r="H48" s="286">
        <f>'附表1-1'!F48+'附表1-1'!J48+'附表1-1'!N48+'附表1-2'!D48</f>
        <v>119352</v>
      </c>
      <c r="I48" s="286">
        <f>'附表1-1'!G48+'附表1-1'!K48+'附表1-1'!O48+'附表1-2'!E48</f>
        <v>1295</v>
      </c>
      <c r="J48" s="285">
        <v>8</v>
      </c>
      <c r="K48" s="285">
        <v>0</v>
      </c>
      <c r="L48" s="285">
        <v>2191</v>
      </c>
      <c r="M48" s="285">
        <v>0</v>
      </c>
      <c r="N48" s="285">
        <f t="shared" si="6"/>
        <v>1315</v>
      </c>
      <c r="O48" s="285">
        <f t="shared" si="7"/>
        <v>93</v>
      </c>
      <c r="P48" s="285">
        <f t="shared" si="8"/>
        <v>121543</v>
      </c>
      <c r="Q48" s="287">
        <f t="shared" si="9"/>
        <v>1295</v>
      </c>
    </row>
    <row r="49" spans="1:17" s="1" customFormat="1" ht="13.5" customHeight="1" x14ac:dyDescent="0.2">
      <c r="A49" s="34"/>
      <c r="B49" s="154" t="s">
        <v>35</v>
      </c>
      <c r="C49" s="158"/>
      <c r="D49" s="282">
        <v>29424</v>
      </c>
      <c r="E49" s="282">
        <v>307</v>
      </c>
      <c r="F49" s="291">
        <f>'附表1-1'!D49+'附表1-1'!H49+'附表1-1'!L49+'附表1-1'!P49</f>
        <v>4176</v>
      </c>
      <c r="G49" s="284">
        <f>'附表1-1'!E49+'附表1-1'!I49+'附表1-1'!M49+'附表1-1'!Q49</f>
        <v>388</v>
      </c>
      <c r="H49" s="284">
        <f>'附表1-1'!F49+'附表1-1'!J49+'附表1-1'!N49+'附表1-2'!D49</f>
        <v>424642</v>
      </c>
      <c r="I49" s="284">
        <f>'附表1-1'!G49+'附表1-1'!K49+'附表1-1'!O49+'附表1-2'!E49</f>
        <v>12465</v>
      </c>
      <c r="J49" s="282">
        <v>46</v>
      </c>
      <c r="K49" s="282">
        <v>0</v>
      </c>
      <c r="L49" s="282">
        <v>8551</v>
      </c>
      <c r="M49" s="282">
        <v>0</v>
      </c>
      <c r="N49" s="282">
        <f t="shared" si="6"/>
        <v>4222</v>
      </c>
      <c r="O49" s="282">
        <f t="shared" si="7"/>
        <v>388</v>
      </c>
      <c r="P49" s="282">
        <f t="shared" si="8"/>
        <v>433193</v>
      </c>
      <c r="Q49" s="283">
        <f t="shared" si="9"/>
        <v>12465</v>
      </c>
    </row>
    <row r="50" spans="1:17" s="1" customFormat="1" ht="13.5" customHeight="1" x14ac:dyDescent="0.2">
      <c r="A50" s="34"/>
      <c r="B50" s="154" t="s">
        <v>36</v>
      </c>
      <c r="C50" s="158"/>
      <c r="D50" s="282">
        <v>18677</v>
      </c>
      <c r="E50" s="282">
        <v>134</v>
      </c>
      <c r="F50" s="291">
        <f>'附表1-1'!D50+'附表1-1'!H50+'附表1-1'!L50+'附表1-1'!P50</f>
        <v>2898</v>
      </c>
      <c r="G50" s="284">
        <f>'附表1-1'!E50+'附表1-1'!I50+'附表1-1'!M50+'附表1-1'!Q50</f>
        <v>218</v>
      </c>
      <c r="H50" s="284">
        <f>'附表1-1'!F50+'附表1-1'!J50+'附表1-1'!N50+'附表1-2'!D50</f>
        <v>250578</v>
      </c>
      <c r="I50" s="284">
        <f>'附表1-1'!G50+'附表1-1'!K50+'附表1-1'!O50+'附表1-2'!E50</f>
        <v>4115</v>
      </c>
      <c r="J50" s="282">
        <v>26</v>
      </c>
      <c r="K50" s="282">
        <v>0</v>
      </c>
      <c r="L50" s="282">
        <v>6724</v>
      </c>
      <c r="M50" s="282">
        <v>0</v>
      </c>
      <c r="N50" s="282">
        <f t="shared" si="6"/>
        <v>2924</v>
      </c>
      <c r="O50" s="282">
        <f t="shared" si="7"/>
        <v>218</v>
      </c>
      <c r="P50" s="282">
        <f t="shared" si="8"/>
        <v>257302</v>
      </c>
      <c r="Q50" s="283">
        <f t="shared" si="9"/>
        <v>4115</v>
      </c>
    </row>
    <row r="51" spans="1:17" s="1" customFormat="1" ht="13.5" customHeight="1" x14ac:dyDescent="0.2">
      <c r="A51" s="34"/>
      <c r="B51" s="154" t="s">
        <v>37</v>
      </c>
      <c r="C51" s="158"/>
      <c r="D51" s="282">
        <v>3671</v>
      </c>
      <c r="E51" s="282">
        <v>75</v>
      </c>
      <c r="F51" s="291">
        <f>'附表1-1'!D51+'附表1-1'!H51+'附表1-1'!L51+'附表1-1'!P51</f>
        <v>822</v>
      </c>
      <c r="G51" s="284">
        <f>'附表1-1'!E51+'附表1-1'!I51+'附表1-1'!M51+'附表1-1'!Q51</f>
        <v>80</v>
      </c>
      <c r="H51" s="284">
        <f>'附表1-1'!F51+'附表1-1'!J51+'附表1-1'!N51+'附表1-2'!D51</f>
        <v>73094</v>
      </c>
      <c r="I51" s="284">
        <f>'附表1-1'!G51+'附表1-1'!K51+'附表1-1'!O51+'附表1-2'!E51</f>
        <v>1321</v>
      </c>
      <c r="J51" s="282">
        <v>9</v>
      </c>
      <c r="K51" s="282">
        <v>0</v>
      </c>
      <c r="L51" s="282">
        <v>755</v>
      </c>
      <c r="M51" s="282">
        <v>0</v>
      </c>
      <c r="N51" s="282">
        <f t="shared" si="6"/>
        <v>831</v>
      </c>
      <c r="O51" s="282">
        <f t="shared" si="7"/>
        <v>80</v>
      </c>
      <c r="P51" s="282">
        <f t="shared" si="8"/>
        <v>73849</v>
      </c>
      <c r="Q51" s="283">
        <f t="shared" si="9"/>
        <v>1321</v>
      </c>
    </row>
    <row r="52" spans="1:17" s="1" customFormat="1" ht="13.5" customHeight="1" x14ac:dyDescent="0.2">
      <c r="A52" s="36"/>
      <c r="B52" s="156" t="s">
        <v>38</v>
      </c>
      <c r="C52" s="160"/>
      <c r="D52" s="288">
        <v>57967</v>
      </c>
      <c r="E52" s="288">
        <v>812</v>
      </c>
      <c r="F52" s="300">
        <f>'附表1-1'!D52+'附表1-1'!H52+'附表1-1'!L52+'附表1-1'!P52</f>
        <v>7510</v>
      </c>
      <c r="G52" s="289">
        <f>'附表1-1'!E52+'附表1-1'!I52+'附表1-1'!M52+'附表1-1'!Q52</f>
        <v>859</v>
      </c>
      <c r="H52" s="289">
        <f>'附表1-1'!F52+'附表1-1'!J52+'附表1-1'!N52+'附表1-2'!D52</f>
        <v>769776</v>
      </c>
      <c r="I52" s="289">
        <f>'附表1-1'!G52+'附表1-1'!K52+'附表1-1'!O52+'附表1-2'!E52</f>
        <v>30748</v>
      </c>
      <c r="J52" s="288">
        <v>84</v>
      </c>
      <c r="K52" s="288">
        <v>3</v>
      </c>
      <c r="L52" s="288">
        <v>26532</v>
      </c>
      <c r="M52" s="288">
        <v>5</v>
      </c>
      <c r="N52" s="288">
        <f t="shared" si="6"/>
        <v>7594</v>
      </c>
      <c r="O52" s="288">
        <f t="shared" si="7"/>
        <v>862</v>
      </c>
      <c r="P52" s="288">
        <f t="shared" si="8"/>
        <v>796308</v>
      </c>
      <c r="Q52" s="290">
        <f t="shared" si="9"/>
        <v>30753</v>
      </c>
    </row>
    <row r="53" spans="1:17" s="1" customFormat="1" ht="13.5" customHeight="1" x14ac:dyDescent="0.2">
      <c r="A53" s="34"/>
      <c r="B53" s="154" t="s">
        <v>39</v>
      </c>
      <c r="C53" s="158"/>
      <c r="D53" s="282">
        <v>5061</v>
      </c>
      <c r="E53" s="282">
        <v>430</v>
      </c>
      <c r="F53" s="291">
        <f>'附表1-1'!D53+'附表1-1'!H53+'附表1-1'!L53+'附表1-1'!P53</f>
        <v>706</v>
      </c>
      <c r="G53" s="284">
        <f>'附表1-1'!E53+'附表1-1'!I53+'附表1-1'!M53+'附表1-1'!Q53</f>
        <v>52</v>
      </c>
      <c r="H53" s="284">
        <f>'附表1-1'!F53+'附表1-1'!J53+'附表1-1'!N53+'附表1-2'!D53</f>
        <v>79366</v>
      </c>
      <c r="I53" s="284">
        <f>'附表1-1'!G53+'附表1-1'!K53+'附表1-1'!O53+'附表1-2'!E53</f>
        <v>1183</v>
      </c>
      <c r="J53" s="282">
        <v>10</v>
      </c>
      <c r="K53" s="282">
        <v>0</v>
      </c>
      <c r="L53" s="282">
        <v>6217</v>
      </c>
      <c r="M53" s="282">
        <v>0</v>
      </c>
      <c r="N53" s="282">
        <f t="shared" si="6"/>
        <v>716</v>
      </c>
      <c r="O53" s="282">
        <f t="shared" si="7"/>
        <v>52</v>
      </c>
      <c r="P53" s="282">
        <f t="shared" si="8"/>
        <v>85583</v>
      </c>
      <c r="Q53" s="283">
        <f t="shared" si="9"/>
        <v>1183</v>
      </c>
    </row>
    <row r="54" spans="1:17" s="1" customFormat="1" ht="17.25" customHeight="1" x14ac:dyDescent="0.2">
      <c r="A54" s="134"/>
      <c r="B54" s="135" t="s">
        <v>40</v>
      </c>
      <c r="C54" s="136"/>
      <c r="D54" s="131">
        <f>SUM(D33:D53)</f>
        <v>966653</v>
      </c>
      <c r="E54" s="131">
        <f t="shared" ref="E54:Q54" si="10">SUM(E33:E53)</f>
        <v>11951</v>
      </c>
      <c r="F54" s="131">
        <f t="shared" si="10"/>
        <v>126766</v>
      </c>
      <c r="G54" s="131">
        <f t="shared" si="10"/>
        <v>12889</v>
      </c>
      <c r="H54" s="131">
        <f t="shared" si="10"/>
        <v>13399530</v>
      </c>
      <c r="I54" s="131">
        <f t="shared" si="10"/>
        <v>485561</v>
      </c>
      <c r="J54" s="131">
        <f t="shared" si="10"/>
        <v>1389</v>
      </c>
      <c r="K54" s="132">
        <f t="shared" si="10"/>
        <v>34</v>
      </c>
      <c r="L54" s="132">
        <f t="shared" si="10"/>
        <v>549139</v>
      </c>
      <c r="M54" s="132">
        <f t="shared" si="10"/>
        <v>1383</v>
      </c>
      <c r="N54" s="132">
        <f t="shared" si="10"/>
        <v>128155</v>
      </c>
      <c r="O54" s="132">
        <f t="shared" si="10"/>
        <v>12923</v>
      </c>
      <c r="P54" s="132">
        <f t="shared" si="10"/>
        <v>13948669</v>
      </c>
      <c r="Q54" s="133">
        <f t="shared" si="10"/>
        <v>486944</v>
      </c>
    </row>
    <row r="55" spans="1:17" s="1" customFormat="1" ht="17.25" customHeight="1" x14ac:dyDescent="0.2">
      <c r="A55" s="137"/>
      <c r="B55" s="138" t="s">
        <v>41</v>
      </c>
      <c r="C55" s="139"/>
      <c r="D55" s="140">
        <f>D32+D54</f>
        <v>7234377</v>
      </c>
      <c r="E55" s="140">
        <f t="shared" ref="E55:Q55" si="11">E32+E54</f>
        <v>78135</v>
      </c>
      <c r="F55" s="140">
        <f t="shared" si="11"/>
        <v>853603</v>
      </c>
      <c r="G55" s="140">
        <f t="shared" si="11"/>
        <v>84665</v>
      </c>
      <c r="H55" s="140">
        <f t="shared" si="11"/>
        <v>96894646</v>
      </c>
      <c r="I55" s="140">
        <f t="shared" si="11"/>
        <v>3472833</v>
      </c>
      <c r="J55" s="140">
        <f t="shared" si="11"/>
        <v>10309</v>
      </c>
      <c r="K55" s="141">
        <f t="shared" si="11"/>
        <v>318</v>
      </c>
      <c r="L55" s="141">
        <f t="shared" si="11"/>
        <v>4726309</v>
      </c>
      <c r="M55" s="141">
        <f t="shared" si="11"/>
        <v>14538</v>
      </c>
      <c r="N55" s="141">
        <f t="shared" si="11"/>
        <v>863912</v>
      </c>
      <c r="O55" s="141">
        <f t="shared" si="11"/>
        <v>84983</v>
      </c>
      <c r="P55" s="141">
        <f t="shared" si="11"/>
        <v>101620955</v>
      </c>
      <c r="Q55" s="142">
        <f t="shared" si="11"/>
        <v>3487371</v>
      </c>
    </row>
    <row r="56" spans="1:17" x14ac:dyDescent="0.2">
      <c r="P56" s="191" t="s">
        <v>224</v>
      </c>
      <c r="Q56" s="191"/>
    </row>
  </sheetData>
  <mergeCells count="23">
    <mergeCell ref="A10:C10"/>
    <mergeCell ref="A1:J1"/>
    <mergeCell ref="A3:J3"/>
    <mergeCell ref="A5:C5"/>
    <mergeCell ref="D6:E6"/>
    <mergeCell ref="D5:E5"/>
    <mergeCell ref="F6:G6"/>
    <mergeCell ref="H6:I6"/>
    <mergeCell ref="J6:K6"/>
    <mergeCell ref="F5:I5"/>
    <mergeCell ref="N5:Q5"/>
    <mergeCell ref="J5:M5"/>
    <mergeCell ref="D7:E7"/>
    <mergeCell ref="F7:G7"/>
    <mergeCell ref="H7:I7"/>
    <mergeCell ref="J7:K7"/>
    <mergeCell ref="P56:Q56"/>
    <mergeCell ref="L7:M7"/>
    <mergeCell ref="N7:O7"/>
    <mergeCell ref="P7:Q7"/>
    <mergeCell ref="L6:M6"/>
    <mergeCell ref="N6:O6"/>
    <mergeCell ref="P6:Q6"/>
  </mergeCells>
  <phoneticPr fontId="2"/>
  <pageMargins left="0.78740157480314965" right="0.78740157480314965" top="0.78740157480314965" bottom="0.78740157480314965" header="0.51181102362204722" footer="0.51181102362204722"/>
  <pageSetup paperSize="9" scale="56" orientation="landscape" r:id="rId1"/>
  <headerFooter alignWithMargins="0">
    <oddHeader>&amp;R&amp;F&amp;A</oddHeader>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pageSetUpPr fitToPage="1"/>
  </sheetPr>
  <dimension ref="A1:O56"/>
  <sheetViews>
    <sheetView showGridLines="0" view="pageBreakPreview" zoomScaleNormal="100" zoomScaleSheetLayoutView="100" workbookViewId="0">
      <selection activeCell="Q6" sqref="Q6"/>
    </sheetView>
  </sheetViews>
  <sheetFormatPr defaultColWidth="9" defaultRowHeight="10.8" x14ac:dyDescent="0.2"/>
  <cols>
    <col min="1" max="1" width="1" style="39" customWidth="1"/>
    <col min="2" max="2" width="9.33203125" style="39" customWidth="1"/>
    <col min="3" max="3" width="1" style="39" customWidth="1"/>
    <col min="4" max="9" width="12.44140625" style="39" customWidth="1"/>
    <col min="10" max="15" width="13.109375" style="39" customWidth="1"/>
    <col min="16" max="16" width="9.33203125" style="39" customWidth="1"/>
    <col min="17" max="17" width="9.44140625" style="39" customWidth="1"/>
    <col min="18" max="16384" width="9" style="39"/>
  </cols>
  <sheetData>
    <row r="1" spans="1:15" s="3" customFormat="1" ht="14.4" x14ac:dyDescent="0.2">
      <c r="A1" s="185"/>
      <c r="B1" s="185"/>
      <c r="C1" s="185"/>
      <c r="D1" s="185"/>
      <c r="E1" s="185"/>
      <c r="F1" s="185"/>
      <c r="G1" s="185"/>
      <c r="H1" s="185"/>
      <c r="I1" s="185"/>
      <c r="J1" s="185"/>
    </row>
    <row r="2" spans="1:15" s="3" customFormat="1" x14ac:dyDescent="0.2">
      <c r="B2" s="183"/>
      <c r="C2" s="183"/>
      <c r="D2" s="183"/>
      <c r="E2" s="183"/>
      <c r="F2" s="183"/>
      <c r="G2" s="183"/>
      <c r="H2" s="183"/>
      <c r="I2" s="183"/>
      <c r="J2" s="183"/>
    </row>
    <row r="3" spans="1:15" s="3" customFormat="1" ht="13.5" customHeight="1" x14ac:dyDescent="0.2">
      <c r="A3" s="186" t="s">
        <v>245</v>
      </c>
      <c r="B3" s="186"/>
      <c r="C3" s="186"/>
      <c r="D3" s="186"/>
      <c r="E3" s="186"/>
      <c r="F3" s="186"/>
      <c r="G3" s="186"/>
      <c r="H3" s="186"/>
      <c r="I3" s="186"/>
      <c r="J3" s="186"/>
    </row>
    <row r="4" spans="1:15" s="3" customFormat="1" ht="13.5" customHeight="1" x14ac:dyDescent="0.2">
      <c r="A4" s="4"/>
      <c r="B4" s="4"/>
      <c r="C4" s="183"/>
      <c r="D4" s="183"/>
      <c r="E4" s="183"/>
      <c r="F4" s="183"/>
      <c r="G4" s="40"/>
      <c r="H4" s="40"/>
      <c r="I4" s="40"/>
      <c r="J4" s="40"/>
    </row>
    <row r="5" spans="1:15" s="45" customFormat="1" ht="13.5" customHeight="1" x14ac:dyDescent="0.2">
      <c r="A5" s="220" t="s">
        <v>50</v>
      </c>
      <c r="B5" s="221"/>
      <c r="C5" s="221"/>
      <c r="D5" s="251" t="s">
        <v>123</v>
      </c>
      <c r="E5" s="252"/>
      <c r="F5" s="251" t="s">
        <v>124</v>
      </c>
      <c r="G5" s="253"/>
      <c r="H5" s="251" t="s">
        <v>125</v>
      </c>
      <c r="I5" s="253"/>
      <c r="J5" s="252"/>
      <c r="K5" s="249" t="s">
        <v>128</v>
      </c>
      <c r="L5" s="249"/>
      <c r="M5" s="249"/>
      <c r="N5" s="249"/>
      <c r="O5" s="250"/>
    </row>
    <row r="6" spans="1:15" s="47" customFormat="1" ht="13.5" customHeight="1" x14ac:dyDescent="0.2">
      <c r="A6" s="46"/>
      <c r="D6" s="96"/>
      <c r="E6" s="96"/>
      <c r="F6" s="96"/>
      <c r="G6" s="96"/>
      <c r="H6" s="96"/>
      <c r="I6" s="96"/>
      <c r="J6" s="97"/>
      <c r="K6" s="238" t="s">
        <v>126</v>
      </c>
      <c r="L6" s="238"/>
      <c r="M6" s="238" t="s">
        <v>127</v>
      </c>
      <c r="N6" s="238"/>
      <c r="O6" s="98"/>
    </row>
    <row r="7" spans="1:15" s="47" customFormat="1" ht="13.5" customHeight="1" x14ac:dyDescent="0.2">
      <c r="A7" s="46"/>
      <c r="D7" s="50" t="s">
        <v>47</v>
      </c>
      <c r="E7" s="51" t="s">
        <v>129</v>
      </c>
      <c r="F7" s="50" t="s">
        <v>47</v>
      </c>
      <c r="G7" s="51" t="s">
        <v>118</v>
      </c>
      <c r="H7" s="50" t="s">
        <v>47</v>
      </c>
      <c r="I7" s="51" t="s">
        <v>129</v>
      </c>
      <c r="J7" s="51" t="s">
        <v>118</v>
      </c>
      <c r="K7" s="50" t="s">
        <v>47</v>
      </c>
      <c r="L7" s="51" t="s">
        <v>129</v>
      </c>
      <c r="M7" s="50" t="s">
        <v>47</v>
      </c>
      <c r="N7" s="51" t="s">
        <v>118</v>
      </c>
      <c r="O7" s="86"/>
    </row>
    <row r="8" spans="1:15" s="47" customFormat="1" ht="13.5" customHeight="1" x14ac:dyDescent="0.2">
      <c r="A8" s="46"/>
      <c r="D8" s="50"/>
      <c r="E8" s="50"/>
      <c r="F8" s="50"/>
      <c r="G8" s="50"/>
      <c r="H8" s="50"/>
      <c r="I8" s="50"/>
      <c r="J8" s="50"/>
      <c r="K8" s="50"/>
      <c r="L8" s="48"/>
      <c r="M8" s="48"/>
      <c r="N8" s="50"/>
      <c r="O8" s="71" t="s">
        <v>47</v>
      </c>
    </row>
    <row r="9" spans="1:15" s="47" customFormat="1" ht="13.5" customHeight="1" x14ac:dyDescent="0.2">
      <c r="A9" s="46"/>
      <c r="D9" s="50"/>
      <c r="E9" s="50"/>
      <c r="F9" s="50"/>
      <c r="G9" s="48"/>
      <c r="H9" s="48"/>
      <c r="I9" s="48"/>
      <c r="J9" s="50"/>
      <c r="K9" s="48"/>
      <c r="L9" s="48"/>
      <c r="M9" s="48"/>
      <c r="N9" s="48"/>
      <c r="O9" s="86"/>
    </row>
    <row r="10" spans="1:15" s="92" customFormat="1" ht="13.5" customHeight="1" x14ac:dyDescent="0.2">
      <c r="A10" s="218" t="s">
        <v>42</v>
      </c>
      <c r="B10" s="219"/>
      <c r="C10" s="219"/>
      <c r="D10" s="57" t="s">
        <v>43</v>
      </c>
      <c r="E10" s="57" t="s">
        <v>57</v>
      </c>
      <c r="F10" s="57" t="s">
        <v>43</v>
      </c>
      <c r="G10" s="57" t="s">
        <v>57</v>
      </c>
      <c r="H10" s="57" t="s">
        <v>43</v>
      </c>
      <c r="I10" s="57" t="s">
        <v>57</v>
      </c>
      <c r="J10" s="57" t="s">
        <v>57</v>
      </c>
      <c r="K10" s="57" t="s">
        <v>43</v>
      </c>
      <c r="L10" s="57" t="s">
        <v>57</v>
      </c>
      <c r="M10" s="57" t="s">
        <v>43</v>
      </c>
      <c r="N10" s="99" t="s">
        <v>57</v>
      </c>
      <c r="O10" s="90" t="s">
        <v>43</v>
      </c>
    </row>
    <row r="11" spans="1:15" s="1" customFormat="1" ht="13.5" customHeight="1" x14ac:dyDescent="0.2">
      <c r="A11" s="34"/>
      <c r="B11" s="154" t="s">
        <v>0</v>
      </c>
      <c r="C11" s="154"/>
      <c r="D11" s="280">
        <v>14113</v>
      </c>
      <c r="E11" s="280">
        <v>49176</v>
      </c>
      <c r="F11" s="295">
        <v>0</v>
      </c>
      <c r="G11" s="295">
        <v>0</v>
      </c>
      <c r="H11" s="280">
        <v>191150</v>
      </c>
      <c r="I11" s="280">
        <v>668904</v>
      </c>
      <c r="J11" s="280">
        <v>24463317</v>
      </c>
      <c r="K11" s="280">
        <v>205263</v>
      </c>
      <c r="L11" s="280">
        <v>718080</v>
      </c>
      <c r="M11" s="280">
        <v>191150</v>
      </c>
      <c r="N11" s="280">
        <v>24463317</v>
      </c>
      <c r="O11" s="281">
        <v>205263</v>
      </c>
    </row>
    <row r="12" spans="1:15" s="1" customFormat="1" ht="13.5" customHeight="1" x14ac:dyDescent="0.2">
      <c r="A12" s="34"/>
      <c r="B12" s="154" t="s">
        <v>1</v>
      </c>
      <c r="C12" s="154"/>
      <c r="D12" s="282">
        <v>5700</v>
      </c>
      <c r="E12" s="282">
        <v>19405</v>
      </c>
      <c r="F12" s="291">
        <v>0</v>
      </c>
      <c r="G12" s="291">
        <v>0</v>
      </c>
      <c r="H12" s="282">
        <v>77366</v>
      </c>
      <c r="I12" s="282">
        <v>270495</v>
      </c>
      <c r="J12" s="282">
        <v>9185174</v>
      </c>
      <c r="K12" s="282">
        <v>83066</v>
      </c>
      <c r="L12" s="282">
        <v>289900</v>
      </c>
      <c r="M12" s="282">
        <v>77366</v>
      </c>
      <c r="N12" s="282">
        <v>9185174</v>
      </c>
      <c r="O12" s="283">
        <v>83066</v>
      </c>
    </row>
    <row r="13" spans="1:15" s="1" customFormat="1" ht="13.5" customHeight="1" x14ac:dyDescent="0.2">
      <c r="A13" s="34"/>
      <c r="B13" s="154" t="s">
        <v>2</v>
      </c>
      <c r="C13" s="154"/>
      <c r="D13" s="282">
        <v>6196</v>
      </c>
      <c r="E13" s="282">
        <v>21686</v>
      </c>
      <c r="F13" s="291">
        <v>0</v>
      </c>
      <c r="G13" s="291">
        <v>0</v>
      </c>
      <c r="H13" s="282">
        <v>41433</v>
      </c>
      <c r="I13" s="282">
        <v>145016</v>
      </c>
      <c r="J13" s="282">
        <v>4134330</v>
      </c>
      <c r="K13" s="282">
        <v>47629</v>
      </c>
      <c r="L13" s="282">
        <v>166702</v>
      </c>
      <c r="M13" s="282">
        <v>41433</v>
      </c>
      <c r="N13" s="282">
        <v>4134330</v>
      </c>
      <c r="O13" s="283">
        <v>47629</v>
      </c>
    </row>
    <row r="14" spans="1:15" s="1" customFormat="1" ht="13.5" customHeight="1" x14ac:dyDescent="0.2">
      <c r="A14" s="34"/>
      <c r="B14" s="154" t="s">
        <v>3</v>
      </c>
      <c r="C14" s="154"/>
      <c r="D14" s="282">
        <v>4022</v>
      </c>
      <c r="E14" s="282">
        <v>14077</v>
      </c>
      <c r="F14" s="291">
        <v>0</v>
      </c>
      <c r="G14" s="291">
        <v>0</v>
      </c>
      <c r="H14" s="282">
        <v>52423</v>
      </c>
      <c r="I14" s="282">
        <v>183481</v>
      </c>
      <c r="J14" s="282">
        <v>6007590</v>
      </c>
      <c r="K14" s="282">
        <v>56445</v>
      </c>
      <c r="L14" s="282">
        <v>197558</v>
      </c>
      <c r="M14" s="282">
        <v>52423</v>
      </c>
      <c r="N14" s="282">
        <v>6007590</v>
      </c>
      <c r="O14" s="283">
        <v>56445</v>
      </c>
    </row>
    <row r="15" spans="1:15" s="1" customFormat="1" ht="13.5" customHeight="1" x14ac:dyDescent="0.2">
      <c r="A15" s="34"/>
      <c r="B15" s="154" t="s">
        <v>4</v>
      </c>
      <c r="C15" s="154"/>
      <c r="D15" s="282">
        <v>4614</v>
      </c>
      <c r="E15" s="282">
        <v>16149</v>
      </c>
      <c r="F15" s="291">
        <v>0</v>
      </c>
      <c r="G15" s="291">
        <v>0</v>
      </c>
      <c r="H15" s="282">
        <v>40538</v>
      </c>
      <c r="I15" s="282">
        <v>141883</v>
      </c>
      <c r="J15" s="282">
        <v>4258142</v>
      </c>
      <c r="K15" s="282">
        <v>45152</v>
      </c>
      <c r="L15" s="282">
        <v>158032</v>
      </c>
      <c r="M15" s="282">
        <v>40538</v>
      </c>
      <c r="N15" s="282">
        <v>4258142</v>
      </c>
      <c r="O15" s="283">
        <v>45152</v>
      </c>
    </row>
    <row r="16" spans="1:15" s="1" customFormat="1" ht="13.5" customHeight="1" x14ac:dyDescent="0.2">
      <c r="A16" s="35"/>
      <c r="B16" s="155" t="s">
        <v>5</v>
      </c>
      <c r="C16" s="155"/>
      <c r="D16" s="285">
        <v>4175</v>
      </c>
      <c r="E16" s="285">
        <v>14613</v>
      </c>
      <c r="F16" s="298">
        <v>0</v>
      </c>
      <c r="G16" s="298">
        <v>0</v>
      </c>
      <c r="H16" s="285">
        <v>36445</v>
      </c>
      <c r="I16" s="285">
        <v>127557</v>
      </c>
      <c r="J16" s="285">
        <v>3687881</v>
      </c>
      <c r="K16" s="285">
        <v>40620</v>
      </c>
      <c r="L16" s="285">
        <v>142170</v>
      </c>
      <c r="M16" s="285">
        <v>36445</v>
      </c>
      <c r="N16" s="285">
        <v>3687881</v>
      </c>
      <c r="O16" s="287">
        <v>40620</v>
      </c>
    </row>
    <row r="17" spans="1:15" s="1" customFormat="1" ht="13.5" customHeight="1" x14ac:dyDescent="0.2">
      <c r="A17" s="34"/>
      <c r="B17" s="154" t="s">
        <v>6</v>
      </c>
      <c r="C17" s="154"/>
      <c r="D17" s="282">
        <v>1144</v>
      </c>
      <c r="E17" s="282">
        <v>4004</v>
      </c>
      <c r="F17" s="291">
        <v>0</v>
      </c>
      <c r="G17" s="291">
        <v>0</v>
      </c>
      <c r="H17" s="282">
        <v>9060</v>
      </c>
      <c r="I17" s="282">
        <v>31710</v>
      </c>
      <c r="J17" s="282">
        <v>921783</v>
      </c>
      <c r="K17" s="282">
        <v>10204</v>
      </c>
      <c r="L17" s="282">
        <v>35714</v>
      </c>
      <c r="M17" s="282">
        <v>9060</v>
      </c>
      <c r="N17" s="282">
        <v>921783</v>
      </c>
      <c r="O17" s="283">
        <v>10204</v>
      </c>
    </row>
    <row r="18" spans="1:15" s="1" customFormat="1" ht="13.5" customHeight="1" x14ac:dyDescent="0.2">
      <c r="A18" s="34"/>
      <c r="B18" s="154" t="s">
        <v>7</v>
      </c>
      <c r="C18" s="154"/>
      <c r="D18" s="282">
        <v>1529</v>
      </c>
      <c r="E18" s="282">
        <v>5352</v>
      </c>
      <c r="F18" s="291">
        <v>0</v>
      </c>
      <c r="G18" s="291">
        <v>0</v>
      </c>
      <c r="H18" s="282">
        <v>17803</v>
      </c>
      <c r="I18" s="282">
        <v>62310</v>
      </c>
      <c r="J18" s="282">
        <v>1751812</v>
      </c>
      <c r="K18" s="282">
        <v>19332</v>
      </c>
      <c r="L18" s="282">
        <v>67662</v>
      </c>
      <c r="M18" s="282">
        <v>17803</v>
      </c>
      <c r="N18" s="282">
        <v>1751812</v>
      </c>
      <c r="O18" s="283">
        <v>19332</v>
      </c>
    </row>
    <row r="19" spans="1:15" s="1" customFormat="1" ht="13.5" customHeight="1" x14ac:dyDescent="0.2">
      <c r="A19" s="34"/>
      <c r="B19" s="154" t="s">
        <v>8</v>
      </c>
      <c r="C19" s="154"/>
      <c r="D19" s="282">
        <v>3526</v>
      </c>
      <c r="E19" s="282">
        <v>12341</v>
      </c>
      <c r="F19" s="291">
        <v>0</v>
      </c>
      <c r="G19" s="291">
        <v>0</v>
      </c>
      <c r="H19" s="282">
        <v>31563</v>
      </c>
      <c r="I19" s="282">
        <v>110471</v>
      </c>
      <c r="J19" s="282">
        <v>3562752</v>
      </c>
      <c r="K19" s="282">
        <v>35089</v>
      </c>
      <c r="L19" s="282">
        <v>122812</v>
      </c>
      <c r="M19" s="282">
        <v>31563</v>
      </c>
      <c r="N19" s="282">
        <v>3562752</v>
      </c>
      <c r="O19" s="283">
        <v>35089</v>
      </c>
    </row>
    <row r="20" spans="1:15" s="1" customFormat="1" ht="13.5" customHeight="1" x14ac:dyDescent="0.2">
      <c r="A20" s="36"/>
      <c r="B20" s="156" t="s">
        <v>9</v>
      </c>
      <c r="C20" s="156"/>
      <c r="D20" s="288">
        <v>2797</v>
      </c>
      <c r="E20" s="288">
        <v>9790</v>
      </c>
      <c r="F20" s="300">
        <v>0</v>
      </c>
      <c r="G20" s="300">
        <v>0</v>
      </c>
      <c r="H20" s="288">
        <v>22515</v>
      </c>
      <c r="I20" s="288">
        <v>78802</v>
      </c>
      <c r="J20" s="288">
        <v>2202720</v>
      </c>
      <c r="K20" s="288">
        <v>25312</v>
      </c>
      <c r="L20" s="288">
        <v>88592</v>
      </c>
      <c r="M20" s="288">
        <v>22515</v>
      </c>
      <c r="N20" s="288">
        <v>2202720</v>
      </c>
      <c r="O20" s="290">
        <v>25312</v>
      </c>
    </row>
    <row r="21" spans="1:15" s="1" customFormat="1" ht="13.5" customHeight="1" x14ac:dyDescent="0.2">
      <c r="A21" s="34"/>
      <c r="B21" s="154" t="s">
        <v>10</v>
      </c>
      <c r="C21" s="154"/>
      <c r="D21" s="282">
        <v>2680</v>
      </c>
      <c r="E21" s="282">
        <v>9381</v>
      </c>
      <c r="F21" s="291">
        <v>0</v>
      </c>
      <c r="G21" s="291">
        <v>0</v>
      </c>
      <c r="H21" s="282">
        <v>28323</v>
      </c>
      <c r="I21" s="282">
        <v>99131</v>
      </c>
      <c r="J21" s="282">
        <v>2958846</v>
      </c>
      <c r="K21" s="282">
        <v>31003</v>
      </c>
      <c r="L21" s="282">
        <v>108512</v>
      </c>
      <c r="M21" s="282">
        <v>28323</v>
      </c>
      <c r="N21" s="282">
        <v>2958846</v>
      </c>
      <c r="O21" s="283">
        <v>31003</v>
      </c>
    </row>
    <row r="22" spans="1:15" s="1" customFormat="1" ht="13.5" customHeight="1" x14ac:dyDescent="0.2">
      <c r="A22" s="34"/>
      <c r="B22" s="154" t="s">
        <v>11</v>
      </c>
      <c r="C22" s="154"/>
      <c r="D22" s="282">
        <v>2346</v>
      </c>
      <c r="E22" s="282">
        <v>8211</v>
      </c>
      <c r="F22" s="291">
        <v>0</v>
      </c>
      <c r="G22" s="291">
        <v>0</v>
      </c>
      <c r="H22" s="282">
        <v>26737</v>
      </c>
      <c r="I22" s="282">
        <v>93580</v>
      </c>
      <c r="J22" s="282">
        <v>2654889</v>
      </c>
      <c r="K22" s="282">
        <v>29083</v>
      </c>
      <c r="L22" s="282">
        <v>101791</v>
      </c>
      <c r="M22" s="282">
        <v>26737</v>
      </c>
      <c r="N22" s="282">
        <v>2654889</v>
      </c>
      <c r="O22" s="283">
        <v>29083</v>
      </c>
    </row>
    <row r="23" spans="1:15" s="1" customFormat="1" ht="13.5" customHeight="1" x14ac:dyDescent="0.2">
      <c r="A23" s="34"/>
      <c r="B23" s="154" t="s">
        <v>12</v>
      </c>
      <c r="C23" s="154"/>
      <c r="D23" s="282">
        <v>5052</v>
      </c>
      <c r="E23" s="282">
        <v>17683</v>
      </c>
      <c r="F23" s="291">
        <v>0</v>
      </c>
      <c r="G23" s="291">
        <v>0</v>
      </c>
      <c r="H23" s="282">
        <v>70576</v>
      </c>
      <c r="I23" s="282">
        <v>247017</v>
      </c>
      <c r="J23" s="282">
        <v>8371922</v>
      </c>
      <c r="K23" s="282">
        <v>75628</v>
      </c>
      <c r="L23" s="282">
        <v>264700</v>
      </c>
      <c r="M23" s="282">
        <v>70576</v>
      </c>
      <c r="N23" s="282">
        <v>8371922</v>
      </c>
      <c r="O23" s="283">
        <v>75628</v>
      </c>
    </row>
    <row r="24" spans="1:15" s="1" customFormat="1" ht="13.5" customHeight="1" x14ac:dyDescent="0.2">
      <c r="A24" s="34"/>
      <c r="B24" s="154" t="s">
        <v>13</v>
      </c>
      <c r="C24" s="154"/>
      <c r="D24" s="282">
        <v>5196</v>
      </c>
      <c r="E24" s="282">
        <v>18186</v>
      </c>
      <c r="F24" s="291">
        <v>0</v>
      </c>
      <c r="G24" s="291">
        <v>0</v>
      </c>
      <c r="H24" s="282">
        <v>49631</v>
      </c>
      <c r="I24" s="282">
        <v>173709</v>
      </c>
      <c r="J24" s="282">
        <v>5350976</v>
      </c>
      <c r="K24" s="282">
        <v>54827</v>
      </c>
      <c r="L24" s="282">
        <v>191895</v>
      </c>
      <c r="M24" s="282">
        <v>49631</v>
      </c>
      <c r="N24" s="282">
        <v>5350976</v>
      </c>
      <c r="O24" s="283">
        <v>54827</v>
      </c>
    </row>
    <row r="25" spans="1:15" s="1" customFormat="1" ht="13.5" customHeight="1" x14ac:dyDescent="0.2">
      <c r="A25" s="34"/>
      <c r="B25" s="154" t="s">
        <v>14</v>
      </c>
      <c r="C25" s="154"/>
      <c r="D25" s="282">
        <v>1442</v>
      </c>
      <c r="E25" s="282">
        <v>5047</v>
      </c>
      <c r="F25" s="291">
        <v>0</v>
      </c>
      <c r="G25" s="291">
        <v>0</v>
      </c>
      <c r="H25" s="282">
        <v>11603</v>
      </c>
      <c r="I25" s="282">
        <v>40611</v>
      </c>
      <c r="J25" s="282">
        <v>1131950</v>
      </c>
      <c r="K25" s="282">
        <v>13045</v>
      </c>
      <c r="L25" s="282">
        <v>45658</v>
      </c>
      <c r="M25" s="282">
        <v>11603</v>
      </c>
      <c r="N25" s="282">
        <v>1131950</v>
      </c>
      <c r="O25" s="283">
        <v>13045</v>
      </c>
    </row>
    <row r="26" spans="1:15" s="1" customFormat="1" ht="13.5" customHeight="1" x14ac:dyDescent="0.2">
      <c r="A26" s="35"/>
      <c r="B26" s="155" t="s">
        <v>15</v>
      </c>
      <c r="C26" s="155"/>
      <c r="D26" s="285">
        <v>2487</v>
      </c>
      <c r="E26" s="285">
        <v>8705</v>
      </c>
      <c r="F26" s="298">
        <v>0</v>
      </c>
      <c r="G26" s="298">
        <v>0</v>
      </c>
      <c r="H26" s="285">
        <v>27234</v>
      </c>
      <c r="I26" s="285">
        <v>95319</v>
      </c>
      <c r="J26" s="285">
        <v>3094478</v>
      </c>
      <c r="K26" s="285">
        <v>29721</v>
      </c>
      <c r="L26" s="285">
        <v>104024</v>
      </c>
      <c r="M26" s="285">
        <v>27234</v>
      </c>
      <c r="N26" s="285">
        <v>3094478</v>
      </c>
      <c r="O26" s="287">
        <v>29721</v>
      </c>
    </row>
    <row r="27" spans="1:15" s="38" customFormat="1" ht="13.5" customHeight="1" x14ac:dyDescent="0.2">
      <c r="A27" s="37"/>
      <c r="B27" s="154" t="s">
        <v>228</v>
      </c>
      <c r="C27" s="154"/>
      <c r="D27" s="282">
        <v>1361</v>
      </c>
      <c r="E27" s="282">
        <v>4764</v>
      </c>
      <c r="F27" s="291">
        <v>0</v>
      </c>
      <c r="G27" s="291">
        <v>0</v>
      </c>
      <c r="H27" s="282">
        <v>10700</v>
      </c>
      <c r="I27" s="282">
        <v>37450</v>
      </c>
      <c r="J27" s="282">
        <v>1006249</v>
      </c>
      <c r="K27" s="282">
        <v>12061</v>
      </c>
      <c r="L27" s="282">
        <v>42214</v>
      </c>
      <c r="M27" s="282">
        <v>10700</v>
      </c>
      <c r="N27" s="282">
        <v>1006249</v>
      </c>
      <c r="O27" s="283">
        <v>12061</v>
      </c>
    </row>
    <row r="28" spans="1:15" s="1" customFormat="1" ht="13.5" customHeight="1" x14ac:dyDescent="0.2">
      <c r="A28" s="34"/>
      <c r="B28" s="154" t="s">
        <v>16</v>
      </c>
      <c r="C28" s="154"/>
      <c r="D28" s="282">
        <v>1817</v>
      </c>
      <c r="E28" s="282">
        <v>6360</v>
      </c>
      <c r="F28" s="291">
        <v>0</v>
      </c>
      <c r="G28" s="291">
        <v>0</v>
      </c>
      <c r="H28" s="282">
        <v>15351</v>
      </c>
      <c r="I28" s="282">
        <v>53728</v>
      </c>
      <c r="J28" s="282">
        <v>1564589</v>
      </c>
      <c r="K28" s="282">
        <v>17168</v>
      </c>
      <c r="L28" s="282">
        <v>60088</v>
      </c>
      <c r="M28" s="282">
        <v>15351</v>
      </c>
      <c r="N28" s="282">
        <v>1564589</v>
      </c>
      <c r="O28" s="283">
        <v>17168</v>
      </c>
    </row>
    <row r="29" spans="1:15" s="1" customFormat="1" ht="13.5" customHeight="1" x14ac:dyDescent="0.2">
      <c r="A29" s="34"/>
      <c r="B29" s="154" t="s">
        <v>17</v>
      </c>
      <c r="C29" s="154"/>
      <c r="D29" s="282">
        <v>4788</v>
      </c>
      <c r="E29" s="282">
        <v>16758</v>
      </c>
      <c r="F29" s="291">
        <v>0</v>
      </c>
      <c r="G29" s="291">
        <v>0</v>
      </c>
      <c r="H29" s="282">
        <v>17794</v>
      </c>
      <c r="I29" s="282">
        <v>62279</v>
      </c>
      <c r="J29" s="282">
        <v>1654289</v>
      </c>
      <c r="K29" s="282">
        <v>22582</v>
      </c>
      <c r="L29" s="282">
        <v>79037</v>
      </c>
      <c r="M29" s="282">
        <v>17794</v>
      </c>
      <c r="N29" s="282">
        <v>1654289</v>
      </c>
      <c r="O29" s="283">
        <v>22582</v>
      </c>
    </row>
    <row r="30" spans="1:15" s="1" customFormat="1" ht="13.5" customHeight="1" x14ac:dyDescent="0.2">
      <c r="A30" s="36"/>
      <c r="B30" s="156" t="s">
        <v>18</v>
      </c>
      <c r="C30" s="156"/>
      <c r="D30" s="288">
        <v>2402</v>
      </c>
      <c r="E30" s="288">
        <v>8407</v>
      </c>
      <c r="F30" s="300">
        <v>0</v>
      </c>
      <c r="G30" s="300">
        <v>0</v>
      </c>
      <c r="H30" s="288">
        <v>14260</v>
      </c>
      <c r="I30" s="288">
        <v>49910</v>
      </c>
      <c r="J30" s="288">
        <v>1262916</v>
      </c>
      <c r="K30" s="288">
        <v>16662</v>
      </c>
      <c r="L30" s="288">
        <v>58317</v>
      </c>
      <c r="M30" s="288">
        <v>14260</v>
      </c>
      <c r="N30" s="288">
        <v>1262916</v>
      </c>
      <c r="O30" s="290">
        <v>16662</v>
      </c>
    </row>
    <row r="31" spans="1:15" s="1" customFormat="1" ht="13.5" customHeight="1" x14ac:dyDescent="0.2">
      <c r="A31" s="34"/>
      <c r="B31" s="154" t="s">
        <v>49</v>
      </c>
      <c r="C31" s="154"/>
      <c r="D31" s="282">
        <v>2160</v>
      </c>
      <c r="E31" s="282">
        <v>7560</v>
      </c>
      <c r="F31" s="291">
        <v>0</v>
      </c>
      <c r="G31" s="291">
        <v>0</v>
      </c>
      <c r="H31" s="282">
        <v>15312</v>
      </c>
      <c r="I31" s="282">
        <v>53592</v>
      </c>
      <c r="J31" s="282">
        <v>1501880</v>
      </c>
      <c r="K31" s="282">
        <v>17472</v>
      </c>
      <c r="L31" s="282">
        <v>61152</v>
      </c>
      <c r="M31" s="282">
        <v>15312</v>
      </c>
      <c r="N31" s="282">
        <v>1501880</v>
      </c>
      <c r="O31" s="283">
        <v>17472</v>
      </c>
    </row>
    <row r="32" spans="1:15" s="128" customFormat="1" ht="17.25" customHeight="1" x14ac:dyDescent="0.2">
      <c r="A32" s="130"/>
      <c r="B32" s="157" t="s">
        <v>19</v>
      </c>
      <c r="C32" s="157"/>
      <c r="D32" s="131">
        <f>SUM(D11:D31)</f>
        <v>79547</v>
      </c>
      <c r="E32" s="131">
        <f t="shared" ref="E32:O32" si="0">SUM(E11:E31)</f>
        <v>277655</v>
      </c>
      <c r="F32" s="131">
        <f t="shared" si="0"/>
        <v>0</v>
      </c>
      <c r="G32" s="131">
        <f t="shared" si="0"/>
        <v>0</v>
      </c>
      <c r="H32" s="131">
        <f t="shared" si="0"/>
        <v>807817</v>
      </c>
      <c r="I32" s="131">
        <f t="shared" si="0"/>
        <v>2826955</v>
      </c>
      <c r="J32" s="131">
        <f t="shared" si="0"/>
        <v>90728485</v>
      </c>
      <c r="K32" s="131">
        <f t="shared" si="0"/>
        <v>887364</v>
      </c>
      <c r="L32" s="131">
        <f t="shared" si="0"/>
        <v>3104610</v>
      </c>
      <c r="M32" s="131">
        <f t="shared" si="0"/>
        <v>807817</v>
      </c>
      <c r="N32" s="131">
        <f t="shared" si="0"/>
        <v>90728485</v>
      </c>
      <c r="O32" s="131">
        <f t="shared" si="0"/>
        <v>887364</v>
      </c>
    </row>
    <row r="33" spans="1:15" s="1" customFormat="1" ht="13.5" customHeight="1" x14ac:dyDescent="0.2">
      <c r="A33" s="34"/>
      <c r="B33" s="154" t="s">
        <v>20</v>
      </c>
      <c r="C33" s="158"/>
      <c r="D33" s="285">
        <v>1291</v>
      </c>
      <c r="E33" s="285">
        <v>4519</v>
      </c>
      <c r="F33" s="298">
        <v>0</v>
      </c>
      <c r="G33" s="298">
        <v>0</v>
      </c>
      <c r="H33" s="285">
        <v>13097</v>
      </c>
      <c r="I33" s="285">
        <v>45839</v>
      </c>
      <c r="J33" s="285">
        <v>1545248</v>
      </c>
      <c r="K33" s="285">
        <v>14388</v>
      </c>
      <c r="L33" s="285">
        <v>50358</v>
      </c>
      <c r="M33" s="285">
        <v>13097</v>
      </c>
      <c r="N33" s="285">
        <v>1545248</v>
      </c>
      <c r="O33" s="287">
        <v>14388</v>
      </c>
    </row>
    <row r="34" spans="1:15" s="1" customFormat="1" ht="13.5" customHeight="1" x14ac:dyDescent="0.2">
      <c r="A34" s="34"/>
      <c r="B34" s="154" t="s">
        <v>21</v>
      </c>
      <c r="C34" s="158"/>
      <c r="D34" s="282">
        <v>1132</v>
      </c>
      <c r="E34" s="282">
        <v>3962</v>
      </c>
      <c r="F34" s="291">
        <v>0</v>
      </c>
      <c r="G34" s="291">
        <v>0</v>
      </c>
      <c r="H34" s="282">
        <v>10434</v>
      </c>
      <c r="I34" s="282">
        <v>36519</v>
      </c>
      <c r="J34" s="282">
        <v>1187547</v>
      </c>
      <c r="K34" s="282">
        <v>11566</v>
      </c>
      <c r="L34" s="282">
        <v>40481</v>
      </c>
      <c r="M34" s="282">
        <v>10434</v>
      </c>
      <c r="N34" s="282">
        <v>1187547</v>
      </c>
      <c r="O34" s="283">
        <v>11566</v>
      </c>
    </row>
    <row r="35" spans="1:15" s="1" customFormat="1" ht="13.5" customHeight="1" x14ac:dyDescent="0.2">
      <c r="A35" s="34"/>
      <c r="B35" s="154" t="s">
        <v>22</v>
      </c>
      <c r="C35" s="158"/>
      <c r="D35" s="282">
        <v>1661</v>
      </c>
      <c r="E35" s="282">
        <v>5814</v>
      </c>
      <c r="F35" s="291">
        <v>0</v>
      </c>
      <c r="G35" s="291">
        <v>0</v>
      </c>
      <c r="H35" s="282">
        <v>12478</v>
      </c>
      <c r="I35" s="282">
        <v>43673</v>
      </c>
      <c r="J35" s="282">
        <v>1209806</v>
      </c>
      <c r="K35" s="282">
        <v>14139</v>
      </c>
      <c r="L35" s="282">
        <v>49487</v>
      </c>
      <c r="M35" s="282">
        <v>12478</v>
      </c>
      <c r="N35" s="282">
        <v>1209806</v>
      </c>
      <c r="O35" s="283">
        <v>14139</v>
      </c>
    </row>
    <row r="36" spans="1:15" s="1" customFormat="1" ht="13.5" customHeight="1" x14ac:dyDescent="0.2">
      <c r="A36" s="34"/>
      <c r="B36" s="154" t="s">
        <v>23</v>
      </c>
      <c r="C36" s="158"/>
      <c r="D36" s="282">
        <v>1498</v>
      </c>
      <c r="E36" s="282">
        <v>5242</v>
      </c>
      <c r="F36" s="291">
        <v>0</v>
      </c>
      <c r="G36" s="291">
        <v>0</v>
      </c>
      <c r="H36" s="282">
        <v>12515</v>
      </c>
      <c r="I36" s="282">
        <v>43804</v>
      </c>
      <c r="J36" s="282">
        <v>1268109</v>
      </c>
      <c r="K36" s="282">
        <v>14013</v>
      </c>
      <c r="L36" s="282">
        <v>49046</v>
      </c>
      <c r="M36" s="282">
        <v>12515</v>
      </c>
      <c r="N36" s="282">
        <v>1268109</v>
      </c>
      <c r="O36" s="283">
        <v>14013</v>
      </c>
    </row>
    <row r="37" spans="1:15" s="1" customFormat="1" ht="13.5" customHeight="1" x14ac:dyDescent="0.2">
      <c r="A37" s="34"/>
      <c r="B37" s="154" t="s">
        <v>284</v>
      </c>
      <c r="C37" s="158"/>
      <c r="D37" s="282">
        <v>438</v>
      </c>
      <c r="E37" s="282">
        <v>1533</v>
      </c>
      <c r="F37" s="291">
        <v>0</v>
      </c>
      <c r="G37" s="291">
        <v>0</v>
      </c>
      <c r="H37" s="282">
        <v>2980</v>
      </c>
      <c r="I37" s="282">
        <v>10430</v>
      </c>
      <c r="J37" s="282">
        <v>288219</v>
      </c>
      <c r="K37" s="282">
        <v>3418</v>
      </c>
      <c r="L37" s="282">
        <v>11963</v>
      </c>
      <c r="M37" s="282">
        <v>2980</v>
      </c>
      <c r="N37" s="282">
        <v>288219</v>
      </c>
      <c r="O37" s="283">
        <v>3418</v>
      </c>
    </row>
    <row r="38" spans="1:15" s="1" customFormat="1" ht="13.5" customHeight="1" x14ac:dyDescent="0.2">
      <c r="A38" s="35"/>
      <c r="B38" s="155" t="s">
        <v>24</v>
      </c>
      <c r="C38" s="159"/>
      <c r="D38" s="285">
        <v>1143</v>
      </c>
      <c r="E38" s="285">
        <v>4001</v>
      </c>
      <c r="F38" s="298">
        <v>0</v>
      </c>
      <c r="G38" s="298">
        <v>0</v>
      </c>
      <c r="H38" s="285">
        <v>8773</v>
      </c>
      <c r="I38" s="285">
        <v>30705</v>
      </c>
      <c r="J38" s="285">
        <v>881434</v>
      </c>
      <c r="K38" s="285">
        <v>9916</v>
      </c>
      <c r="L38" s="285">
        <v>34706</v>
      </c>
      <c r="M38" s="285">
        <v>8773</v>
      </c>
      <c r="N38" s="285">
        <v>881434</v>
      </c>
      <c r="O38" s="287">
        <v>9916</v>
      </c>
    </row>
    <row r="39" spans="1:15" s="1" customFormat="1" ht="13.5" customHeight="1" x14ac:dyDescent="0.2">
      <c r="A39" s="34"/>
      <c r="B39" s="154" t="s">
        <v>25</v>
      </c>
      <c r="C39" s="158"/>
      <c r="D39" s="282">
        <v>563</v>
      </c>
      <c r="E39" s="282">
        <v>1971</v>
      </c>
      <c r="F39" s="291">
        <v>0</v>
      </c>
      <c r="G39" s="291">
        <v>0</v>
      </c>
      <c r="H39" s="282">
        <v>4546</v>
      </c>
      <c r="I39" s="282">
        <v>15911</v>
      </c>
      <c r="J39" s="282">
        <v>448720</v>
      </c>
      <c r="K39" s="282">
        <v>5109</v>
      </c>
      <c r="L39" s="282">
        <v>17882</v>
      </c>
      <c r="M39" s="282">
        <v>4546</v>
      </c>
      <c r="N39" s="282">
        <v>448720</v>
      </c>
      <c r="O39" s="283">
        <v>5109</v>
      </c>
    </row>
    <row r="40" spans="1:15" s="1" customFormat="1" ht="13.5" customHeight="1" x14ac:dyDescent="0.2">
      <c r="A40" s="34"/>
      <c r="B40" s="154" t="s">
        <v>26</v>
      </c>
      <c r="C40" s="158"/>
      <c r="D40" s="282">
        <v>816</v>
      </c>
      <c r="E40" s="282">
        <v>2856</v>
      </c>
      <c r="F40" s="291">
        <v>0</v>
      </c>
      <c r="G40" s="291">
        <v>0</v>
      </c>
      <c r="H40" s="282">
        <v>6845</v>
      </c>
      <c r="I40" s="282">
        <v>23958</v>
      </c>
      <c r="J40" s="282">
        <v>700188</v>
      </c>
      <c r="K40" s="282">
        <v>7661</v>
      </c>
      <c r="L40" s="282">
        <v>26814</v>
      </c>
      <c r="M40" s="282">
        <v>6845</v>
      </c>
      <c r="N40" s="282">
        <v>700188</v>
      </c>
      <c r="O40" s="283">
        <v>7661</v>
      </c>
    </row>
    <row r="41" spans="1:15" s="1" customFormat="1" ht="13.5" customHeight="1" x14ac:dyDescent="0.2">
      <c r="A41" s="34"/>
      <c r="B41" s="154" t="s">
        <v>27</v>
      </c>
      <c r="C41" s="158"/>
      <c r="D41" s="282">
        <v>1267</v>
      </c>
      <c r="E41" s="282">
        <v>4435</v>
      </c>
      <c r="F41" s="291">
        <v>0</v>
      </c>
      <c r="G41" s="291">
        <v>0</v>
      </c>
      <c r="H41" s="282">
        <v>8687</v>
      </c>
      <c r="I41" s="282">
        <v>30404</v>
      </c>
      <c r="J41" s="282">
        <v>851915</v>
      </c>
      <c r="K41" s="282">
        <v>9954</v>
      </c>
      <c r="L41" s="282">
        <v>34839</v>
      </c>
      <c r="M41" s="282">
        <v>8687</v>
      </c>
      <c r="N41" s="282">
        <v>851915</v>
      </c>
      <c r="O41" s="283">
        <v>9954</v>
      </c>
    </row>
    <row r="42" spans="1:15" s="1" customFormat="1" ht="13.5" customHeight="1" x14ac:dyDescent="0.2">
      <c r="A42" s="36"/>
      <c r="B42" s="156" t="s">
        <v>28</v>
      </c>
      <c r="C42" s="160"/>
      <c r="D42" s="288">
        <v>1213</v>
      </c>
      <c r="E42" s="288">
        <v>4246</v>
      </c>
      <c r="F42" s="300">
        <v>0</v>
      </c>
      <c r="G42" s="300">
        <v>0</v>
      </c>
      <c r="H42" s="288">
        <v>10335</v>
      </c>
      <c r="I42" s="288">
        <v>36172</v>
      </c>
      <c r="J42" s="288">
        <v>1037737</v>
      </c>
      <c r="K42" s="288">
        <v>11548</v>
      </c>
      <c r="L42" s="288">
        <v>40418</v>
      </c>
      <c r="M42" s="288">
        <v>10335</v>
      </c>
      <c r="N42" s="288">
        <v>1037737</v>
      </c>
      <c r="O42" s="290">
        <v>11548</v>
      </c>
    </row>
    <row r="43" spans="1:15" s="1" customFormat="1" ht="13.5" customHeight="1" x14ac:dyDescent="0.2">
      <c r="A43" s="34"/>
      <c r="B43" s="154" t="s">
        <v>29</v>
      </c>
      <c r="C43" s="158"/>
      <c r="D43" s="282">
        <v>1328</v>
      </c>
      <c r="E43" s="282">
        <v>4648</v>
      </c>
      <c r="F43" s="291">
        <v>0</v>
      </c>
      <c r="G43" s="291">
        <v>0</v>
      </c>
      <c r="H43" s="282">
        <v>10924</v>
      </c>
      <c r="I43" s="282">
        <v>38234</v>
      </c>
      <c r="J43" s="282">
        <v>1109539</v>
      </c>
      <c r="K43" s="282">
        <v>12252</v>
      </c>
      <c r="L43" s="282">
        <v>42882</v>
      </c>
      <c r="M43" s="282">
        <v>10924</v>
      </c>
      <c r="N43" s="282">
        <v>1109539</v>
      </c>
      <c r="O43" s="283">
        <v>12252</v>
      </c>
    </row>
    <row r="44" spans="1:15" s="1" customFormat="1" ht="13.5" customHeight="1" x14ac:dyDescent="0.2">
      <c r="A44" s="34"/>
      <c r="B44" s="154" t="s">
        <v>30</v>
      </c>
      <c r="C44" s="158"/>
      <c r="D44" s="282">
        <v>945</v>
      </c>
      <c r="E44" s="282">
        <v>3308</v>
      </c>
      <c r="F44" s="291">
        <v>0</v>
      </c>
      <c r="G44" s="291">
        <v>0</v>
      </c>
      <c r="H44" s="282">
        <v>8863</v>
      </c>
      <c r="I44" s="282">
        <v>31020</v>
      </c>
      <c r="J44" s="282">
        <v>984844</v>
      </c>
      <c r="K44" s="282">
        <v>9808</v>
      </c>
      <c r="L44" s="282">
        <v>34328</v>
      </c>
      <c r="M44" s="282">
        <v>8863</v>
      </c>
      <c r="N44" s="282">
        <v>984844</v>
      </c>
      <c r="O44" s="283">
        <v>9808</v>
      </c>
    </row>
    <row r="45" spans="1:15" s="1" customFormat="1" ht="13.5" customHeight="1" x14ac:dyDescent="0.2">
      <c r="A45" s="34"/>
      <c r="B45" s="154" t="s">
        <v>31</v>
      </c>
      <c r="C45" s="158"/>
      <c r="D45" s="282">
        <v>451</v>
      </c>
      <c r="E45" s="282">
        <v>1579</v>
      </c>
      <c r="F45" s="291">
        <v>0</v>
      </c>
      <c r="G45" s="291">
        <v>0</v>
      </c>
      <c r="H45" s="282">
        <v>3952</v>
      </c>
      <c r="I45" s="282">
        <v>13833</v>
      </c>
      <c r="J45" s="282">
        <v>385220</v>
      </c>
      <c r="K45" s="282">
        <v>4403</v>
      </c>
      <c r="L45" s="282">
        <v>15412</v>
      </c>
      <c r="M45" s="282">
        <v>3952</v>
      </c>
      <c r="N45" s="282">
        <v>385220</v>
      </c>
      <c r="O45" s="283">
        <v>4403</v>
      </c>
    </row>
    <row r="46" spans="1:15" s="1" customFormat="1" ht="13.5" customHeight="1" x14ac:dyDescent="0.2">
      <c r="A46" s="34"/>
      <c r="B46" s="154" t="s">
        <v>32</v>
      </c>
      <c r="C46" s="158"/>
      <c r="D46" s="282">
        <v>329</v>
      </c>
      <c r="E46" s="282">
        <v>1152</v>
      </c>
      <c r="F46" s="291">
        <v>0</v>
      </c>
      <c r="G46" s="291">
        <v>0</v>
      </c>
      <c r="H46" s="282">
        <v>2624</v>
      </c>
      <c r="I46" s="282">
        <v>9184</v>
      </c>
      <c r="J46" s="282">
        <v>254889</v>
      </c>
      <c r="K46" s="282">
        <v>2953</v>
      </c>
      <c r="L46" s="282">
        <v>10336</v>
      </c>
      <c r="M46" s="282">
        <v>2624</v>
      </c>
      <c r="N46" s="282">
        <v>254889</v>
      </c>
      <c r="O46" s="283">
        <v>2953</v>
      </c>
    </row>
    <row r="47" spans="1:15" s="1" customFormat="1" ht="13.5" customHeight="1" x14ac:dyDescent="0.2">
      <c r="A47" s="34"/>
      <c r="B47" s="154" t="s">
        <v>33</v>
      </c>
      <c r="C47" s="158"/>
      <c r="D47" s="282">
        <v>529</v>
      </c>
      <c r="E47" s="282">
        <v>1852</v>
      </c>
      <c r="F47" s="291">
        <v>0</v>
      </c>
      <c r="G47" s="291">
        <v>0</v>
      </c>
      <c r="H47" s="282">
        <v>4730</v>
      </c>
      <c r="I47" s="282">
        <v>16555</v>
      </c>
      <c r="J47" s="282">
        <v>464104</v>
      </c>
      <c r="K47" s="282">
        <v>5259</v>
      </c>
      <c r="L47" s="282">
        <v>18407</v>
      </c>
      <c r="M47" s="282">
        <v>4730</v>
      </c>
      <c r="N47" s="282">
        <v>464104</v>
      </c>
      <c r="O47" s="283">
        <v>5259</v>
      </c>
    </row>
    <row r="48" spans="1:15" s="1" customFormat="1" ht="13.5" customHeight="1" x14ac:dyDescent="0.2">
      <c r="A48" s="35"/>
      <c r="B48" s="155" t="s">
        <v>34</v>
      </c>
      <c r="C48" s="159"/>
      <c r="D48" s="285">
        <v>247</v>
      </c>
      <c r="E48" s="285">
        <v>861</v>
      </c>
      <c r="F48" s="298">
        <v>0</v>
      </c>
      <c r="G48" s="298">
        <v>0</v>
      </c>
      <c r="H48" s="285">
        <v>1408</v>
      </c>
      <c r="I48" s="285">
        <v>4928</v>
      </c>
      <c r="J48" s="285">
        <v>122838</v>
      </c>
      <c r="K48" s="285">
        <v>1655</v>
      </c>
      <c r="L48" s="285">
        <v>5789</v>
      </c>
      <c r="M48" s="285">
        <v>1408</v>
      </c>
      <c r="N48" s="285">
        <v>122838</v>
      </c>
      <c r="O48" s="287">
        <v>1655</v>
      </c>
    </row>
    <row r="49" spans="1:15" s="1" customFormat="1" ht="13.5" customHeight="1" x14ac:dyDescent="0.2">
      <c r="A49" s="34"/>
      <c r="B49" s="154" t="s">
        <v>35</v>
      </c>
      <c r="C49" s="158"/>
      <c r="D49" s="282">
        <v>654</v>
      </c>
      <c r="E49" s="282">
        <v>2289</v>
      </c>
      <c r="F49" s="291">
        <v>0</v>
      </c>
      <c r="G49" s="291">
        <v>0</v>
      </c>
      <c r="H49" s="282">
        <v>4610</v>
      </c>
      <c r="I49" s="282">
        <v>16135</v>
      </c>
      <c r="J49" s="282">
        <v>445658</v>
      </c>
      <c r="K49" s="282">
        <v>5264</v>
      </c>
      <c r="L49" s="282">
        <v>18424</v>
      </c>
      <c r="M49" s="282">
        <v>4610</v>
      </c>
      <c r="N49" s="282">
        <v>445658</v>
      </c>
      <c r="O49" s="283">
        <v>5264</v>
      </c>
    </row>
    <row r="50" spans="1:15" s="1" customFormat="1" ht="13.5" customHeight="1" x14ac:dyDescent="0.2">
      <c r="A50" s="34"/>
      <c r="B50" s="154" t="s">
        <v>36</v>
      </c>
      <c r="C50" s="158"/>
      <c r="D50" s="282">
        <v>513</v>
      </c>
      <c r="E50" s="282">
        <v>1796</v>
      </c>
      <c r="F50" s="291">
        <v>0</v>
      </c>
      <c r="G50" s="291">
        <v>0</v>
      </c>
      <c r="H50" s="282">
        <v>3142</v>
      </c>
      <c r="I50" s="282">
        <v>10997</v>
      </c>
      <c r="J50" s="282">
        <v>261417</v>
      </c>
      <c r="K50" s="282">
        <v>3655</v>
      </c>
      <c r="L50" s="282">
        <v>12793</v>
      </c>
      <c r="M50" s="282">
        <v>3142</v>
      </c>
      <c r="N50" s="282">
        <v>261417</v>
      </c>
      <c r="O50" s="283">
        <v>3655</v>
      </c>
    </row>
    <row r="51" spans="1:15" s="1" customFormat="1" ht="13.5" customHeight="1" x14ac:dyDescent="0.2">
      <c r="A51" s="34"/>
      <c r="B51" s="154" t="s">
        <v>37</v>
      </c>
      <c r="C51" s="158"/>
      <c r="D51" s="282">
        <v>180</v>
      </c>
      <c r="E51" s="282">
        <v>630</v>
      </c>
      <c r="F51" s="291">
        <v>0</v>
      </c>
      <c r="G51" s="291">
        <v>0</v>
      </c>
      <c r="H51" s="282">
        <v>911</v>
      </c>
      <c r="I51" s="282">
        <v>3189</v>
      </c>
      <c r="J51" s="282">
        <v>75170</v>
      </c>
      <c r="K51" s="282">
        <v>1091</v>
      </c>
      <c r="L51" s="282">
        <v>3819</v>
      </c>
      <c r="M51" s="282">
        <v>911</v>
      </c>
      <c r="N51" s="282">
        <v>75170</v>
      </c>
      <c r="O51" s="283">
        <v>1091</v>
      </c>
    </row>
    <row r="52" spans="1:15" s="1" customFormat="1" ht="13.5" customHeight="1" x14ac:dyDescent="0.2">
      <c r="A52" s="36"/>
      <c r="B52" s="156" t="s">
        <v>38</v>
      </c>
      <c r="C52" s="160"/>
      <c r="D52" s="288">
        <v>1143</v>
      </c>
      <c r="E52" s="288">
        <v>4001</v>
      </c>
      <c r="F52" s="300">
        <v>0</v>
      </c>
      <c r="G52" s="300">
        <v>0</v>
      </c>
      <c r="H52" s="288">
        <v>8456</v>
      </c>
      <c r="I52" s="288">
        <v>29596</v>
      </c>
      <c r="J52" s="288">
        <v>827540</v>
      </c>
      <c r="K52" s="288">
        <v>9599</v>
      </c>
      <c r="L52" s="288">
        <v>33597</v>
      </c>
      <c r="M52" s="288">
        <v>8456</v>
      </c>
      <c r="N52" s="288">
        <v>827540</v>
      </c>
      <c r="O52" s="290">
        <v>9599</v>
      </c>
    </row>
    <row r="53" spans="1:15" s="1" customFormat="1" ht="13.5" customHeight="1" x14ac:dyDescent="0.2">
      <c r="A53" s="34"/>
      <c r="B53" s="154" t="s">
        <v>39</v>
      </c>
      <c r="C53" s="158"/>
      <c r="D53" s="288">
        <v>91</v>
      </c>
      <c r="E53" s="288">
        <v>319</v>
      </c>
      <c r="F53" s="300">
        <v>0</v>
      </c>
      <c r="G53" s="300">
        <v>0</v>
      </c>
      <c r="H53" s="288">
        <v>768</v>
      </c>
      <c r="I53" s="288">
        <v>2688</v>
      </c>
      <c r="J53" s="288">
        <v>86766</v>
      </c>
      <c r="K53" s="288">
        <v>859</v>
      </c>
      <c r="L53" s="288">
        <v>3007</v>
      </c>
      <c r="M53" s="288">
        <v>768</v>
      </c>
      <c r="N53" s="288">
        <v>86766</v>
      </c>
      <c r="O53" s="290">
        <v>859</v>
      </c>
    </row>
    <row r="54" spans="1:15" s="1" customFormat="1" ht="17.25" customHeight="1" x14ac:dyDescent="0.2">
      <c r="A54" s="134"/>
      <c r="B54" s="135" t="s">
        <v>40</v>
      </c>
      <c r="C54" s="136"/>
      <c r="D54" s="131">
        <f>SUM(D33:D53)</f>
        <v>17432</v>
      </c>
      <c r="E54" s="131">
        <f t="shared" ref="E54:O54" si="1">SUM(E33:E53)</f>
        <v>61014</v>
      </c>
      <c r="F54" s="131">
        <f t="shared" si="1"/>
        <v>0</v>
      </c>
      <c r="G54" s="131">
        <f t="shared" si="1"/>
        <v>0</v>
      </c>
      <c r="H54" s="131">
        <f t="shared" si="1"/>
        <v>141078</v>
      </c>
      <c r="I54" s="131">
        <f t="shared" si="1"/>
        <v>493774</v>
      </c>
      <c r="J54" s="131">
        <f t="shared" si="1"/>
        <v>14436908</v>
      </c>
      <c r="K54" s="132">
        <f t="shared" si="1"/>
        <v>158510</v>
      </c>
      <c r="L54" s="132">
        <f t="shared" si="1"/>
        <v>554788</v>
      </c>
      <c r="M54" s="132">
        <f t="shared" si="1"/>
        <v>141078</v>
      </c>
      <c r="N54" s="132">
        <f t="shared" si="1"/>
        <v>14436908</v>
      </c>
      <c r="O54" s="133">
        <f t="shared" si="1"/>
        <v>158510</v>
      </c>
    </row>
    <row r="55" spans="1:15" s="1" customFormat="1" ht="17.25" customHeight="1" x14ac:dyDescent="0.2">
      <c r="A55" s="137"/>
      <c r="B55" s="138" t="s">
        <v>41</v>
      </c>
      <c r="C55" s="139"/>
      <c r="D55" s="140">
        <f>D32+D54</f>
        <v>96979</v>
      </c>
      <c r="E55" s="140">
        <f t="shared" ref="E55:O55" si="2">E32+E54</f>
        <v>338669</v>
      </c>
      <c r="F55" s="140">
        <f t="shared" si="2"/>
        <v>0</v>
      </c>
      <c r="G55" s="140">
        <f t="shared" si="2"/>
        <v>0</v>
      </c>
      <c r="H55" s="140">
        <f t="shared" si="2"/>
        <v>948895</v>
      </c>
      <c r="I55" s="140">
        <f t="shared" si="2"/>
        <v>3320729</v>
      </c>
      <c r="J55" s="140">
        <f t="shared" si="2"/>
        <v>105165393</v>
      </c>
      <c r="K55" s="141">
        <f t="shared" si="2"/>
        <v>1045874</v>
      </c>
      <c r="L55" s="141">
        <f t="shared" si="2"/>
        <v>3659398</v>
      </c>
      <c r="M55" s="141">
        <f t="shared" si="2"/>
        <v>948895</v>
      </c>
      <c r="N55" s="141">
        <f t="shared" si="2"/>
        <v>105165393</v>
      </c>
      <c r="O55" s="142">
        <f t="shared" si="2"/>
        <v>1045874</v>
      </c>
    </row>
    <row r="56" spans="1:15" x14ac:dyDescent="0.2">
      <c r="N56" s="191" t="s">
        <v>224</v>
      </c>
      <c r="O56" s="191"/>
    </row>
  </sheetData>
  <mergeCells count="11">
    <mergeCell ref="A1:J1"/>
    <mergeCell ref="A3:J3"/>
    <mergeCell ref="A5:C5"/>
    <mergeCell ref="D5:E5"/>
    <mergeCell ref="F5:G5"/>
    <mergeCell ref="H5:J5"/>
    <mergeCell ref="K6:L6"/>
    <mergeCell ref="M6:N6"/>
    <mergeCell ref="A10:C10"/>
    <mergeCell ref="N56:O56"/>
    <mergeCell ref="K5:O5"/>
  </mergeCells>
  <phoneticPr fontId="2"/>
  <pageMargins left="0.78740157480314965" right="0.78740157480314965" top="0.78740157480314965" bottom="0.78740157480314965" header="0.51181102362204722" footer="0.51181102362204722"/>
  <pageSetup paperSize="9" scale="58" orientation="landscape" r:id="rId1"/>
  <headerFooter alignWithMargins="0">
    <oddHeader>&amp;R&amp;F&amp;A</oddHeader>
    <oddFooter>&amp;C&amp;P/&amp;N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92D050"/>
    <pageSetUpPr fitToPage="1"/>
  </sheetPr>
  <dimension ref="A1:S56"/>
  <sheetViews>
    <sheetView showGridLines="0" view="pageBreakPreview" zoomScaleNormal="90" zoomScaleSheetLayoutView="100" workbookViewId="0">
      <selection activeCell="N75" sqref="N75"/>
    </sheetView>
  </sheetViews>
  <sheetFormatPr defaultColWidth="9" defaultRowHeight="10.8" x14ac:dyDescent="0.2"/>
  <cols>
    <col min="1" max="1" width="1" style="39" customWidth="1"/>
    <col min="2" max="2" width="9.33203125" style="39" customWidth="1"/>
    <col min="3" max="3" width="1" style="39" customWidth="1"/>
    <col min="4" max="8" width="7.88671875" style="39" customWidth="1"/>
    <col min="9" max="13" width="7.109375" style="39" customWidth="1"/>
    <col min="14" max="14" width="9.33203125" style="39" customWidth="1"/>
    <col min="15" max="19" width="9.6640625" style="39" customWidth="1"/>
    <col min="20" max="20" width="9.33203125" style="39" customWidth="1"/>
    <col min="21" max="21" width="9.44140625" style="39" customWidth="1"/>
    <col min="22" max="16384" width="9" style="39"/>
  </cols>
  <sheetData>
    <row r="1" spans="1:19" s="3" customFormat="1" ht="14.4" x14ac:dyDescent="0.2">
      <c r="A1" s="185"/>
      <c r="B1" s="185"/>
      <c r="C1" s="185"/>
      <c r="D1" s="185"/>
      <c r="E1" s="185"/>
      <c r="F1" s="185"/>
      <c r="G1" s="185"/>
      <c r="H1" s="185"/>
      <c r="I1" s="185"/>
      <c r="J1" s="185"/>
      <c r="K1" s="185"/>
      <c r="L1" s="185"/>
      <c r="M1" s="185"/>
      <c r="N1" s="185"/>
      <c r="O1" s="185"/>
      <c r="P1" s="182"/>
      <c r="Q1" s="182"/>
    </row>
    <row r="2" spans="1:19" s="3" customFormat="1" x14ac:dyDescent="0.2">
      <c r="B2" s="183"/>
      <c r="C2" s="183"/>
      <c r="D2" s="183"/>
      <c r="E2" s="183"/>
      <c r="F2" s="183"/>
      <c r="G2" s="183"/>
      <c r="H2" s="183"/>
      <c r="I2" s="183"/>
      <c r="J2" s="183"/>
      <c r="K2" s="183"/>
      <c r="L2" s="183"/>
      <c r="M2" s="183"/>
      <c r="N2" s="183"/>
      <c r="O2" s="183"/>
      <c r="P2" s="183"/>
      <c r="Q2" s="183"/>
    </row>
    <row r="3" spans="1:19" s="3" customFormat="1" ht="13.5" customHeight="1" x14ac:dyDescent="0.2">
      <c r="A3" s="186" t="s">
        <v>130</v>
      </c>
      <c r="B3" s="186"/>
      <c r="C3" s="186"/>
      <c r="D3" s="186"/>
      <c r="E3" s="186"/>
      <c r="F3" s="186"/>
      <c r="G3" s="186"/>
      <c r="H3" s="186"/>
      <c r="I3" s="186"/>
      <c r="J3" s="186"/>
      <c r="K3" s="186"/>
      <c r="L3" s="186"/>
      <c r="M3" s="186"/>
      <c r="N3" s="186"/>
      <c r="O3" s="186"/>
      <c r="P3" s="183"/>
      <c r="Q3" s="183"/>
    </row>
    <row r="4" spans="1:19" s="3" customFormat="1" ht="13.5" customHeight="1" x14ac:dyDescent="0.2">
      <c r="A4" s="4"/>
      <c r="B4" s="4"/>
      <c r="C4" s="183"/>
      <c r="D4" s="183"/>
      <c r="E4" s="183"/>
      <c r="F4" s="183"/>
      <c r="G4" s="183"/>
      <c r="H4" s="183"/>
      <c r="I4" s="40"/>
      <c r="J4" s="40"/>
      <c r="K4" s="40"/>
      <c r="L4" s="40"/>
      <c r="M4" s="40"/>
      <c r="N4" s="40"/>
      <c r="O4" s="40"/>
      <c r="P4" s="183"/>
      <c r="Q4" s="183"/>
    </row>
    <row r="5" spans="1:19" s="45" customFormat="1" ht="13.5" customHeight="1" x14ac:dyDescent="0.2">
      <c r="A5" s="220" t="s">
        <v>50</v>
      </c>
      <c r="B5" s="221"/>
      <c r="C5" s="221"/>
      <c r="D5" s="215" t="s">
        <v>131</v>
      </c>
      <c r="E5" s="216"/>
      <c r="F5" s="216"/>
      <c r="G5" s="216"/>
      <c r="H5" s="216"/>
      <c r="I5" s="216"/>
      <c r="J5" s="216"/>
      <c r="K5" s="216"/>
      <c r="L5" s="216"/>
      <c r="M5" s="216"/>
      <c r="N5" s="216"/>
      <c r="O5" s="216"/>
      <c r="P5" s="216"/>
      <c r="Q5" s="216"/>
      <c r="R5" s="216"/>
      <c r="S5" s="217"/>
    </row>
    <row r="6" spans="1:19" s="47" customFormat="1" ht="13.5" customHeight="1" x14ac:dyDescent="0.2">
      <c r="A6" s="46"/>
      <c r="D6" s="69"/>
      <c r="E6" s="69"/>
      <c r="F6" s="69"/>
      <c r="G6" s="69" t="s">
        <v>135</v>
      </c>
      <c r="H6" s="93"/>
      <c r="I6" s="169"/>
      <c r="J6" s="169"/>
      <c r="K6" s="169"/>
      <c r="L6" s="169"/>
      <c r="M6" s="95"/>
      <c r="N6" s="93"/>
      <c r="O6" s="95"/>
      <c r="P6" s="254" t="s">
        <v>141</v>
      </c>
      <c r="Q6" s="255"/>
      <c r="R6" s="256"/>
      <c r="S6" s="176"/>
    </row>
    <row r="7" spans="1:19" s="47" customFormat="1" ht="13.5" customHeight="1" x14ac:dyDescent="0.2">
      <c r="A7" s="46"/>
      <c r="D7" s="51" t="s">
        <v>132</v>
      </c>
      <c r="E7" s="50" t="s">
        <v>133</v>
      </c>
      <c r="F7" s="50" t="s">
        <v>134</v>
      </c>
      <c r="G7" s="50" t="s">
        <v>136</v>
      </c>
      <c r="H7" s="50" t="s">
        <v>137</v>
      </c>
      <c r="I7" s="82" t="s">
        <v>138</v>
      </c>
      <c r="J7" s="82" t="s">
        <v>138</v>
      </c>
      <c r="K7" s="82" t="s">
        <v>138</v>
      </c>
      <c r="L7" s="82" t="s">
        <v>138</v>
      </c>
      <c r="M7" s="82" t="s">
        <v>138</v>
      </c>
      <c r="N7" s="50" t="s">
        <v>236</v>
      </c>
      <c r="O7" s="50" t="s">
        <v>138</v>
      </c>
      <c r="P7" s="50" t="s">
        <v>140</v>
      </c>
      <c r="Q7" s="50" t="s">
        <v>139</v>
      </c>
      <c r="R7" s="50" t="s">
        <v>143</v>
      </c>
      <c r="S7" s="86" t="s">
        <v>286</v>
      </c>
    </row>
    <row r="8" spans="1:19" s="47" customFormat="1" ht="13.5" customHeight="1" x14ac:dyDescent="0.2">
      <c r="A8" s="46"/>
      <c r="D8" s="50"/>
      <c r="E8" s="50"/>
      <c r="F8" s="50"/>
      <c r="G8" s="50"/>
      <c r="H8" s="50"/>
      <c r="I8" s="50" t="s">
        <v>264</v>
      </c>
      <c r="J8" s="50" t="s">
        <v>265</v>
      </c>
      <c r="K8" s="50" t="s">
        <v>266</v>
      </c>
      <c r="L8" s="50" t="s">
        <v>268</v>
      </c>
      <c r="M8" s="50" t="s">
        <v>269</v>
      </c>
      <c r="N8" s="50"/>
      <c r="O8" s="50" t="s">
        <v>142</v>
      </c>
      <c r="P8" s="50"/>
      <c r="Q8" s="50"/>
      <c r="R8" s="50"/>
      <c r="S8" s="70"/>
    </row>
    <row r="9" spans="1:19" s="47" customFormat="1" ht="13.5" customHeight="1" x14ac:dyDescent="0.2">
      <c r="A9" s="46"/>
      <c r="D9" s="50"/>
      <c r="E9" s="50"/>
      <c r="F9" s="50"/>
      <c r="G9" s="50"/>
      <c r="H9" s="50"/>
      <c r="I9" s="48"/>
      <c r="J9" s="48"/>
      <c r="K9" s="48" t="s">
        <v>267</v>
      </c>
      <c r="L9" s="48"/>
      <c r="M9" s="48"/>
      <c r="N9" s="48"/>
      <c r="O9" s="48"/>
      <c r="P9" s="50"/>
      <c r="Q9" s="50"/>
      <c r="R9" s="48"/>
      <c r="S9" s="86"/>
    </row>
    <row r="10" spans="1:19" s="92" customFormat="1" ht="13.5" customHeight="1" x14ac:dyDescent="0.2">
      <c r="A10" s="218" t="s">
        <v>42</v>
      </c>
      <c r="B10" s="219"/>
      <c r="C10" s="219"/>
      <c r="D10" s="57" t="s">
        <v>43</v>
      </c>
      <c r="E10" s="57" t="s">
        <v>43</v>
      </c>
      <c r="F10" s="57" t="s">
        <v>43</v>
      </c>
      <c r="G10" s="57" t="s">
        <v>43</v>
      </c>
      <c r="H10" s="57" t="s">
        <v>43</v>
      </c>
      <c r="I10" s="57" t="s">
        <v>43</v>
      </c>
      <c r="J10" s="57" t="s">
        <v>43</v>
      </c>
      <c r="K10" s="57" t="s">
        <v>43</v>
      </c>
      <c r="L10" s="57" t="s">
        <v>43</v>
      </c>
      <c r="M10" s="57" t="s">
        <v>43</v>
      </c>
      <c r="N10" s="57" t="s">
        <v>43</v>
      </c>
      <c r="O10" s="57" t="s">
        <v>43</v>
      </c>
      <c r="P10" s="57" t="s">
        <v>43</v>
      </c>
      <c r="Q10" s="57" t="s">
        <v>43</v>
      </c>
      <c r="R10" s="57" t="s">
        <v>43</v>
      </c>
      <c r="S10" s="90" t="s">
        <v>43</v>
      </c>
    </row>
    <row r="11" spans="1:19" s="1" customFormat="1" ht="13.5" customHeight="1" x14ac:dyDescent="0.2">
      <c r="A11" s="34"/>
      <c r="B11" s="154" t="s">
        <v>0</v>
      </c>
      <c r="C11" s="154"/>
      <c r="D11" s="280">
        <v>22</v>
      </c>
      <c r="E11" s="280">
        <v>23349</v>
      </c>
      <c r="F11" s="280">
        <v>184023</v>
      </c>
      <c r="G11" s="280">
        <v>14978</v>
      </c>
      <c r="H11" s="280">
        <v>143728</v>
      </c>
      <c r="I11" s="280">
        <v>104944</v>
      </c>
      <c r="J11" s="280">
        <v>19216</v>
      </c>
      <c r="K11" s="280">
        <v>117649</v>
      </c>
      <c r="L11" s="280">
        <v>55277</v>
      </c>
      <c r="M11" s="280">
        <v>20331</v>
      </c>
      <c r="N11" s="280">
        <v>55751</v>
      </c>
      <c r="O11" s="280">
        <v>1554</v>
      </c>
      <c r="P11" s="280">
        <v>4454</v>
      </c>
      <c r="Q11" s="280">
        <v>3340</v>
      </c>
      <c r="R11" s="280">
        <v>7656</v>
      </c>
      <c r="S11" s="281">
        <v>1777</v>
      </c>
    </row>
    <row r="12" spans="1:19" s="1" customFormat="1" ht="13.5" customHeight="1" x14ac:dyDescent="0.2">
      <c r="A12" s="34"/>
      <c r="B12" s="154" t="s">
        <v>1</v>
      </c>
      <c r="C12" s="154"/>
      <c r="D12" s="282">
        <v>13</v>
      </c>
      <c r="E12" s="282">
        <v>8044</v>
      </c>
      <c r="F12" s="282">
        <v>75065</v>
      </c>
      <c r="G12" s="282">
        <v>5335</v>
      </c>
      <c r="H12" s="282">
        <v>57152</v>
      </c>
      <c r="I12" s="282">
        <v>43190</v>
      </c>
      <c r="J12" s="282">
        <v>7899</v>
      </c>
      <c r="K12" s="282">
        <v>47739</v>
      </c>
      <c r="L12" s="282">
        <v>20577</v>
      </c>
      <c r="M12" s="282">
        <v>8360</v>
      </c>
      <c r="N12" s="282">
        <v>21574</v>
      </c>
      <c r="O12" s="282">
        <v>818</v>
      </c>
      <c r="P12" s="282">
        <v>1584</v>
      </c>
      <c r="Q12" s="282">
        <v>1272</v>
      </c>
      <c r="R12" s="282">
        <v>2817</v>
      </c>
      <c r="S12" s="283">
        <v>667</v>
      </c>
    </row>
    <row r="13" spans="1:19" s="1" customFormat="1" ht="13.5" customHeight="1" x14ac:dyDescent="0.2">
      <c r="A13" s="34"/>
      <c r="B13" s="154" t="s">
        <v>2</v>
      </c>
      <c r="C13" s="154"/>
      <c r="D13" s="282">
        <v>4</v>
      </c>
      <c r="E13" s="282">
        <v>4386</v>
      </c>
      <c r="F13" s="282">
        <v>40122</v>
      </c>
      <c r="G13" s="282">
        <v>2674</v>
      </c>
      <c r="H13" s="282">
        <v>32812</v>
      </c>
      <c r="I13" s="282">
        <v>24520</v>
      </c>
      <c r="J13" s="282">
        <v>4577</v>
      </c>
      <c r="K13" s="282">
        <v>27978</v>
      </c>
      <c r="L13" s="282">
        <v>12066</v>
      </c>
      <c r="M13" s="282">
        <v>4379</v>
      </c>
      <c r="N13" s="282">
        <v>10125</v>
      </c>
      <c r="O13" s="282">
        <v>420</v>
      </c>
      <c r="P13" s="282">
        <v>1029</v>
      </c>
      <c r="Q13" s="282">
        <v>701</v>
      </c>
      <c r="R13" s="282">
        <v>1696</v>
      </c>
      <c r="S13" s="283">
        <v>446</v>
      </c>
    </row>
    <row r="14" spans="1:19" s="1" customFormat="1" ht="13.5" customHeight="1" x14ac:dyDescent="0.2">
      <c r="A14" s="34"/>
      <c r="B14" s="154" t="s">
        <v>3</v>
      </c>
      <c r="C14" s="154"/>
      <c r="D14" s="282">
        <v>2</v>
      </c>
      <c r="E14" s="282">
        <v>5423</v>
      </c>
      <c r="F14" s="282">
        <v>50817</v>
      </c>
      <c r="G14" s="282">
        <v>3756</v>
      </c>
      <c r="H14" s="282">
        <v>38719</v>
      </c>
      <c r="I14" s="282">
        <v>28017</v>
      </c>
      <c r="J14" s="282">
        <v>4734</v>
      </c>
      <c r="K14" s="282">
        <v>31822</v>
      </c>
      <c r="L14" s="282">
        <v>15178</v>
      </c>
      <c r="M14" s="282">
        <v>4935</v>
      </c>
      <c r="N14" s="282">
        <v>15071</v>
      </c>
      <c r="O14" s="282">
        <v>311</v>
      </c>
      <c r="P14" s="282">
        <v>1180</v>
      </c>
      <c r="Q14" s="282">
        <v>828</v>
      </c>
      <c r="R14" s="282">
        <v>1965</v>
      </c>
      <c r="S14" s="283">
        <v>444</v>
      </c>
    </row>
    <row r="15" spans="1:19" s="1" customFormat="1" ht="13.5" customHeight="1" x14ac:dyDescent="0.2">
      <c r="A15" s="34"/>
      <c r="B15" s="154" t="s">
        <v>4</v>
      </c>
      <c r="C15" s="154"/>
      <c r="D15" s="282">
        <v>2</v>
      </c>
      <c r="E15" s="282">
        <v>4022</v>
      </c>
      <c r="F15" s="282">
        <v>39254</v>
      </c>
      <c r="G15" s="282">
        <v>2541</v>
      </c>
      <c r="H15" s="282">
        <v>31200</v>
      </c>
      <c r="I15" s="282">
        <v>23183</v>
      </c>
      <c r="J15" s="282">
        <v>4724</v>
      </c>
      <c r="K15" s="282">
        <v>26537</v>
      </c>
      <c r="L15" s="282">
        <v>11374</v>
      </c>
      <c r="M15" s="282">
        <v>3885</v>
      </c>
      <c r="N15" s="282">
        <v>11284</v>
      </c>
      <c r="O15" s="282">
        <v>330</v>
      </c>
      <c r="P15" s="282">
        <v>919</v>
      </c>
      <c r="Q15" s="282">
        <v>717</v>
      </c>
      <c r="R15" s="282">
        <v>1613</v>
      </c>
      <c r="S15" s="283">
        <v>313</v>
      </c>
    </row>
    <row r="16" spans="1:19" s="1" customFormat="1" ht="13.5" customHeight="1" x14ac:dyDescent="0.2">
      <c r="A16" s="35"/>
      <c r="B16" s="155" t="s">
        <v>5</v>
      </c>
      <c r="C16" s="170"/>
      <c r="D16" s="285">
        <v>4</v>
      </c>
      <c r="E16" s="285">
        <v>3358</v>
      </c>
      <c r="F16" s="285">
        <v>35534</v>
      </c>
      <c r="G16" s="285">
        <v>2256</v>
      </c>
      <c r="H16" s="285">
        <v>27958</v>
      </c>
      <c r="I16" s="285">
        <v>20946</v>
      </c>
      <c r="J16" s="285">
        <v>3924</v>
      </c>
      <c r="K16" s="285">
        <v>23446</v>
      </c>
      <c r="L16" s="285">
        <v>10846</v>
      </c>
      <c r="M16" s="285">
        <v>3822</v>
      </c>
      <c r="N16" s="285">
        <v>10520</v>
      </c>
      <c r="O16" s="285">
        <v>492</v>
      </c>
      <c r="P16" s="285">
        <v>964</v>
      </c>
      <c r="Q16" s="285">
        <v>585</v>
      </c>
      <c r="R16" s="285">
        <v>1525</v>
      </c>
      <c r="S16" s="287">
        <v>276</v>
      </c>
    </row>
    <row r="17" spans="1:19" s="1" customFormat="1" ht="13.5" customHeight="1" x14ac:dyDescent="0.2">
      <c r="A17" s="34"/>
      <c r="B17" s="154" t="s">
        <v>6</v>
      </c>
      <c r="C17" s="154"/>
      <c r="D17" s="282">
        <v>4</v>
      </c>
      <c r="E17" s="282">
        <v>1007</v>
      </c>
      <c r="F17" s="282">
        <v>8815</v>
      </c>
      <c r="G17" s="282">
        <v>679</v>
      </c>
      <c r="H17" s="282">
        <v>6956</v>
      </c>
      <c r="I17" s="282">
        <v>5133</v>
      </c>
      <c r="J17" s="282">
        <v>1069</v>
      </c>
      <c r="K17" s="282">
        <v>5813</v>
      </c>
      <c r="L17" s="282">
        <v>2656</v>
      </c>
      <c r="M17" s="282">
        <v>880</v>
      </c>
      <c r="N17" s="282">
        <v>2346</v>
      </c>
      <c r="O17" s="282">
        <v>89</v>
      </c>
      <c r="P17" s="282">
        <v>207</v>
      </c>
      <c r="Q17" s="282">
        <v>154</v>
      </c>
      <c r="R17" s="282">
        <v>356</v>
      </c>
      <c r="S17" s="283">
        <v>73</v>
      </c>
    </row>
    <row r="18" spans="1:19" s="1" customFormat="1" ht="13.5" customHeight="1" x14ac:dyDescent="0.2">
      <c r="A18" s="34"/>
      <c r="B18" s="154" t="s">
        <v>7</v>
      </c>
      <c r="C18" s="154"/>
      <c r="D18" s="282">
        <v>1</v>
      </c>
      <c r="E18" s="282">
        <v>1804</v>
      </c>
      <c r="F18" s="282">
        <v>17296</v>
      </c>
      <c r="G18" s="282">
        <v>1115</v>
      </c>
      <c r="H18" s="282">
        <v>13325</v>
      </c>
      <c r="I18" s="282">
        <v>9736</v>
      </c>
      <c r="J18" s="282">
        <v>1913</v>
      </c>
      <c r="K18" s="282">
        <v>11061</v>
      </c>
      <c r="L18" s="282">
        <v>4939</v>
      </c>
      <c r="M18" s="282">
        <v>1618</v>
      </c>
      <c r="N18" s="282">
        <v>4989</v>
      </c>
      <c r="O18" s="282">
        <v>268</v>
      </c>
      <c r="P18" s="282">
        <v>404</v>
      </c>
      <c r="Q18" s="282">
        <v>256</v>
      </c>
      <c r="R18" s="282">
        <v>646</v>
      </c>
      <c r="S18" s="283">
        <v>162</v>
      </c>
    </row>
    <row r="19" spans="1:19" s="1" customFormat="1" ht="13.5" customHeight="1" x14ac:dyDescent="0.2">
      <c r="A19" s="34"/>
      <c r="B19" s="154" t="s">
        <v>8</v>
      </c>
      <c r="C19" s="154"/>
      <c r="D19" s="282">
        <v>7</v>
      </c>
      <c r="E19" s="282">
        <v>3329</v>
      </c>
      <c r="F19" s="282">
        <v>30522</v>
      </c>
      <c r="G19" s="282">
        <v>2312</v>
      </c>
      <c r="H19" s="282">
        <v>23983</v>
      </c>
      <c r="I19" s="282">
        <v>17910</v>
      </c>
      <c r="J19" s="282">
        <v>3336</v>
      </c>
      <c r="K19" s="282">
        <v>20070</v>
      </c>
      <c r="L19" s="282">
        <v>8689</v>
      </c>
      <c r="M19" s="282">
        <v>3324</v>
      </c>
      <c r="N19" s="282">
        <v>9661</v>
      </c>
      <c r="O19" s="282">
        <v>499</v>
      </c>
      <c r="P19" s="282">
        <v>671</v>
      </c>
      <c r="Q19" s="282">
        <v>520</v>
      </c>
      <c r="R19" s="282">
        <v>1171</v>
      </c>
      <c r="S19" s="283">
        <v>256</v>
      </c>
    </row>
    <row r="20" spans="1:19" s="1" customFormat="1" ht="13.5" customHeight="1" x14ac:dyDescent="0.2">
      <c r="A20" s="36"/>
      <c r="B20" s="156" t="s">
        <v>9</v>
      </c>
      <c r="C20" s="171"/>
      <c r="D20" s="288">
        <v>5</v>
      </c>
      <c r="E20" s="288">
        <v>2245</v>
      </c>
      <c r="F20" s="288">
        <v>21950</v>
      </c>
      <c r="G20" s="288">
        <v>1431</v>
      </c>
      <c r="H20" s="288">
        <v>17367</v>
      </c>
      <c r="I20" s="288">
        <v>12803</v>
      </c>
      <c r="J20" s="288">
        <v>2527</v>
      </c>
      <c r="K20" s="288">
        <v>14571</v>
      </c>
      <c r="L20" s="288">
        <v>6856</v>
      </c>
      <c r="M20" s="288">
        <v>2447</v>
      </c>
      <c r="N20" s="288">
        <v>6529</v>
      </c>
      <c r="O20" s="288">
        <v>378</v>
      </c>
      <c r="P20" s="288">
        <v>669</v>
      </c>
      <c r="Q20" s="288">
        <v>404</v>
      </c>
      <c r="R20" s="288">
        <v>1056</v>
      </c>
      <c r="S20" s="290">
        <v>202</v>
      </c>
    </row>
    <row r="21" spans="1:19" s="1" customFormat="1" ht="13.5" customHeight="1" x14ac:dyDescent="0.2">
      <c r="A21" s="34"/>
      <c r="B21" s="154" t="s">
        <v>10</v>
      </c>
      <c r="C21" s="154"/>
      <c r="D21" s="282">
        <v>0</v>
      </c>
      <c r="E21" s="282">
        <v>2403</v>
      </c>
      <c r="F21" s="282">
        <v>27477</v>
      </c>
      <c r="G21" s="282">
        <v>1734</v>
      </c>
      <c r="H21" s="282">
        <v>20144</v>
      </c>
      <c r="I21" s="282">
        <v>15503</v>
      </c>
      <c r="J21" s="282">
        <v>2957</v>
      </c>
      <c r="K21" s="282">
        <v>17140</v>
      </c>
      <c r="L21" s="282">
        <v>6907</v>
      </c>
      <c r="M21" s="282">
        <v>2646</v>
      </c>
      <c r="N21" s="282">
        <v>7807</v>
      </c>
      <c r="O21" s="282">
        <v>245</v>
      </c>
      <c r="P21" s="282">
        <v>557</v>
      </c>
      <c r="Q21" s="282">
        <v>379</v>
      </c>
      <c r="R21" s="282">
        <v>924</v>
      </c>
      <c r="S21" s="283">
        <v>172</v>
      </c>
    </row>
    <row r="22" spans="1:19" s="1" customFormat="1" ht="13.5" customHeight="1" x14ac:dyDescent="0.2">
      <c r="A22" s="34"/>
      <c r="B22" s="154" t="s">
        <v>11</v>
      </c>
      <c r="C22" s="154"/>
      <c r="D22" s="282">
        <v>2</v>
      </c>
      <c r="E22" s="282">
        <v>2587</v>
      </c>
      <c r="F22" s="282">
        <v>25923</v>
      </c>
      <c r="G22" s="282">
        <v>1879</v>
      </c>
      <c r="H22" s="282">
        <v>20002</v>
      </c>
      <c r="I22" s="282">
        <v>14664</v>
      </c>
      <c r="J22" s="282">
        <v>2967</v>
      </c>
      <c r="K22" s="282">
        <v>16700</v>
      </c>
      <c r="L22" s="282">
        <v>7371</v>
      </c>
      <c r="M22" s="282">
        <v>2443</v>
      </c>
      <c r="N22" s="282">
        <v>7298</v>
      </c>
      <c r="O22" s="282">
        <v>249</v>
      </c>
      <c r="P22" s="282">
        <v>589</v>
      </c>
      <c r="Q22" s="282">
        <v>424</v>
      </c>
      <c r="R22" s="282">
        <v>997</v>
      </c>
      <c r="S22" s="283">
        <v>257</v>
      </c>
    </row>
    <row r="23" spans="1:19" s="1" customFormat="1" ht="13.5" customHeight="1" x14ac:dyDescent="0.2">
      <c r="A23" s="34"/>
      <c r="B23" s="154" t="s">
        <v>12</v>
      </c>
      <c r="C23" s="154"/>
      <c r="D23" s="282">
        <v>7</v>
      </c>
      <c r="E23" s="282">
        <v>7835</v>
      </c>
      <c r="F23" s="282">
        <v>68420</v>
      </c>
      <c r="G23" s="282">
        <v>5171</v>
      </c>
      <c r="H23" s="282">
        <v>52654</v>
      </c>
      <c r="I23" s="282">
        <v>39401</v>
      </c>
      <c r="J23" s="282">
        <v>6668</v>
      </c>
      <c r="K23" s="282">
        <v>43633</v>
      </c>
      <c r="L23" s="282">
        <v>19425</v>
      </c>
      <c r="M23" s="282">
        <v>7025</v>
      </c>
      <c r="N23" s="282">
        <v>19959</v>
      </c>
      <c r="O23" s="282">
        <v>582</v>
      </c>
      <c r="P23" s="282">
        <v>1724</v>
      </c>
      <c r="Q23" s="282">
        <v>1218</v>
      </c>
      <c r="R23" s="282">
        <v>2891</v>
      </c>
      <c r="S23" s="283">
        <v>473</v>
      </c>
    </row>
    <row r="24" spans="1:19" s="1" customFormat="1" ht="13.5" customHeight="1" x14ac:dyDescent="0.2">
      <c r="A24" s="34"/>
      <c r="B24" s="154" t="s">
        <v>13</v>
      </c>
      <c r="C24" s="154"/>
      <c r="D24" s="282">
        <v>4</v>
      </c>
      <c r="E24" s="282">
        <v>5301</v>
      </c>
      <c r="F24" s="282">
        <v>48312</v>
      </c>
      <c r="G24" s="282">
        <v>2855</v>
      </c>
      <c r="H24" s="282">
        <v>34846</v>
      </c>
      <c r="I24" s="282">
        <v>26209</v>
      </c>
      <c r="J24" s="282">
        <v>4611</v>
      </c>
      <c r="K24" s="282">
        <v>29114</v>
      </c>
      <c r="L24" s="282">
        <v>12829</v>
      </c>
      <c r="M24" s="282">
        <v>4328</v>
      </c>
      <c r="N24" s="282">
        <v>13590</v>
      </c>
      <c r="O24" s="282">
        <v>375</v>
      </c>
      <c r="P24" s="282">
        <v>1169</v>
      </c>
      <c r="Q24" s="282">
        <v>728</v>
      </c>
      <c r="R24" s="282">
        <v>1864</v>
      </c>
      <c r="S24" s="283">
        <v>250</v>
      </c>
    </row>
    <row r="25" spans="1:19" s="1" customFormat="1" ht="13.5" customHeight="1" x14ac:dyDescent="0.2">
      <c r="A25" s="34"/>
      <c r="B25" s="154" t="s">
        <v>14</v>
      </c>
      <c r="C25" s="154"/>
      <c r="D25" s="282">
        <v>0</v>
      </c>
      <c r="E25" s="282">
        <v>1349</v>
      </c>
      <c r="F25" s="282">
        <v>11254</v>
      </c>
      <c r="G25" s="282">
        <v>774</v>
      </c>
      <c r="H25" s="282">
        <v>8881</v>
      </c>
      <c r="I25" s="282">
        <v>6276</v>
      </c>
      <c r="J25" s="282">
        <v>1187</v>
      </c>
      <c r="K25" s="282">
        <v>7339</v>
      </c>
      <c r="L25" s="282">
        <v>3669</v>
      </c>
      <c r="M25" s="282">
        <v>1216</v>
      </c>
      <c r="N25" s="282">
        <v>3618</v>
      </c>
      <c r="O25" s="282">
        <v>206</v>
      </c>
      <c r="P25" s="282">
        <v>246</v>
      </c>
      <c r="Q25" s="282">
        <v>190</v>
      </c>
      <c r="R25" s="282">
        <v>430</v>
      </c>
      <c r="S25" s="283">
        <v>108</v>
      </c>
    </row>
    <row r="26" spans="1:19" s="1" customFormat="1" ht="13.5" customHeight="1" x14ac:dyDescent="0.2">
      <c r="A26" s="35"/>
      <c r="B26" s="155" t="s">
        <v>15</v>
      </c>
      <c r="C26" s="155"/>
      <c r="D26" s="285">
        <v>2</v>
      </c>
      <c r="E26" s="285">
        <v>2603</v>
      </c>
      <c r="F26" s="285">
        <v>26300</v>
      </c>
      <c r="G26" s="285">
        <v>1983</v>
      </c>
      <c r="H26" s="285">
        <v>20375</v>
      </c>
      <c r="I26" s="285">
        <v>15665</v>
      </c>
      <c r="J26" s="285">
        <v>2815</v>
      </c>
      <c r="K26" s="285">
        <v>17163</v>
      </c>
      <c r="L26" s="285">
        <v>7109</v>
      </c>
      <c r="M26" s="285">
        <v>2818</v>
      </c>
      <c r="N26" s="285">
        <v>8007</v>
      </c>
      <c r="O26" s="285">
        <v>218</v>
      </c>
      <c r="P26" s="285">
        <v>542</v>
      </c>
      <c r="Q26" s="285">
        <v>402</v>
      </c>
      <c r="R26" s="285">
        <v>926</v>
      </c>
      <c r="S26" s="287">
        <v>158</v>
      </c>
    </row>
    <row r="27" spans="1:19" s="38" customFormat="1" ht="13.5" customHeight="1" x14ac:dyDescent="0.2">
      <c r="A27" s="37"/>
      <c r="B27" s="154" t="s">
        <v>228</v>
      </c>
      <c r="C27" s="154"/>
      <c r="D27" s="282">
        <v>1</v>
      </c>
      <c r="E27" s="282">
        <v>1182</v>
      </c>
      <c r="F27" s="282">
        <v>10462</v>
      </c>
      <c r="G27" s="282">
        <v>626</v>
      </c>
      <c r="H27" s="282">
        <v>8705</v>
      </c>
      <c r="I27" s="282">
        <v>6361</v>
      </c>
      <c r="J27" s="282">
        <v>1242</v>
      </c>
      <c r="K27" s="282">
        <v>7469</v>
      </c>
      <c r="L27" s="282">
        <v>3284</v>
      </c>
      <c r="M27" s="282">
        <v>1410</v>
      </c>
      <c r="N27" s="282">
        <v>2804</v>
      </c>
      <c r="O27" s="282">
        <v>197</v>
      </c>
      <c r="P27" s="282">
        <v>288</v>
      </c>
      <c r="Q27" s="282">
        <v>232</v>
      </c>
      <c r="R27" s="282">
        <v>514</v>
      </c>
      <c r="S27" s="283">
        <v>107</v>
      </c>
    </row>
    <row r="28" spans="1:19" s="1" customFormat="1" ht="13.5" customHeight="1" x14ac:dyDescent="0.2">
      <c r="A28" s="34"/>
      <c r="B28" s="154" t="s">
        <v>16</v>
      </c>
      <c r="C28" s="154"/>
      <c r="D28" s="282">
        <v>0</v>
      </c>
      <c r="E28" s="282">
        <v>1827</v>
      </c>
      <c r="F28" s="282">
        <v>14844</v>
      </c>
      <c r="G28" s="282">
        <v>1031</v>
      </c>
      <c r="H28" s="282">
        <v>11898</v>
      </c>
      <c r="I28" s="282">
        <v>8767</v>
      </c>
      <c r="J28" s="282">
        <v>1600</v>
      </c>
      <c r="K28" s="282">
        <v>9902</v>
      </c>
      <c r="L28" s="282">
        <v>4743</v>
      </c>
      <c r="M28" s="282">
        <v>1651</v>
      </c>
      <c r="N28" s="282">
        <v>4823</v>
      </c>
      <c r="O28" s="282">
        <v>215</v>
      </c>
      <c r="P28" s="282">
        <v>380</v>
      </c>
      <c r="Q28" s="282">
        <v>280</v>
      </c>
      <c r="R28" s="282">
        <v>644</v>
      </c>
      <c r="S28" s="283">
        <v>106</v>
      </c>
    </row>
    <row r="29" spans="1:19" s="1" customFormat="1" ht="13.5" customHeight="1" x14ac:dyDescent="0.2">
      <c r="A29" s="34"/>
      <c r="B29" s="154" t="s">
        <v>17</v>
      </c>
      <c r="C29" s="154"/>
      <c r="D29" s="282">
        <v>2</v>
      </c>
      <c r="E29" s="282">
        <v>2204</v>
      </c>
      <c r="F29" s="282">
        <v>17223</v>
      </c>
      <c r="G29" s="282">
        <v>1147</v>
      </c>
      <c r="H29" s="282">
        <v>14410</v>
      </c>
      <c r="I29" s="282">
        <v>10465</v>
      </c>
      <c r="J29" s="282">
        <v>2395</v>
      </c>
      <c r="K29" s="282">
        <v>12580</v>
      </c>
      <c r="L29" s="282">
        <v>5585</v>
      </c>
      <c r="M29" s="282">
        <v>2247</v>
      </c>
      <c r="N29" s="282">
        <v>5398</v>
      </c>
      <c r="O29" s="282">
        <v>339</v>
      </c>
      <c r="P29" s="282">
        <v>663</v>
      </c>
      <c r="Q29" s="282">
        <v>665</v>
      </c>
      <c r="R29" s="282">
        <v>1298</v>
      </c>
      <c r="S29" s="283">
        <v>167</v>
      </c>
    </row>
    <row r="30" spans="1:19" s="1" customFormat="1" ht="13.5" customHeight="1" x14ac:dyDescent="0.2">
      <c r="A30" s="36"/>
      <c r="B30" s="156" t="s">
        <v>18</v>
      </c>
      <c r="C30" s="156"/>
      <c r="D30" s="288">
        <v>2</v>
      </c>
      <c r="E30" s="288">
        <v>1513</v>
      </c>
      <c r="F30" s="288">
        <v>13933</v>
      </c>
      <c r="G30" s="288">
        <v>747</v>
      </c>
      <c r="H30" s="288">
        <v>11349</v>
      </c>
      <c r="I30" s="288">
        <v>8225</v>
      </c>
      <c r="J30" s="288">
        <v>1832</v>
      </c>
      <c r="K30" s="288">
        <v>9625</v>
      </c>
      <c r="L30" s="288">
        <v>4564</v>
      </c>
      <c r="M30" s="288">
        <v>1888</v>
      </c>
      <c r="N30" s="288">
        <v>4459</v>
      </c>
      <c r="O30" s="288">
        <v>355</v>
      </c>
      <c r="P30" s="288">
        <v>444</v>
      </c>
      <c r="Q30" s="288">
        <v>321</v>
      </c>
      <c r="R30" s="288">
        <v>757</v>
      </c>
      <c r="S30" s="290">
        <v>160</v>
      </c>
    </row>
    <row r="31" spans="1:19" s="1" customFormat="1" ht="13.5" customHeight="1" x14ac:dyDescent="0.2">
      <c r="A31" s="34"/>
      <c r="B31" s="154" t="s">
        <v>49</v>
      </c>
      <c r="C31" s="154"/>
      <c r="D31" s="282">
        <v>3</v>
      </c>
      <c r="E31" s="282">
        <v>2064</v>
      </c>
      <c r="F31" s="282">
        <v>14792</v>
      </c>
      <c r="G31" s="282">
        <v>1029</v>
      </c>
      <c r="H31" s="282">
        <v>11718</v>
      </c>
      <c r="I31" s="282">
        <v>8670</v>
      </c>
      <c r="J31" s="282">
        <v>1703</v>
      </c>
      <c r="K31" s="282">
        <v>9872</v>
      </c>
      <c r="L31" s="282">
        <v>4479</v>
      </c>
      <c r="M31" s="282">
        <v>1765</v>
      </c>
      <c r="N31" s="282">
        <v>4851</v>
      </c>
      <c r="O31" s="282">
        <v>429</v>
      </c>
      <c r="P31" s="282">
        <v>375</v>
      </c>
      <c r="Q31" s="282">
        <v>277</v>
      </c>
      <c r="R31" s="282">
        <v>636</v>
      </c>
      <c r="S31" s="283">
        <v>136</v>
      </c>
    </row>
    <row r="32" spans="1:19" s="128" customFormat="1" ht="17.25" customHeight="1" x14ac:dyDescent="0.2">
      <c r="A32" s="130"/>
      <c r="B32" s="157" t="s">
        <v>19</v>
      </c>
      <c r="C32" s="157"/>
      <c r="D32" s="131">
        <f>SUM(D11:D31)</f>
        <v>87</v>
      </c>
      <c r="E32" s="131">
        <f t="shared" ref="E32:S32" si="0">SUM(E11:E31)</f>
        <v>87835</v>
      </c>
      <c r="F32" s="131">
        <f t="shared" si="0"/>
        <v>782338</v>
      </c>
      <c r="G32" s="131">
        <f t="shared" si="0"/>
        <v>56053</v>
      </c>
      <c r="H32" s="131">
        <f t="shared" si="0"/>
        <v>608182</v>
      </c>
      <c r="I32" s="131">
        <f t="shared" si="0"/>
        <v>450588</v>
      </c>
      <c r="J32" s="131">
        <f t="shared" si="0"/>
        <v>83896</v>
      </c>
      <c r="K32" s="131">
        <f t="shared" si="0"/>
        <v>507223</v>
      </c>
      <c r="L32" s="131">
        <f t="shared" si="0"/>
        <v>228423</v>
      </c>
      <c r="M32" s="131">
        <f t="shared" si="0"/>
        <v>83418</v>
      </c>
      <c r="N32" s="131">
        <f t="shared" si="0"/>
        <v>230464</v>
      </c>
      <c r="O32" s="131">
        <f t="shared" si="0"/>
        <v>8569</v>
      </c>
      <c r="P32" s="131">
        <f t="shared" si="0"/>
        <v>19058</v>
      </c>
      <c r="Q32" s="131">
        <f t="shared" si="0"/>
        <v>13893</v>
      </c>
      <c r="R32" s="131">
        <f t="shared" si="0"/>
        <v>32382</v>
      </c>
      <c r="S32" s="131">
        <f t="shared" si="0"/>
        <v>6710</v>
      </c>
    </row>
    <row r="33" spans="1:19" s="1" customFormat="1" ht="13.5" customHeight="1" x14ac:dyDescent="0.2">
      <c r="A33" s="34"/>
      <c r="B33" s="154" t="s">
        <v>20</v>
      </c>
      <c r="C33" s="158"/>
      <c r="D33" s="282">
        <v>1</v>
      </c>
      <c r="E33" s="282">
        <v>1425</v>
      </c>
      <c r="F33" s="282">
        <v>12683</v>
      </c>
      <c r="G33" s="282">
        <v>1027</v>
      </c>
      <c r="H33" s="282">
        <v>9913</v>
      </c>
      <c r="I33" s="282">
        <v>7525</v>
      </c>
      <c r="J33" s="282">
        <v>1464</v>
      </c>
      <c r="K33" s="282">
        <v>8270</v>
      </c>
      <c r="L33" s="282">
        <v>3313</v>
      </c>
      <c r="M33" s="282">
        <v>1252</v>
      </c>
      <c r="N33" s="282">
        <v>3781</v>
      </c>
      <c r="O33" s="282">
        <v>137</v>
      </c>
      <c r="P33" s="282">
        <v>270</v>
      </c>
      <c r="Q33" s="282">
        <v>217</v>
      </c>
      <c r="R33" s="282">
        <v>483</v>
      </c>
      <c r="S33" s="283">
        <v>114</v>
      </c>
    </row>
    <row r="34" spans="1:19" s="1" customFormat="1" ht="13.5" customHeight="1" x14ac:dyDescent="0.2">
      <c r="A34" s="34"/>
      <c r="B34" s="154" t="s">
        <v>21</v>
      </c>
      <c r="C34" s="158"/>
      <c r="D34" s="282">
        <v>0</v>
      </c>
      <c r="E34" s="282">
        <v>1307</v>
      </c>
      <c r="F34" s="282">
        <v>10103</v>
      </c>
      <c r="G34" s="282">
        <v>798</v>
      </c>
      <c r="H34" s="282">
        <v>7848</v>
      </c>
      <c r="I34" s="282">
        <v>5935</v>
      </c>
      <c r="J34" s="282">
        <v>1016</v>
      </c>
      <c r="K34" s="282">
        <v>6582</v>
      </c>
      <c r="L34" s="282">
        <v>2692</v>
      </c>
      <c r="M34" s="282">
        <v>1058</v>
      </c>
      <c r="N34" s="282">
        <v>2916</v>
      </c>
      <c r="O34" s="282">
        <v>111</v>
      </c>
      <c r="P34" s="282">
        <v>234</v>
      </c>
      <c r="Q34" s="282">
        <v>194</v>
      </c>
      <c r="R34" s="282">
        <v>422</v>
      </c>
      <c r="S34" s="283">
        <v>87</v>
      </c>
    </row>
    <row r="35" spans="1:19" s="1" customFormat="1" ht="13.5" customHeight="1" x14ac:dyDescent="0.2">
      <c r="A35" s="34"/>
      <c r="B35" s="154" t="s">
        <v>22</v>
      </c>
      <c r="C35" s="158"/>
      <c r="D35" s="282">
        <v>1</v>
      </c>
      <c r="E35" s="282">
        <v>1447</v>
      </c>
      <c r="F35" s="282">
        <v>12082</v>
      </c>
      <c r="G35" s="282">
        <v>737</v>
      </c>
      <c r="H35" s="282">
        <v>9644</v>
      </c>
      <c r="I35" s="282">
        <v>6981</v>
      </c>
      <c r="J35" s="282">
        <v>1400</v>
      </c>
      <c r="K35" s="282">
        <v>8026</v>
      </c>
      <c r="L35" s="282">
        <v>3828</v>
      </c>
      <c r="M35" s="282">
        <v>1516</v>
      </c>
      <c r="N35" s="282">
        <v>3753</v>
      </c>
      <c r="O35" s="282">
        <v>331</v>
      </c>
      <c r="P35" s="282">
        <v>317</v>
      </c>
      <c r="Q35" s="282">
        <v>229</v>
      </c>
      <c r="R35" s="282">
        <v>535</v>
      </c>
      <c r="S35" s="283">
        <v>102</v>
      </c>
    </row>
    <row r="36" spans="1:19" s="1" customFormat="1" ht="13.5" customHeight="1" x14ac:dyDescent="0.2">
      <c r="A36" s="34"/>
      <c r="B36" s="154" t="s">
        <v>23</v>
      </c>
      <c r="C36" s="158"/>
      <c r="D36" s="282">
        <v>4</v>
      </c>
      <c r="E36" s="282">
        <v>1369</v>
      </c>
      <c r="F36" s="282">
        <v>12174</v>
      </c>
      <c r="G36" s="282">
        <v>723</v>
      </c>
      <c r="H36" s="282">
        <v>9629</v>
      </c>
      <c r="I36" s="282">
        <v>7158</v>
      </c>
      <c r="J36" s="282">
        <v>1304</v>
      </c>
      <c r="K36" s="282">
        <v>8056</v>
      </c>
      <c r="L36" s="282">
        <v>3744</v>
      </c>
      <c r="M36" s="282">
        <v>1642</v>
      </c>
      <c r="N36" s="282">
        <v>3705</v>
      </c>
      <c r="O36" s="282">
        <v>212</v>
      </c>
      <c r="P36" s="282">
        <v>282</v>
      </c>
      <c r="Q36" s="282">
        <v>190</v>
      </c>
      <c r="R36" s="282">
        <v>466</v>
      </c>
      <c r="S36" s="283">
        <v>101</v>
      </c>
    </row>
    <row r="37" spans="1:19" s="1" customFormat="1" ht="13.5" customHeight="1" x14ac:dyDescent="0.2">
      <c r="A37" s="34"/>
      <c r="B37" s="154" t="s">
        <v>284</v>
      </c>
      <c r="C37" s="158"/>
      <c r="D37" s="282">
        <v>4</v>
      </c>
      <c r="E37" s="282">
        <v>356</v>
      </c>
      <c r="F37" s="282">
        <v>2890</v>
      </c>
      <c r="G37" s="282">
        <v>218</v>
      </c>
      <c r="H37" s="282">
        <v>2274</v>
      </c>
      <c r="I37" s="282">
        <v>1650</v>
      </c>
      <c r="J37" s="282">
        <v>282</v>
      </c>
      <c r="K37" s="282">
        <v>1900</v>
      </c>
      <c r="L37" s="282">
        <v>956</v>
      </c>
      <c r="M37" s="282">
        <v>380</v>
      </c>
      <c r="N37" s="282">
        <v>843</v>
      </c>
      <c r="O37" s="282">
        <v>48</v>
      </c>
      <c r="P37" s="282">
        <v>77</v>
      </c>
      <c r="Q37" s="282">
        <v>60</v>
      </c>
      <c r="R37" s="282">
        <v>136</v>
      </c>
      <c r="S37" s="283">
        <v>29</v>
      </c>
    </row>
    <row r="38" spans="1:19" s="1" customFormat="1" ht="13.5" customHeight="1" x14ac:dyDescent="0.2">
      <c r="A38" s="35"/>
      <c r="B38" s="155" t="s">
        <v>24</v>
      </c>
      <c r="C38" s="159"/>
      <c r="D38" s="285">
        <v>2</v>
      </c>
      <c r="E38" s="285">
        <v>1018</v>
      </c>
      <c r="F38" s="285">
        <v>8493</v>
      </c>
      <c r="G38" s="285">
        <v>528</v>
      </c>
      <c r="H38" s="285">
        <v>6689</v>
      </c>
      <c r="I38" s="285">
        <v>5043</v>
      </c>
      <c r="J38" s="285">
        <v>881</v>
      </c>
      <c r="K38" s="285">
        <v>5662</v>
      </c>
      <c r="L38" s="285">
        <v>2451</v>
      </c>
      <c r="M38" s="285">
        <v>1119</v>
      </c>
      <c r="N38" s="285">
        <v>2543</v>
      </c>
      <c r="O38" s="285">
        <v>123</v>
      </c>
      <c r="P38" s="285">
        <v>194</v>
      </c>
      <c r="Q38" s="285">
        <v>149</v>
      </c>
      <c r="R38" s="285">
        <v>337</v>
      </c>
      <c r="S38" s="287">
        <v>65</v>
      </c>
    </row>
    <row r="39" spans="1:19" s="1" customFormat="1" ht="13.5" customHeight="1" x14ac:dyDescent="0.2">
      <c r="A39" s="34"/>
      <c r="B39" s="154" t="s">
        <v>25</v>
      </c>
      <c r="C39" s="158"/>
      <c r="D39" s="282">
        <v>1</v>
      </c>
      <c r="E39" s="282">
        <v>540</v>
      </c>
      <c r="F39" s="282">
        <v>4423</v>
      </c>
      <c r="G39" s="282">
        <v>268</v>
      </c>
      <c r="H39" s="282">
        <v>3511</v>
      </c>
      <c r="I39" s="282">
        <v>2675</v>
      </c>
      <c r="J39" s="282">
        <v>539</v>
      </c>
      <c r="K39" s="282">
        <v>2981</v>
      </c>
      <c r="L39" s="282">
        <v>1309</v>
      </c>
      <c r="M39" s="282">
        <v>533</v>
      </c>
      <c r="N39" s="282">
        <v>1347</v>
      </c>
      <c r="O39" s="282">
        <v>88</v>
      </c>
      <c r="P39" s="282">
        <v>112</v>
      </c>
      <c r="Q39" s="282">
        <v>77</v>
      </c>
      <c r="R39" s="282">
        <v>186</v>
      </c>
      <c r="S39" s="283">
        <v>39</v>
      </c>
    </row>
    <row r="40" spans="1:19" s="1" customFormat="1" ht="13.5" customHeight="1" x14ac:dyDescent="0.2">
      <c r="A40" s="34"/>
      <c r="B40" s="154" t="s">
        <v>26</v>
      </c>
      <c r="C40" s="158"/>
      <c r="D40" s="282">
        <v>2</v>
      </c>
      <c r="E40" s="282">
        <v>763</v>
      </c>
      <c r="F40" s="282">
        <v>6626</v>
      </c>
      <c r="G40" s="282">
        <v>486</v>
      </c>
      <c r="H40" s="282">
        <v>5247</v>
      </c>
      <c r="I40" s="282">
        <v>3831</v>
      </c>
      <c r="J40" s="282">
        <v>714</v>
      </c>
      <c r="K40" s="282">
        <v>4438</v>
      </c>
      <c r="L40" s="282">
        <v>1967</v>
      </c>
      <c r="M40" s="282">
        <v>786</v>
      </c>
      <c r="N40" s="282">
        <v>2163</v>
      </c>
      <c r="O40" s="282">
        <v>112</v>
      </c>
      <c r="P40" s="282">
        <v>155</v>
      </c>
      <c r="Q40" s="282">
        <v>113</v>
      </c>
      <c r="R40" s="282">
        <v>265</v>
      </c>
      <c r="S40" s="283">
        <v>42</v>
      </c>
    </row>
    <row r="41" spans="1:19" s="1" customFormat="1" ht="13.5" customHeight="1" x14ac:dyDescent="0.2">
      <c r="A41" s="34"/>
      <c r="B41" s="154" t="s">
        <v>27</v>
      </c>
      <c r="C41" s="158"/>
      <c r="D41" s="282">
        <v>1</v>
      </c>
      <c r="E41" s="282">
        <v>1045</v>
      </c>
      <c r="F41" s="282">
        <v>8459</v>
      </c>
      <c r="G41" s="282">
        <v>553</v>
      </c>
      <c r="H41" s="282">
        <v>6740</v>
      </c>
      <c r="I41" s="282">
        <v>4779</v>
      </c>
      <c r="J41" s="282">
        <v>927</v>
      </c>
      <c r="K41" s="282">
        <v>5580</v>
      </c>
      <c r="L41" s="282">
        <v>2857</v>
      </c>
      <c r="M41" s="282">
        <v>1027</v>
      </c>
      <c r="N41" s="282">
        <v>2608</v>
      </c>
      <c r="O41" s="282">
        <v>228</v>
      </c>
      <c r="P41" s="282">
        <v>186</v>
      </c>
      <c r="Q41" s="282">
        <v>150</v>
      </c>
      <c r="R41" s="282">
        <v>330</v>
      </c>
      <c r="S41" s="283">
        <v>77</v>
      </c>
    </row>
    <row r="42" spans="1:19" s="1" customFormat="1" ht="13.5" customHeight="1" x14ac:dyDescent="0.2">
      <c r="A42" s="36"/>
      <c r="B42" s="156" t="s">
        <v>28</v>
      </c>
      <c r="C42" s="160"/>
      <c r="D42" s="288">
        <v>2</v>
      </c>
      <c r="E42" s="288">
        <v>1099</v>
      </c>
      <c r="F42" s="288">
        <v>10015</v>
      </c>
      <c r="G42" s="288">
        <v>652</v>
      </c>
      <c r="H42" s="288">
        <v>8036</v>
      </c>
      <c r="I42" s="288">
        <v>5974</v>
      </c>
      <c r="J42" s="288">
        <v>1035</v>
      </c>
      <c r="K42" s="288">
        <v>6846</v>
      </c>
      <c r="L42" s="288">
        <v>3065</v>
      </c>
      <c r="M42" s="288">
        <v>1066</v>
      </c>
      <c r="N42" s="288">
        <v>3142</v>
      </c>
      <c r="O42" s="288">
        <v>222</v>
      </c>
      <c r="P42" s="288">
        <v>242</v>
      </c>
      <c r="Q42" s="288">
        <v>173</v>
      </c>
      <c r="R42" s="288">
        <v>410</v>
      </c>
      <c r="S42" s="290">
        <v>77</v>
      </c>
    </row>
    <row r="43" spans="1:19" s="1" customFormat="1" ht="13.5" customHeight="1" x14ac:dyDescent="0.2">
      <c r="A43" s="34"/>
      <c r="B43" s="154" t="s">
        <v>29</v>
      </c>
      <c r="C43" s="158"/>
      <c r="D43" s="282">
        <v>1</v>
      </c>
      <c r="E43" s="282">
        <v>1172</v>
      </c>
      <c r="F43" s="282">
        <v>10613</v>
      </c>
      <c r="G43" s="282">
        <v>712</v>
      </c>
      <c r="H43" s="282">
        <v>8536</v>
      </c>
      <c r="I43" s="282">
        <v>6209</v>
      </c>
      <c r="J43" s="282">
        <v>1240</v>
      </c>
      <c r="K43" s="282">
        <v>7188</v>
      </c>
      <c r="L43" s="282">
        <v>3414</v>
      </c>
      <c r="M43" s="282">
        <v>1309</v>
      </c>
      <c r="N43" s="282">
        <v>3187</v>
      </c>
      <c r="O43" s="282">
        <v>184</v>
      </c>
      <c r="P43" s="282">
        <v>239</v>
      </c>
      <c r="Q43" s="282">
        <v>154</v>
      </c>
      <c r="R43" s="282">
        <v>386</v>
      </c>
      <c r="S43" s="283">
        <v>80</v>
      </c>
    </row>
    <row r="44" spans="1:19" s="1" customFormat="1" ht="13.5" customHeight="1" x14ac:dyDescent="0.2">
      <c r="A44" s="34"/>
      <c r="B44" s="154" t="s">
        <v>30</v>
      </c>
      <c r="C44" s="158"/>
      <c r="D44" s="282">
        <v>1</v>
      </c>
      <c r="E44" s="282">
        <v>948</v>
      </c>
      <c r="F44" s="282">
        <v>8557</v>
      </c>
      <c r="G44" s="282">
        <v>662</v>
      </c>
      <c r="H44" s="282">
        <v>6637</v>
      </c>
      <c r="I44" s="282">
        <v>5041</v>
      </c>
      <c r="J44" s="282">
        <v>907</v>
      </c>
      <c r="K44" s="282">
        <v>5617</v>
      </c>
      <c r="L44" s="282">
        <v>2292</v>
      </c>
      <c r="M44" s="282">
        <v>805</v>
      </c>
      <c r="N44" s="282">
        <v>2518</v>
      </c>
      <c r="O44" s="282">
        <v>65</v>
      </c>
      <c r="P44" s="282">
        <v>206</v>
      </c>
      <c r="Q44" s="282">
        <v>137</v>
      </c>
      <c r="R44" s="282">
        <v>333</v>
      </c>
      <c r="S44" s="283">
        <v>80</v>
      </c>
    </row>
    <row r="45" spans="1:19" s="1" customFormat="1" ht="13.5" customHeight="1" x14ac:dyDescent="0.2">
      <c r="A45" s="34"/>
      <c r="B45" s="154" t="s">
        <v>31</v>
      </c>
      <c r="C45" s="158"/>
      <c r="D45" s="282">
        <v>1</v>
      </c>
      <c r="E45" s="282">
        <v>357</v>
      </c>
      <c r="F45" s="282">
        <v>3814</v>
      </c>
      <c r="G45" s="282">
        <v>221</v>
      </c>
      <c r="H45" s="282">
        <v>2861</v>
      </c>
      <c r="I45" s="282">
        <v>2202</v>
      </c>
      <c r="J45" s="282">
        <v>443</v>
      </c>
      <c r="K45" s="282">
        <v>2463</v>
      </c>
      <c r="L45" s="282">
        <v>985</v>
      </c>
      <c r="M45" s="282">
        <v>388</v>
      </c>
      <c r="N45" s="282">
        <v>1184</v>
      </c>
      <c r="O45" s="282">
        <v>34</v>
      </c>
      <c r="P45" s="282">
        <v>84</v>
      </c>
      <c r="Q45" s="282">
        <v>72</v>
      </c>
      <c r="R45" s="282">
        <v>156</v>
      </c>
      <c r="S45" s="283">
        <v>20</v>
      </c>
    </row>
    <row r="46" spans="1:19" s="1" customFormat="1" ht="13.5" customHeight="1" x14ac:dyDescent="0.2">
      <c r="A46" s="34"/>
      <c r="B46" s="154" t="s">
        <v>32</v>
      </c>
      <c r="C46" s="158"/>
      <c r="D46" s="282">
        <v>0</v>
      </c>
      <c r="E46" s="282">
        <v>257</v>
      </c>
      <c r="F46" s="282">
        <v>2548</v>
      </c>
      <c r="G46" s="282">
        <v>167</v>
      </c>
      <c r="H46" s="282">
        <v>2067</v>
      </c>
      <c r="I46" s="282">
        <v>1558</v>
      </c>
      <c r="J46" s="282">
        <v>340</v>
      </c>
      <c r="K46" s="282">
        <v>1784</v>
      </c>
      <c r="L46" s="282">
        <v>743</v>
      </c>
      <c r="M46" s="282">
        <v>285</v>
      </c>
      <c r="N46" s="282">
        <v>824</v>
      </c>
      <c r="O46" s="282">
        <v>36</v>
      </c>
      <c r="P46" s="282">
        <v>64</v>
      </c>
      <c r="Q46" s="282">
        <v>34</v>
      </c>
      <c r="R46" s="282">
        <v>96</v>
      </c>
      <c r="S46" s="283">
        <v>15</v>
      </c>
    </row>
    <row r="47" spans="1:19" s="1" customFormat="1" ht="13.5" customHeight="1" x14ac:dyDescent="0.2">
      <c r="A47" s="34"/>
      <c r="B47" s="154" t="s">
        <v>33</v>
      </c>
      <c r="C47" s="158"/>
      <c r="D47" s="282">
        <v>0</v>
      </c>
      <c r="E47" s="282">
        <v>536</v>
      </c>
      <c r="F47" s="282">
        <v>4571</v>
      </c>
      <c r="G47" s="282">
        <v>259</v>
      </c>
      <c r="H47" s="282">
        <v>3693</v>
      </c>
      <c r="I47" s="282">
        <v>2869</v>
      </c>
      <c r="J47" s="282">
        <v>587</v>
      </c>
      <c r="K47" s="282">
        <v>3180</v>
      </c>
      <c r="L47" s="282">
        <v>1200</v>
      </c>
      <c r="M47" s="282">
        <v>537</v>
      </c>
      <c r="N47" s="282">
        <v>1329</v>
      </c>
      <c r="O47" s="282">
        <v>51</v>
      </c>
      <c r="P47" s="282">
        <v>118</v>
      </c>
      <c r="Q47" s="282">
        <v>99</v>
      </c>
      <c r="R47" s="282">
        <v>211</v>
      </c>
      <c r="S47" s="283">
        <v>31</v>
      </c>
    </row>
    <row r="48" spans="1:19" s="1" customFormat="1" ht="13.5" customHeight="1" x14ac:dyDescent="0.2">
      <c r="A48" s="35"/>
      <c r="B48" s="155" t="s">
        <v>34</v>
      </c>
      <c r="C48" s="159"/>
      <c r="D48" s="285">
        <v>1</v>
      </c>
      <c r="E48" s="285">
        <v>175</v>
      </c>
      <c r="F48" s="285">
        <v>1372</v>
      </c>
      <c r="G48" s="285">
        <v>102</v>
      </c>
      <c r="H48" s="285">
        <v>1094</v>
      </c>
      <c r="I48" s="285">
        <v>791</v>
      </c>
      <c r="J48" s="285">
        <v>157</v>
      </c>
      <c r="K48" s="285">
        <v>922</v>
      </c>
      <c r="L48" s="285">
        <v>412</v>
      </c>
      <c r="M48" s="285">
        <v>180</v>
      </c>
      <c r="N48" s="285">
        <v>400</v>
      </c>
      <c r="O48" s="285">
        <v>24</v>
      </c>
      <c r="P48" s="285">
        <v>44</v>
      </c>
      <c r="Q48" s="285">
        <v>38</v>
      </c>
      <c r="R48" s="285">
        <v>81</v>
      </c>
      <c r="S48" s="287">
        <v>10</v>
      </c>
    </row>
    <row r="49" spans="1:19" s="1" customFormat="1" ht="13.5" customHeight="1" x14ac:dyDescent="0.2">
      <c r="A49" s="34"/>
      <c r="B49" s="154" t="s">
        <v>35</v>
      </c>
      <c r="C49" s="158"/>
      <c r="D49" s="282">
        <v>1</v>
      </c>
      <c r="E49" s="282">
        <v>572</v>
      </c>
      <c r="F49" s="282">
        <v>4478</v>
      </c>
      <c r="G49" s="282">
        <v>274</v>
      </c>
      <c r="H49" s="282">
        <v>3562</v>
      </c>
      <c r="I49" s="282">
        <v>2644</v>
      </c>
      <c r="J49" s="282">
        <v>520</v>
      </c>
      <c r="K49" s="282">
        <v>3022</v>
      </c>
      <c r="L49" s="282">
        <v>1353</v>
      </c>
      <c r="M49" s="282">
        <v>545</v>
      </c>
      <c r="N49" s="282">
        <v>1307</v>
      </c>
      <c r="O49" s="282">
        <v>57</v>
      </c>
      <c r="P49" s="282">
        <v>119</v>
      </c>
      <c r="Q49" s="282">
        <v>77</v>
      </c>
      <c r="R49" s="282">
        <v>194</v>
      </c>
      <c r="S49" s="283">
        <v>37</v>
      </c>
    </row>
    <row r="50" spans="1:19" s="1" customFormat="1" ht="13.5" customHeight="1" x14ac:dyDescent="0.2">
      <c r="A50" s="34"/>
      <c r="B50" s="154" t="s">
        <v>36</v>
      </c>
      <c r="C50" s="158"/>
      <c r="D50" s="282">
        <v>1</v>
      </c>
      <c r="E50" s="282">
        <v>333</v>
      </c>
      <c r="F50" s="282">
        <v>3033</v>
      </c>
      <c r="G50" s="282">
        <v>207</v>
      </c>
      <c r="H50" s="282">
        <v>2436</v>
      </c>
      <c r="I50" s="282">
        <v>1747</v>
      </c>
      <c r="J50" s="282">
        <v>430</v>
      </c>
      <c r="K50" s="282">
        <v>2116</v>
      </c>
      <c r="L50" s="282">
        <v>978</v>
      </c>
      <c r="M50" s="282">
        <v>372</v>
      </c>
      <c r="N50" s="282">
        <v>954</v>
      </c>
      <c r="O50" s="282">
        <v>59</v>
      </c>
      <c r="P50" s="282">
        <v>89</v>
      </c>
      <c r="Q50" s="282">
        <v>66</v>
      </c>
      <c r="R50" s="282">
        <v>151</v>
      </c>
      <c r="S50" s="283">
        <v>37</v>
      </c>
    </row>
    <row r="51" spans="1:19" s="1" customFormat="1" ht="13.5" customHeight="1" x14ac:dyDescent="0.2">
      <c r="A51" s="34"/>
      <c r="B51" s="154" t="s">
        <v>37</v>
      </c>
      <c r="C51" s="158"/>
      <c r="D51" s="282">
        <v>0</v>
      </c>
      <c r="E51" s="282">
        <v>148</v>
      </c>
      <c r="F51" s="282">
        <v>886</v>
      </c>
      <c r="G51" s="282">
        <v>86</v>
      </c>
      <c r="H51" s="282">
        <v>758</v>
      </c>
      <c r="I51" s="282">
        <v>579</v>
      </c>
      <c r="J51" s="282">
        <v>132</v>
      </c>
      <c r="K51" s="282">
        <v>673</v>
      </c>
      <c r="L51" s="282">
        <v>279</v>
      </c>
      <c r="M51" s="282">
        <v>91</v>
      </c>
      <c r="N51" s="282">
        <v>298</v>
      </c>
      <c r="O51" s="282">
        <v>21</v>
      </c>
      <c r="P51" s="282">
        <v>42</v>
      </c>
      <c r="Q51" s="282">
        <v>26</v>
      </c>
      <c r="R51" s="282">
        <v>66</v>
      </c>
      <c r="S51" s="283">
        <v>8</v>
      </c>
    </row>
    <row r="52" spans="1:19" s="1" customFormat="1" ht="13.5" customHeight="1" x14ac:dyDescent="0.2">
      <c r="A52" s="36"/>
      <c r="B52" s="156" t="s">
        <v>38</v>
      </c>
      <c r="C52" s="160"/>
      <c r="D52" s="288">
        <v>0</v>
      </c>
      <c r="E52" s="288">
        <v>874</v>
      </c>
      <c r="F52" s="288">
        <v>8233</v>
      </c>
      <c r="G52" s="288">
        <v>531</v>
      </c>
      <c r="H52" s="288">
        <v>6358</v>
      </c>
      <c r="I52" s="288">
        <v>4763</v>
      </c>
      <c r="J52" s="288">
        <v>941</v>
      </c>
      <c r="K52" s="288">
        <v>5356</v>
      </c>
      <c r="L52" s="288">
        <v>2267</v>
      </c>
      <c r="M52" s="288">
        <v>804</v>
      </c>
      <c r="N52" s="288">
        <v>2411</v>
      </c>
      <c r="O52" s="288">
        <v>101</v>
      </c>
      <c r="P52" s="288">
        <v>202</v>
      </c>
      <c r="Q52" s="288">
        <v>131</v>
      </c>
      <c r="R52" s="288">
        <v>330</v>
      </c>
      <c r="S52" s="290">
        <v>51</v>
      </c>
    </row>
    <row r="53" spans="1:19" s="1" customFormat="1" ht="13.5" customHeight="1" x14ac:dyDescent="0.2">
      <c r="A53" s="34"/>
      <c r="B53" s="154" t="s">
        <v>39</v>
      </c>
      <c r="C53" s="158"/>
      <c r="D53" s="282">
        <v>0</v>
      </c>
      <c r="E53" s="282">
        <v>91</v>
      </c>
      <c r="F53" s="282">
        <v>750</v>
      </c>
      <c r="G53" s="282">
        <v>46</v>
      </c>
      <c r="H53" s="282">
        <v>613</v>
      </c>
      <c r="I53" s="282">
        <v>390</v>
      </c>
      <c r="J53" s="282">
        <v>60</v>
      </c>
      <c r="K53" s="282">
        <v>487</v>
      </c>
      <c r="L53" s="282">
        <v>300</v>
      </c>
      <c r="M53" s="282">
        <v>78</v>
      </c>
      <c r="N53" s="282">
        <v>232</v>
      </c>
      <c r="O53" s="282">
        <v>17</v>
      </c>
      <c r="P53" s="282">
        <v>20</v>
      </c>
      <c r="Q53" s="282">
        <v>12</v>
      </c>
      <c r="R53" s="282">
        <v>31</v>
      </c>
      <c r="S53" s="283">
        <v>9</v>
      </c>
    </row>
    <row r="54" spans="1:19" s="1" customFormat="1" ht="17.25" customHeight="1" x14ac:dyDescent="0.2">
      <c r="A54" s="134"/>
      <c r="B54" s="135" t="s">
        <v>40</v>
      </c>
      <c r="C54" s="136"/>
      <c r="D54" s="131">
        <f>SUM(D33:D53)</f>
        <v>24</v>
      </c>
      <c r="E54" s="131">
        <f t="shared" ref="E54:S54" si="1">SUM(E33:E53)</f>
        <v>15832</v>
      </c>
      <c r="F54" s="131">
        <f t="shared" si="1"/>
        <v>136803</v>
      </c>
      <c r="G54" s="131">
        <f t="shared" si="1"/>
        <v>9257</v>
      </c>
      <c r="H54" s="131">
        <f t="shared" si="1"/>
        <v>108146</v>
      </c>
      <c r="I54" s="131">
        <f t="shared" si="1"/>
        <v>80344</v>
      </c>
      <c r="J54" s="131">
        <f>SUM(J33:J53)</f>
        <v>15319</v>
      </c>
      <c r="K54" s="131">
        <f>SUM(K33:K53)</f>
        <v>91149</v>
      </c>
      <c r="L54" s="131">
        <f>SUM(L33:L53)</f>
        <v>40405</v>
      </c>
      <c r="M54" s="131">
        <f>SUM(M33:M53)</f>
        <v>15773</v>
      </c>
      <c r="N54" s="131">
        <f t="shared" si="1"/>
        <v>41445</v>
      </c>
      <c r="O54" s="131">
        <f t="shared" si="1"/>
        <v>2261</v>
      </c>
      <c r="P54" s="131">
        <f t="shared" si="1"/>
        <v>3296</v>
      </c>
      <c r="Q54" s="131">
        <f t="shared" si="1"/>
        <v>2398</v>
      </c>
      <c r="R54" s="132">
        <f t="shared" si="1"/>
        <v>5605</v>
      </c>
      <c r="S54" s="133">
        <f t="shared" si="1"/>
        <v>1111</v>
      </c>
    </row>
    <row r="55" spans="1:19" s="1" customFormat="1" ht="17.25" customHeight="1" x14ac:dyDescent="0.2">
      <c r="A55" s="137"/>
      <c r="B55" s="138" t="s">
        <v>41</v>
      </c>
      <c r="C55" s="139"/>
      <c r="D55" s="140">
        <f>D32+D54</f>
        <v>111</v>
      </c>
      <c r="E55" s="140">
        <f t="shared" ref="E55:R55" si="2">E32+E54</f>
        <v>103667</v>
      </c>
      <c r="F55" s="140">
        <f t="shared" si="2"/>
        <v>919141</v>
      </c>
      <c r="G55" s="140">
        <f t="shared" si="2"/>
        <v>65310</v>
      </c>
      <c r="H55" s="140">
        <f t="shared" si="2"/>
        <v>716328</v>
      </c>
      <c r="I55" s="140">
        <f t="shared" si="2"/>
        <v>530932</v>
      </c>
      <c r="J55" s="140">
        <f>J32+J54</f>
        <v>99215</v>
      </c>
      <c r="K55" s="140">
        <f>K32+K54</f>
        <v>598372</v>
      </c>
      <c r="L55" s="140">
        <f>L32+L54</f>
        <v>268828</v>
      </c>
      <c r="M55" s="140">
        <f>M32+M54</f>
        <v>99191</v>
      </c>
      <c r="N55" s="140">
        <f t="shared" si="2"/>
        <v>271909</v>
      </c>
      <c r="O55" s="140">
        <f t="shared" si="2"/>
        <v>10830</v>
      </c>
      <c r="P55" s="140">
        <f t="shared" si="2"/>
        <v>22354</v>
      </c>
      <c r="Q55" s="140">
        <f t="shared" si="2"/>
        <v>16291</v>
      </c>
      <c r="R55" s="141">
        <f t="shared" si="2"/>
        <v>37987</v>
      </c>
      <c r="S55" s="142">
        <f>S32+S54</f>
        <v>7821</v>
      </c>
    </row>
    <row r="56" spans="1:19" x14ac:dyDescent="0.2">
      <c r="S56" s="174"/>
    </row>
  </sheetData>
  <mergeCells count="6">
    <mergeCell ref="A10:C10"/>
    <mergeCell ref="A1:O1"/>
    <mergeCell ref="A3:O3"/>
    <mergeCell ref="A5:C5"/>
    <mergeCell ref="D5:S5"/>
    <mergeCell ref="P6:R6"/>
  </mergeCells>
  <phoneticPr fontId="2"/>
  <pageMargins left="0.78740157480314965" right="0.78740157480314965" top="0.78740157480314965" bottom="0.78740157480314965" header="0.51181102362204722" footer="0.51181102362204722"/>
  <pageSetup paperSize="9" scale="58" orientation="landscape" r:id="rId1"/>
  <headerFooter alignWithMargins="0">
    <oddHeader>&amp;R&amp;F&amp;A</oddHeader>
    <oddFooter>&amp;C&amp;P/&amp;N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92D050"/>
    <pageSetUpPr fitToPage="1"/>
  </sheetPr>
  <dimension ref="A1:O56"/>
  <sheetViews>
    <sheetView showGridLines="0" view="pageBreakPreview" zoomScale="90" zoomScaleNormal="100" zoomScaleSheetLayoutView="90" workbookViewId="0">
      <selection activeCell="S13" sqref="S13"/>
    </sheetView>
  </sheetViews>
  <sheetFormatPr defaultColWidth="9" defaultRowHeight="10.8" x14ac:dyDescent="0.2"/>
  <cols>
    <col min="1" max="1" width="1" style="39" customWidth="1"/>
    <col min="2" max="2" width="9.33203125" style="39" customWidth="1"/>
    <col min="3" max="3" width="1" style="39" customWidth="1"/>
    <col min="4" max="14" width="12.33203125" style="39" customWidth="1"/>
    <col min="15" max="15" width="15.44140625" style="39" customWidth="1"/>
    <col min="16" max="16" width="9.33203125" style="39" customWidth="1"/>
    <col min="17" max="17" width="9.44140625" style="39" customWidth="1"/>
    <col min="18" max="16384" width="9" style="39"/>
  </cols>
  <sheetData>
    <row r="1" spans="1:15" s="3" customFormat="1" ht="14.4" x14ac:dyDescent="0.2">
      <c r="A1" s="185"/>
      <c r="B1" s="185"/>
      <c r="C1" s="185"/>
      <c r="D1" s="185"/>
      <c r="E1" s="185"/>
      <c r="F1" s="185"/>
      <c r="G1" s="185"/>
      <c r="H1" s="185"/>
      <c r="I1" s="185"/>
      <c r="J1" s="185"/>
      <c r="K1" s="182"/>
      <c r="L1" s="182"/>
    </row>
    <row r="2" spans="1:15" s="3" customFormat="1" x14ac:dyDescent="0.2">
      <c r="B2" s="183"/>
      <c r="C2" s="183"/>
      <c r="D2" s="183"/>
      <c r="E2" s="183"/>
      <c r="F2" s="183"/>
      <c r="G2" s="183"/>
      <c r="H2" s="183"/>
      <c r="I2" s="183"/>
      <c r="J2" s="183"/>
      <c r="K2" s="183"/>
      <c r="L2" s="183"/>
    </row>
    <row r="3" spans="1:15" s="3" customFormat="1" ht="13.5" customHeight="1" x14ac:dyDescent="0.2">
      <c r="A3" s="186" t="s">
        <v>144</v>
      </c>
      <c r="B3" s="186"/>
      <c r="C3" s="186"/>
      <c r="D3" s="186"/>
      <c r="E3" s="186"/>
      <c r="F3" s="186"/>
      <c r="G3" s="186"/>
      <c r="H3" s="186"/>
      <c r="I3" s="186"/>
      <c r="J3" s="186"/>
      <c r="K3" s="183"/>
      <c r="L3" s="183"/>
    </row>
    <row r="4" spans="1:15" s="3" customFormat="1" ht="13.5" customHeight="1" x14ac:dyDescent="0.2">
      <c r="A4" s="4"/>
      <c r="B4" s="4"/>
      <c r="C4" s="183"/>
      <c r="D4" s="183"/>
      <c r="E4" s="183"/>
      <c r="F4" s="183"/>
      <c r="G4" s="40"/>
      <c r="H4" s="40"/>
      <c r="I4" s="40"/>
      <c r="J4" s="40"/>
      <c r="K4" s="183"/>
      <c r="L4" s="183"/>
    </row>
    <row r="5" spans="1:15" s="45" customFormat="1" ht="13.5" customHeight="1" x14ac:dyDescent="0.2">
      <c r="A5" s="220" t="s">
        <v>50</v>
      </c>
      <c r="B5" s="221"/>
      <c r="C5" s="221"/>
      <c r="D5" s="215" t="s">
        <v>131</v>
      </c>
      <c r="E5" s="260"/>
      <c r="F5" s="260"/>
      <c r="G5" s="260"/>
      <c r="H5" s="260"/>
      <c r="I5" s="260"/>
      <c r="J5" s="260"/>
      <c r="K5" s="260"/>
      <c r="L5" s="260"/>
      <c r="M5" s="260"/>
      <c r="N5" s="260"/>
      <c r="O5" s="261"/>
    </row>
    <row r="6" spans="1:15" s="47" customFormat="1" ht="13.5" customHeight="1" x14ac:dyDescent="0.2">
      <c r="A6" s="46"/>
      <c r="D6" s="69"/>
      <c r="E6" s="69"/>
      <c r="F6" s="257" t="s">
        <v>146</v>
      </c>
      <c r="G6" s="258"/>
      <c r="H6" s="259"/>
      <c r="I6" s="91" t="s">
        <v>223</v>
      </c>
      <c r="J6" s="254" t="s">
        <v>154</v>
      </c>
      <c r="K6" s="255"/>
      <c r="L6" s="255"/>
      <c r="M6" s="255"/>
      <c r="N6" s="256"/>
      <c r="O6" s="83" t="s">
        <v>155</v>
      </c>
    </row>
    <row r="7" spans="1:15" s="47" customFormat="1" ht="13.5" customHeight="1" x14ac:dyDescent="0.2">
      <c r="A7" s="46"/>
      <c r="D7" s="51" t="s">
        <v>285</v>
      </c>
      <c r="E7" s="51" t="s">
        <v>145</v>
      </c>
      <c r="F7" s="50" t="s">
        <v>153</v>
      </c>
      <c r="G7" s="50" t="s">
        <v>148</v>
      </c>
      <c r="H7" s="55"/>
      <c r="I7" s="50" t="s">
        <v>151</v>
      </c>
      <c r="J7" s="50" t="s">
        <v>164</v>
      </c>
      <c r="K7" s="50" t="s">
        <v>159</v>
      </c>
      <c r="L7" s="50" t="s">
        <v>160</v>
      </c>
      <c r="M7" s="50" t="s">
        <v>162</v>
      </c>
      <c r="N7" s="50"/>
      <c r="O7" s="86" t="s">
        <v>156</v>
      </c>
    </row>
    <row r="8" spans="1:15" s="47" customFormat="1" ht="13.5" customHeight="1" x14ac:dyDescent="0.2">
      <c r="A8" s="46"/>
      <c r="D8" s="50"/>
      <c r="E8" s="50"/>
      <c r="F8" s="50" t="s">
        <v>147</v>
      </c>
      <c r="G8" s="50" t="s">
        <v>149</v>
      </c>
      <c r="H8" s="50" t="s">
        <v>54</v>
      </c>
      <c r="I8" s="50" t="s">
        <v>152</v>
      </c>
      <c r="J8" s="50" t="s">
        <v>258</v>
      </c>
      <c r="K8" s="50" t="s">
        <v>259</v>
      </c>
      <c r="L8" s="50" t="s">
        <v>161</v>
      </c>
      <c r="M8" s="48" t="s">
        <v>161</v>
      </c>
      <c r="N8" s="50" t="s">
        <v>163</v>
      </c>
      <c r="O8" s="70" t="s">
        <v>157</v>
      </c>
    </row>
    <row r="9" spans="1:15" s="47" customFormat="1" ht="13.5" customHeight="1" x14ac:dyDescent="0.2">
      <c r="A9" s="46"/>
      <c r="D9" s="50"/>
      <c r="E9" s="50"/>
      <c r="F9" s="50"/>
      <c r="G9" s="48"/>
      <c r="H9" s="48"/>
      <c r="I9" s="48"/>
      <c r="J9" s="50" t="s">
        <v>158</v>
      </c>
      <c r="K9" s="50"/>
      <c r="L9" s="50"/>
      <c r="M9" s="48"/>
      <c r="N9" s="48"/>
      <c r="O9" s="86"/>
    </row>
    <row r="10" spans="1:15" s="92" customFormat="1" ht="13.5" customHeight="1" x14ac:dyDescent="0.2">
      <c r="A10" s="218" t="s">
        <v>42</v>
      </c>
      <c r="B10" s="219"/>
      <c r="C10" s="219"/>
      <c r="D10" s="57" t="s">
        <v>43</v>
      </c>
      <c r="E10" s="57" t="s">
        <v>43</v>
      </c>
      <c r="F10" s="57" t="s">
        <v>43</v>
      </c>
      <c r="G10" s="57" t="s">
        <v>43</v>
      </c>
      <c r="H10" s="57" t="s">
        <v>43</v>
      </c>
      <c r="I10" s="57" t="s">
        <v>43</v>
      </c>
      <c r="J10" s="57" t="s">
        <v>43</v>
      </c>
      <c r="K10" s="57" t="s">
        <v>43</v>
      </c>
      <c r="L10" s="57" t="s">
        <v>43</v>
      </c>
      <c r="M10" s="57" t="s">
        <v>43</v>
      </c>
      <c r="N10" s="57" t="s">
        <v>43</v>
      </c>
      <c r="O10" s="90" t="s">
        <v>43</v>
      </c>
    </row>
    <row r="11" spans="1:15" s="1" customFormat="1" ht="13.5" customHeight="1" x14ac:dyDescent="0.2">
      <c r="A11" s="34"/>
      <c r="B11" s="154" t="s">
        <v>0</v>
      </c>
      <c r="C11" s="154"/>
      <c r="D11" s="280">
        <v>2506</v>
      </c>
      <c r="E11" s="280">
        <v>20</v>
      </c>
      <c r="F11" s="280">
        <v>25977</v>
      </c>
      <c r="G11" s="280">
        <v>7375</v>
      </c>
      <c r="H11" s="280">
        <v>33352</v>
      </c>
      <c r="I11" s="280">
        <v>10265</v>
      </c>
      <c r="J11" s="280">
        <v>13613</v>
      </c>
      <c r="K11" s="280">
        <v>8497</v>
      </c>
      <c r="L11" s="280">
        <v>2290</v>
      </c>
      <c r="M11" s="280">
        <v>6093</v>
      </c>
      <c r="N11" s="280">
        <v>25830</v>
      </c>
      <c r="O11" s="281">
        <v>1694</v>
      </c>
    </row>
    <row r="12" spans="1:15" s="1" customFormat="1" ht="13.5" customHeight="1" x14ac:dyDescent="0.2">
      <c r="A12" s="34"/>
      <c r="B12" s="154" t="s">
        <v>1</v>
      </c>
      <c r="C12" s="154"/>
      <c r="D12" s="282">
        <v>938</v>
      </c>
      <c r="E12" s="282">
        <v>10</v>
      </c>
      <c r="F12" s="282">
        <v>10720</v>
      </c>
      <c r="G12" s="282">
        <v>3145</v>
      </c>
      <c r="H12" s="282">
        <v>13865</v>
      </c>
      <c r="I12" s="282">
        <v>4289</v>
      </c>
      <c r="J12" s="282">
        <v>5651</v>
      </c>
      <c r="K12" s="282">
        <v>3426</v>
      </c>
      <c r="L12" s="282">
        <v>742</v>
      </c>
      <c r="M12" s="282">
        <v>2418</v>
      </c>
      <c r="N12" s="282">
        <v>10405</v>
      </c>
      <c r="O12" s="283">
        <v>665</v>
      </c>
    </row>
    <row r="13" spans="1:15" s="1" customFormat="1" ht="13.5" customHeight="1" x14ac:dyDescent="0.2">
      <c r="A13" s="34"/>
      <c r="B13" s="154" t="s">
        <v>2</v>
      </c>
      <c r="C13" s="154"/>
      <c r="D13" s="282">
        <v>516</v>
      </c>
      <c r="E13" s="282">
        <v>3</v>
      </c>
      <c r="F13" s="282">
        <v>3840</v>
      </c>
      <c r="G13" s="282">
        <v>1519</v>
      </c>
      <c r="H13" s="282">
        <v>5359</v>
      </c>
      <c r="I13" s="282">
        <v>2652</v>
      </c>
      <c r="J13" s="282">
        <v>2773</v>
      </c>
      <c r="K13" s="282">
        <v>1694</v>
      </c>
      <c r="L13" s="282">
        <v>501</v>
      </c>
      <c r="M13" s="282">
        <v>2423</v>
      </c>
      <c r="N13" s="282">
        <v>6205</v>
      </c>
      <c r="O13" s="283">
        <v>365</v>
      </c>
    </row>
    <row r="14" spans="1:15" s="1" customFormat="1" ht="13.5" customHeight="1" x14ac:dyDescent="0.2">
      <c r="A14" s="34"/>
      <c r="B14" s="154" t="s">
        <v>3</v>
      </c>
      <c r="C14" s="154"/>
      <c r="D14" s="282">
        <v>697</v>
      </c>
      <c r="E14" s="282">
        <v>3</v>
      </c>
      <c r="F14" s="282">
        <v>7561</v>
      </c>
      <c r="G14" s="282">
        <v>2687</v>
      </c>
      <c r="H14" s="282">
        <v>10248</v>
      </c>
      <c r="I14" s="282">
        <v>3044</v>
      </c>
      <c r="J14" s="282">
        <v>3716</v>
      </c>
      <c r="K14" s="282">
        <v>2162</v>
      </c>
      <c r="L14" s="282">
        <v>516</v>
      </c>
      <c r="M14" s="282">
        <v>1624</v>
      </c>
      <c r="N14" s="282">
        <v>6919</v>
      </c>
      <c r="O14" s="283">
        <v>393</v>
      </c>
    </row>
    <row r="15" spans="1:15" s="1" customFormat="1" ht="13.5" customHeight="1" x14ac:dyDescent="0.2">
      <c r="A15" s="34"/>
      <c r="B15" s="154" t="s">
        <v>4</v>
      </c>
      <c r="C15" s="154"/>
      <c r="D15" s="282">
        <v>511</v>
      </c>
      <c r="E15" s="282">
        <v>1</v>
      </c>
      <c r="F15" s="282">
        <v>5310</v>
      </c>
      <c r="G15" s="282">
        <v>1508</v>
      </c>
      <c r="H15" s="282">
        <v>6818</v>
      </c>
      <c r="I15" s="282">
        <v>2699</v>
      </c>
      <c r="J15" s="282">
        <v>3240</v>
      </c>
      <c r="K15" s="282">
        <v>1709</v>
      </c>
      <c r="L15" s="282">
        <v>482</v>
      </c>
      <c r="M15" s="282">
        <v>1917</v>
      </c>
      <c r="N15" s="282">
        <v>6249</v>
      </c>
      <c r="O15" s="283">
        <v>379</v>
      </c>
    </row>
    <row r="16" spans="1:15" s="1" customFormat="1" ht="13.5" customHeight="1" x14ac:dyDescent="0.2">
      <c r="A16" s="35"/>
      <c r="B16" s="155" t="s">
        <v>5</v>
      </c>
      <c r="C16" s="155"/>
      <c r="D16" s="285">
        <v>446</v>
      </c>
      <c r="E16" s="285">
        <v>1</v>
      </c>
      <c r="F16" s="285">
        <v>4205</v>
      </c>
      <c r="G16" s="285">
        <v>1584</v>
      </c>
      <c r="H16" s="285">
        <v>5789</v>
      </c>
      <c r="I16" s="285">
        <v>2136</v>
      </c>
      <c r="J16" s="285">
        <v>2631</v>
      </c>
      <c r="K16" s="285">
        <v>1284</v>
      </c>
      <c r="L16" s="285">
        <v>421</v>
      </c>
      <c r="M16" s="285">
        <v>1912</v>
      </c>
      <c r="N16" s="285">
        <v>5346</v>
      </c>
      <c r="O16" s="287">
        <v>302</v>
      </c>
    </row>
    <row r="17" spans="1:15" s="1" customFormat="1" ht="13.5" customHeight="1" x14ac:dyDescent="0.2">
      <c r="A17" s="34"/>
      <c r="B17" s="154" t="s">
        <v>6</v>
      </c>
      <c r="C17" s="154"/>
      <c r="D17" s="282">
        <v>106</v>
      </c>
      <c r="E17" s="282">
        <v>0</v>
      </c>
      <c r="F17" s="282">
        <v>998</v>
      </c>
      <c r="G17" s="282">
        <v>394</v>
      </c>
      <c r="H17" s="282">
        <v>1392</v>
      </c>
      <c r="I17" s="282">
        <v>629</v>
      </c>
      <c r="J17" s="282">
        <v>731</v>
      </c>
      <c r="K17" s="282">
        <v>343</v>
      </c>
      <c r="L17" s="282">
        <v>112</v>
      </c>
      <c r="M17" s="282">
        <v>571</v>
      </c>
      <c r="N17" s="282">
        <v>1498</v>
      </c>
      <c r="O17" s="283">
        <v>78</v>
      </c>
    </row>
    <row r="18" spans="1:15" s="1" customFormat="1" ht="13.5" customHeight="1" x14ac:dyDescent="0.2">
      <c r="A18" s="34"/>
      <c r="B18" s="154" t="s">
        <v>7</v>
      </c>
      <c r="C18" s="154"/>
      <c r="D18" s="282">
        <v>232</v>
      </c>
      <c r="E18" s="282">
        <v>0</v>
      </c>
      <c r="F18" s="282">
        <v>2123</v>
      </c>
      <c r="G18" s="282">
        <v>650</v>
      </c>
      <c r="H18" s="282">
        <v>2773</v>
      </c>
      <c r="I18" s="282">
        <v>1062</v>
      </c>
      <c r="J18" s="282">
        <v>1313</v>
      </c>
      <c r="K18" s="282">
        <v>715</v>
      </c>
      <c r="L18" s="282">
        <v>221</v>
      </c>
      <c r="M18" s="282">
        <v>826</v>
      </c>
      <c r="N18" s="282">
        <v>2605</v>
      </c>
      <c r="O18" s="283">
        <v>136</v>
      </c>
    </row>
    <row r="19" spans="1:15" s="1" customFormat="1" ht="13.5" customHeight="1" x14ac:dyDescent="0.2">
      <c r="A19" s="34"/>
      <c r="B19" s="154" t="s">
        <v>8</v>
      </c>
      <c r="C19" s="154"/>
      <c r="D19" s="282">
        <v>382</v>
      </c>
      <c r="E19" s="282">
        <v>1</v>
      </c>
      <c r="F19" s="282">
        <v>4654</v>
      </c>
      <c r="G19" s="282">
        <v>1083</v>
      </c>
      <c r="H19" s="282">
        <v>5737</v>
      </c>
      <c r="I19" s="282">
        <v>1848</v>
      </c>
      <c r="J19" s="282">
        <v>2513</v>
      </c>
      <c r="K19" s="282">
        <v>1427</v>
      </c>
      <c r="L19" s="282">
        <v>324</v>
      </c>
      <c r="M19" s="282">
        <v>1504</v>
      </c>
      <c r="N19" s="282">
        <v>4872</v>
      </c>
      <c r="O19" s="283">
        <v>296</v>
      </c>
    </row>
    <row r="20" spans="1:15" s="1" customFormat="1" ht="13.5" customHeight="1" x14ac:dyDescent="0.2">
      <c r="A20" s="36"/>
      <c r="B20" s="156" t="s">
        <v>9</v>
      </c>
      <c r="C20" s="156"/>
      <c r="D20" s="288">
        <v>287</v>
      </c>
      <c r="E20" s="288">
        <v>3</v>
      </c>
      <c r="F20" s="288">
        <v>2489</v>
      </c>
      <c r="G20" s="288">
        <v>791</v>
      </c>
      <c r="H20" s="288">
        <v>3280</v>
      </c>
      <c r="I20" s="288">
        <v>1453</v>
      </c>
      <c r="J20" s="288">
        <v>1668</v>
      </c>
      <c r="K20" s="288">
        <v>864</v>
      </c>
      <c r="L20" s="288">
        <v>240</v>
      </c>
      <c r="M20" s="288">
        <v>1378</v>
      </c>
      <c r="N20" s="288">
        <v>3586</v>
      </c>
      <c r="O20" s="290">
        <v>240</v>
      </c>
    </row>
    <row r="21" spans="1:15" s="1" customFormat="1" ht="13.5" customHeight="1" x14ac:dyDescent="0.2">
      <c r="A21" s="34"/>
      <c r="B21" s="154" t="s">
        <v>10</v>
      </c>
      <c r="C21" s="154"/>
      <c r="D21" s="282">
        <v>384</v>
      </c>
      <c r="E21" s="282">
        <v>2</v>
      </c>
      <c r="F21" s="282">
        <v>3997</v>
      </c>
      <c r="G21" s="282">
        <v>993</v>
      </c>
      <c r="H21" s="282">
        <v>4990</v>
      </c>
      <c r="I21" s="282">
        <v>1790</v>
      </c>
      <c r="J21" s="282">
        <v>2382</v>
      </c>
      <c r="K21" s="282">
        <v>1157</v>
      </c>
      <c r="L21" s="282">
        <v>331</v>
      </c>
      <c r="M21" s="282">
        <v>877</v>
      </c>
      <c r="N21" s="282">
        <v>4029</v>
      </c>
      <c r="O21" s="283">
        <v>218</v>
      </c>
    </row>
    <row r="22" spans="1:15" s="1" customFormat="1" ht="13.5" customHeight="1" x14ac:dyDescent="0.2">
      <c r="A22" s="34"/>
      <c r="B22" s="154" t="s">
        <v>11</v>
      </c>
      <c r="C22" s="154"/>
      <c r="D22" s="282">
        <v>320</v>
      </c>
      <c r="E22" s="282">
        <v>2</v>
      </c>
      <c r="F22" s="282">
        <v>3092</v>
      </c>
      <c r="G22" s="282">
        <v>934</v>
      </c>
      <c r="H22" s="282">
        <v>4026</v>
      </c>
      <c r="I22" s="282">
        <v>1602</v>
      </c>
      <c r="J22" s="282">
        <v>1898</v>
      </c>
      <c r="K22" s="282">
        <v>984</v>
      </c>
      <c r="L22" s="282">
        <v>287</v>
      </c>
      <c r="M22" s="282">
        <v>1215</v>
      </c>
      <c r="N22" s="282">
        <v>3747</v>
      </c>
      <c r="O22" s="283">
        <v>205</v>
      </c>
    </row>
    <row r="23" spans="1:15" s="1" customFormat="1" ht="13.5" customHeight="1" x14ac:dyDescent="0.2">
      <c r="A23" s="34"/>
      <c r="B23" s="154" t="s">
        <v>12</v>
      </c>
      <c r="C23" s="154"/>
      <c r="D23" s="282">
        <v>793</v>
      </c>
      <c r="E23" s="282">
        <v>3</v>
      </c>
      <c r="F23" s="282">
        <v>10732</v>
      </c>
      <c r="G23" s="282">
        <v>3966</v>
      </c>
      <c r="H23" s="282">
        <v>14698</v>
      </c>
      <c r="I23" s="282">
        <v>3916</v>
      </c>
      <c r="J23" s="282">
        <v>5263</v>
      </c>
      <c r="K23" s="282">
        <v>3171</v>
      </c>
      <c r="L23" s="282">
        <v>715</v>
      </c>
      <c r="M23" s="282">
        <v>2152</v>
      </c>
      <c r="N23" s="282">
        <v>9511</v>
      </c>
      <c r="O23" s="283">
        <v>622</v>
      </c>
    </row>
    <row r="24" spans="1:15" s="1" customFormat="1" ht="13.5" customHeight="1" x14ac:dyDescent="0.2">
      <c r="A24" s="34"/>
      <c r="B24" s="154" t="s">
        <v>13</v>
      </c>
      <c r="C24" s="154"/>
      <c r="D24" s="282">
        <v>629</v>
      </c>
      <c r="E24" s="282">
        <v>1</v>
      </c>
      <c r="F24" s="282">
        <v>7515</v>
      </c>
      <c r="G24" s="282">
        <v>3171</v>
      </c>
      <c r="H24" s="282">
        <v>10686</v>
      </c>
      <c r="I24" s="282">
        <v>2603</v>
      </c>
      <c r="J24" s="282">
        <v>4046</v>
      </c>
      <c r="K24" s="282">
        <v>2050</v>
      </c>
      <c r="L24" s="282">
        <v>525</v>
      </c>
      <c r="M24" s="282">
        <v>1237</v>
      </c>
      <c r="N24" s="282">
        <v>6793</v>
      </c>
      <c r="O24" s="283">
        <v>386</v>
      </c>
    </row>
    <row r="25" spans="1:15" s="1" customFormat="1" ht="13.5" customHeight="1" x14ac:dyDescent="0.2">
      <c r="A25" s="34"/>
      <c r="B25" s="154" t="s">
        <v>14</v>
      </c>
      <c r="C25" s="154"/>
      <c r="D25" s="282">
        <v>107</v>
      </c>
      <c r="E25" s="282">
        <v>0</v>
      </c>
      <c r="F25" s="282">
        <v>1467</v>
      </c>
      <c r="G25" s="282">
        <v>541</v>
      </c>
      <c r="H25" s="282">
        <v>2008</v>
      </c>
      <c r="I25" s="282">
        <v>773</v>
      </c>
      <c r="J25" s="282">
        <v>910</v>
      </c>
      <c r="K25" s="282">
        <v>500</v>
      </c>
      <c r="L25" s="282">
        <v>151</v>
      </c>
      <c r="M25" s="282">
        <v>741</v>
      </c>
      <c r="N25" s="282">
        <v>1952</v>
      </c>
      <c r="O25" s="283">
        <v>106</v>
      </c>
    </row>
    <row r="26" spans="1:15" s="1" customFormat="1" ht="13.5" customHeight="1" x14ac:dyDescent="0.2">
      <c r="A26" s="35"/>
      <c r="B26" s="155" t="s">
        <v>15</v>
      </c>
      <c r="C26" s="155"/>
      <c r="D26" s="285">
        <v>297</v>
      </c>
      <c r="E26" s="285">
        <v>2</v>
      </c>
      <c r="F26" s="285">
        <v>4335</v>
      </c>
      <c r="G26" s="285">
        <v>870</v>
      </c>
      <c r="H26" s="285">
        <v>5205</v>
      </c>
      <c r="I26" s="285">
        <v>1653</v>
      </c>
      <c r="J26" s="285">
        <v>2058</v>
      </c>
      <c r="K26" s="285">
        <v>1177</v>
      </c>
      <c r="L26" s="285">
        <v>273</v>
      </c>
      <c r="M26" s="285">
        <v>731</v>
      </c>
      <c r="N26" s="285">
        <v>3576</v>
      </c>
      <c r="O26" s="287">
        <v>230</v>
      </c>
    </row>
    <row r="27" spans="1:15" s="38" customFormat="1" ht="13.5" customHeight="1" x14ac:dyDescent="0.2">
      <c r="A27" s="37"/>
      <c r="B27" s="154" t="s">
        <v>228</v>
      </c>
      <c r="C27" s="154"/>
      <c r="D27" s="282">
        <v>130</v>
      </c>
      <c r="E27" s="282">
        <v>0</v>
      </c>
      <c r="F27" s="282">
        <v>968</v>
      </c>
      <c r="G27" s="282">
        <v>533</v>
      </c>
      <c r="H27" s="282">
        <v>1501</v>
      </c>
      <c r="I27" s="282">
        <v>643</v>
      </c>
      <c r="J27" s="282">
        <v>798</v>
      </c>
      <c r="K27" s="282">
        <v>450</v>
      </c>
      <c r="L27" s="282">
        <v>146</v>
      </c>
      <c r="M27" s="282">
        <v>879</v>
      </c>
      <c r="N27" s="282">
        <v>1905</v>
      </c>
      <c r="O27" s="283">
        <v>117</v>
      </c>
    </row>
    <row r="28" spans="1:15" s="1" customFormat="1" ht="13.5" customHeight="1" x14ac:dyDescent="0.2">
      <c r="A28" s="34"/>
      <c r="B28" s="154" t="s">
        <v>16</v>
      </c>
      <c r="C28" s="154"/>
      <c r="D28" s="282">
        <v>172</v>
      </c>
      <c r="E28" s="282">
        <v>3</v>
      </c>
      <c r="F28" s="282">
        <v>2235</v>
      </c>
      <c r="G28" s="282">
        <v>697</v>
      </c>
      <c r="H28" s="282">
        <v>2932</v>
      </c>
      <c r="I28" s="282">
        <v>1088</v>
      </c>
      <c r="J28" s="282">
        <v>1349</v>
      </c>
      <c r="K28" s="282">
        <v>749</v>
      </c>
      <c r="L28" s="282">
        <v>140</v>
      </c>
      <c r="M28" s="282">
        <v>702</v>
      </c>
      <c r="N28" s="282">
        <v>2461</v>
      </c>
      <c r="O28" s="283">
        <v>169</v>
      </c>
    </row>
    <row r="29" spans="1:15" s="1" customFormat="1" ht="13.5" customHeight="1" x14ac:dyDescent="0.2">
      <c r="A29" s="34"/>
      <c r="B29" s="154" t="s">
        <v>17</v>
      </c>
      <c r="C29" s="154"/>
      <c r="D29" s="282">
        <v>182</v>
      </c>
      <c r="E29" s="282">
        <v>1</v>
      </c>
      <c r="F29" s="282">
        <v>1938</v>
      </c>
      <c r="G29" s="282">
        <v>657</v>
      </c>
      <c r="H29" s="282">
        <v>2595</v>
      </c>
      <c r="I29" s="282">
        <v>1345</v>
      </c>
      <c r="J29" s="282">
        <v>1413</v>
      </c>
      <c r="K29" s="282">
        <v>775</v>
      </c>
      <c r="L29" s="282">
        <v>351</v>
      </c>
      <c r="M29" s="282">
        <v>1748</v>
      </c>
      <c r="N29" s="282">
        <v>3555</v>
      </c>
      <c r="O29" s="283">
        <v>400</v>
      </c>
    </row>
    <row r="30" spans="1:15" s="1" customFormat="1" ht="13.5" customHeight="1" x14ac:dyDescent="0.2">
      <c r="A30" s="36"/>
      <c r="B30" s="156" t="s">
        <v>18</v>
      </c>
      <c r="C30" s="156"/>
      <c r="D30" s="288">
        <v>150</v>
      </c>
      <c r="E30" s="288">
        <v>0</v>
      </c>
      <c r="F30" s="288">
        <v>1241</v>
      </c>
      <c r="G30" s="288">
        <v>624</v>
      </c>
      <c r="H30" s="288">
        <v>1865</v>
      </c>
      <c r="I30" s="288">
        <v>1055</v>
      </c>
      <c r="J30" s="288">
        <v>971</v>
      </c>
      <c r="K30" s="288">
        <v>517</v>
      </c>
      <c r="L30" s="288">
        <v>204</v>
      </c>
      <c r="M30" s="288">
        <v>1251</v>
      </c>
      <c r="N30" s="288">
        <v>2502</v>
      </c>
      <c r="O30" s="290">
        <v>181</v>
      </c>
    </row>
    <row r="31" spans="1:15" s="1" customFormat="1" ht="13.5" customHeight="1" x14ac:dyDescent="0.2">
      <c r="A31" s="34"/>
      <c r="B31" s="154" t="s">
        <v>49</v>
      </c>
      <c r="C31" s="154"/>
      <c r="D31" s="282">
        <v>172</v>
      </c>
      <c r="E31" s="282">
        <v>2</v>
      </c>
      <c r="F31" s="282">
        <v>2067</v>
      </c>
      <c r="G31" s="282">
        <v>711</v>
      </c>
      <c r="H31" s="282">
        <v>2778</v>
      </c>
      <c r="I31" s="282">
        <v>999</v>
      </c>
      <c r="J31" s="282">
        <v>1201</v>
      </c>
      <c r="K31" s="282">
        <v>625</v>
      </c>
      <c r="L31" s="282">
        <v>164</v>
      </c>
      <c r="M31" s="282">
        <v>937</v>
      </c>
      <c r="N31" s="282">
        <v>2459</v>
      </c>
      <c r="O31" s="283">
        <v>164</v>
      </c>
    </row>
    <row r="32" spans="1:15" s="128" customFormat="1" ht="17.25" customHeight="1" x14ac:dyDescent="0.2">
      <c r="A32" s="130"/>
      <c r="B32" s="157" t="s">
        <v>19</v>
      </c>
      <c r="C32" s="157"/>
      <c r="D32" s="131">
        <f>SUM(D11:D31)</f>
        <v>9957</v>
      </c>
      <c r="E32" s="131">
        <f t="shared" ref="E32:O32" si="0">SUM(E11:E31)</f>
        <v>58</v>
      </c>
      <c r="F32" s="131">
        <f t="shared" si="0"/>
        <v>107464</v>
      </c>
      <c r="G32" s="131">
        <f t="shared" si="0"/>
        <v>34433</v>
      </c>
      <c r="H32" s="131">
        <f t="shared" si="0"/>
        <v>141897</v>
      </c>
      <c r="I32" s="131">
        <f t="shared" si="0"/>
        <v>47544</v>
      </c>
      <c r="J32" s="131">
        <f t="shared" si="0"/>
        <v>60138</v>
      </c>
      <c r="K32" s="131">
        <f t="shared" si="0"/>
        <v>34276</v>
      </c>
      <c r="L32" s="131">
        <f t="shared" si="0"/>
        <v>9136</v>
      </c>
      <c r="M32" s="131">
        <f t="shared" si="0"/>
        <v>33136</v>
      </c>
      <c r="N32" s="131">
        <f t="shared" si="0"/>
        <v>116005</v>
      </c>
      <c r="O32" s="131">
        <f t="shared" si="0"/>
        <v>7346</v>
      </c>
    </row>
    <row r="33" spans="1:15" s="1" customFormat="1" ht="13.5" customHeight="1" x14ac:dyDescent="0.2">
      <c r="A33" s="34"/>
      <c r="B33" s="154" t="s">
        <v>20</v>
      </c>
      <c r="C33" s="158"/>
      <c r="D33" s="282">
        <v>199</v>
      </c>
      <c r="E33" s="282">
        <v>3</v>
      </c>
      <c r="F33" s="282">
        <v>1848</v>
      </c>
      <c r="G33" s="282">
        <v>358</v>
      </c>
      <c r="H33" s="282">
        <v>2206</v>
      </c>
      <c r="I33" s="282">
        <v>697</v>
      </c>
      <c r="J33" s="282">
        <v>911</v>
      </c>
      <c r="K33" s="282">
        <v>468</v>
      </c>
      <c r="L33" s="282">
        <v>144</v>
      </c>
      <c r="M33" s="282">
        <v>415</v>
      </c>
      <c r="N33" s="282">
        <v>1659</v>
      </c>
      <c r="O33" s="283">
        <v>96</v>
      </c>
    </row>
    <row r="34" spans="1:15" s="1" customFormat="1" ht="13.5" customHeight="1" x14ac:dyDescent="0.2">
      <c r="A34" s="34"/>
      <c r="B34" s="154" t="s">
        <v>21</v>
      </c>
      <c r="C34" s="158"/>
      <c r="D34" s="282">
        <v>126</v>
      </c>
      <c r="E34" s="282">
        <v>1</v>
      </c>
      <c r="F34" s="282">
        <v>1504</v>
      </c>
      <c r="G34" s="282">
        <v>368</v>
      </c>
      <c r="H34" s="282">
        <v>1872</v>
      </c>
      <c r="I34" s="282">
        <v>612</v>
      </c>
      <c r="J34" s="282">
        <v>764</v>
      </c>
      <c r="K34" s="282">
        <v>492</v>
      </c>
      <c r="L34" s="282">
        <v>114</v>
      </c>
      <c r="M34" s="282">
        <v>459</v>
      </c>
      <c r="N34" s="282">
        <v>1565</v>
      </c>
      <c r="O34" s="283">
        <v>107</v>
      </c>
    </row>
    <row r="35" spans="1:15" s="1" customFormat="1" ht="13.5" customHeight="1" x14ac:dyDescent="0.2">
      <c r="A35" s="34"/>
      <c r="B35" s="154" t="s">
        <v>22</v>
      </c>
      <c r="C35" s="158"/>
      <c r="D35" s="282">
        <v>141</v>
      </c>
      <c r="E35" s="282">
        <v>0</v>
      </c>
      <c r="F35" s="282">
        <v>1629</v>
      </c>
      <c r="G35" s="282">
        <v>472</v>
      </c>
      <c r="H35" s="282">
        <v>2101</v>
      </c>
      <c r="I35" s="282">
        <v>866</v>
      </c>
      <c r="J35" s="282">
        <v>1012</v>
      </c>
      <c r="K35" s="282">
        <v>532</v>
      </c>
      <c r="L35" s="282">
        <v>154</v>
      </c>
      <c r="M35" s="282">
        <v>753</v>
      </c>
      <c r="N35" s="282">
        <v>2068</v>
      </c>
      <c r="O35" s="283">
        <v>132</v>
      </c>
    </row>
    <row r="36" spans="1:15" s="1" customFormat="1" ht="13.5" customHeight="1" x14ac:dyDescent="0.2">
      <c r="A36" s="34"/>
      <c r="B36" s="154" t="s">
        <v>23</v>
      </c>
      <c r="C36" s="158"/>
      <c r="D36" s="282">
        <v>156</v>
      </c>
      <c r="E36" s="282">
        <v>0</v>
      </c>
      <c r="F36" s="282">
        <v>1627</v>
      </c>
      <c r="G36" s="282">
        <v>563</v>
      </c>
      <c r="H36" s="282">
        <v>2190</v>
      </c>
      <c r="I36" s="282">
        <v>871</v>
      </c>
      <c r="J36" s="282">
        <v>1013</v>
      </c>
      <c r="K36" s="282">
        <v>569</v>
      </c>
      <c r="L36" s="282">
        <v>130</v>
      </c>
      <c r="M36" s="282">
        <v>495</v>
      </c>
      <c r="N36" s="282">
        <v>1848</v>
      </c>
      <c r="O36" s="283">
        <v>103</v>
      </c>
    </row>
    <row r="37" spans="1:15" s="1" customFormat="1" ht="13.5" customHeight="1" x14ac:dyDescent="0.2">
      <c r="A37" s="34"/>
      <c r="B37" s="154" t="s">
        <v>284</v>
      </c>
      <c r="C37" s="158"/>
      <c r="D37" s="282">
        <v>32</v>
      </c>
      <c r="E37" s="282">
        <v>0</v>
      </c>
      <c r="F37" s="282">
        <v>308</v>
      </c>
      <c r="G37" s="282">
        <v>175</v>
      </c>
      <c r="H37" s="282">
        <v>483</v>
      </c>
      <c r="I37" s="282">
        <v>186</v>
      </c>
      <c r="J37" s="282">
        <v>234</v>
      </c>
      <c r="K37" s="282">
        <v>131</v>
      </c>
      <c r="L37" s="282">
        <v>16</v>
      </c>
      <c r="M37" s="282">
        <v>180</v>
      </c>
      <c r="N37" s="282">
        <v>476</v>
      </c>
      <c r="O37" s="283">
        <v>33</v>
      </c>
    </row>
    <row r="38" spans="1:15" s="1" customFormat="1" ht="13.5" customHeight="1" x14ac:dyDescent="0.2">
      <c r="A38" s="35"/>
      <c r="B38" s="155" t="s">
        <v>24</v>
      </c>
      <c r="C38" s="159"/>
      <c r="D38" s="285">
        <v>103</v>
      </c>
      <c r="E38" s="285">
        <v>2</v>
      </c>
      <c r="F38" s="285">
        <v>1209</v>
      </c>
      <c r="G38" s="285">
        <v>520</v>
      </c>
      <c r="H38" s="285">
        <v>1729</v>
      </c>
      <c r="I38" s="285">
        <v>540</v>
      </c>
      <c r="J38" s="285">
        <v>736</v>
      </c>
      <c r="K38" s="285">
        <v>411</v>
      </c>
      <c r="L38" s="285">
        <v>87</v>
      </c>
      <c r="M38" s="285">
        <v>372</v>
      </c>
      <c r="N38" s="285">
        <v>1356</v>
      </c>
      <c r="O38" s="287">
        <v>79</v>
      </c>
    </row>
    <row r="39" spans="1:15" s="1" customFormat="1" ht="13.5" customHeight="1" x14ac:dyDescent="0.2">
      <c r="A39" s="34"/>
      <c r="B39" s="154" t="s">
        <v>25</v>
      </c>
      <c r="C39" s="158"/>
      <c r="D39" s="282">
        <v>45</v>
      </c>
      <c r="E39" s="282">
        <v>1</v>
      </c>
      <c r="F39" s="282">
        <v>609</v>
      </c>
      <c r="G39" s="282">
        <v>124</v>
      </c>
      <c r="H39" s="282">
        <v>733</v>
      </c>
      <c r="I39" s="282">
        <v>340</v>
      </c>
      <c r="J39" s="282">
        <v>465</v>
      </c>
      <c r="K39" s="282">
        <v>192</v>
      </c>
      <c r="L39" s="282">
        <v>48</v>
      </c>
      <c r="M39" s="282">
        <v>280</v>
      </c>
      <c r="N39" s="282">
        <v>837</v>
      </c>
      <c r="O39" s="283">
        <v>45</v>
      </c>
    </row>
    <row r="40" spans="1:15" s="1" customFormat="1" ht="13.5" customHeight="1" x14ac:dyDescent="0.2">
      <c r="A40" s="34"/>
      <c r="B40" s="154" t="s">
        <v>26</v>
      </c>
      <c r="C40" s="158"/>
      <c r="D40" s="282">
        <v>86</v>
      </c>
      <c r="E40" s="282">
        <v>0</v>
      </c>
      <c r="F40" s="282">
        <v>967</v>
      </c>
      <c r="G40" s="282">
        <v>270</v>
      </c>
      <c r="H40" s="282">
        <v>1237</v>
      </c>
      <c r="I40" s="282">
        <v>457</v>
      </c>
      <c r="J40" s="282">
        <v>630</v>
      </c>
      <c r="K40" s="282">
        <v>345</v>
      </c>
      <c r="L40" s="282">
        <v>68</v>
      </c>
      <c r="M40" s="282">
        <v>367</v>
      </c>
      <c r="N40" s="282">
        <v>1189</v>
      </c>
      <c r="O40" s="283">
        <v>74</v>
      </c>
    </row>
    <row r="41" spans="1:15" s="1" customFormat="1" ht="13.5" customHeight="1" x14ac:dyDescent="0.2">
      <c r="A41" s="34"/>
      <c r="B41" s="154" t="s">
        <v>27</v>
      </c>
      <c r="C41" s="158"/>
      <c r="D41" s="282">
        <v>102</v>
      </c>
      <c r="E41" s="282">
        <v>0</v>
      </c>
      <c r="F41" s="282">
        <v>1050</v>
      </c>
      <c r="G41" s="282">
        <v>483</v>
      </c>
      <c r="H41" s="282">
        <v>1533</v>
      </c>
      <c r="I41" s="282">
        <v>598</v>
      </c>
      <c r="J41" s="282">
        <v>682</v>
      </c>
      <c r="K41" s="282">
        <v>388</v>
      </c>
      <c r="L41" s="282">
        <v>90</v>
      </c>
      <c r="M41" s="282">
        <v>571</v>
      </c>
      <c r="N41" s="282">
        <v>1441</v>
      </c>
      <c r="O41" s="283">
        <v>91</v>
      </c>
    </row>
    <row r="42" spans="1:15" s="1" customFormat="1" ht="13.5" customHeight="1" x14ac:dyDescent="0.2">
      <c r="A42" s="36"/>
      <c r="B42" s="156" t="s">
        <v>28</v>
      </c>
      <c r="C42" s="160"/>
      <c r="D42" s="288">
        <v>126</v>
      </c>
      <c r="E42" s="288">
        <v>2</v>
      </c>
      <c r="F42" s="288">
        <v>1486</v>
      </c>
      <c r="G42" s="288">
        <v>455</v>
      </c>
      <c r="H42" s="288">
        <v>1941</v>
      </c>
      <c r="I42" s="288">
        <v>888</v>
      </c>
      <c r="J42" s="288">
        <v>866</v>
      </c>
      <c r="K42" s="288">
        <v>516</v>
      </c>
      <c r="L42" s="288">
        <v>92</v>
      </c>
      <c r="M42" s="288">
        <v>508</v>
      </c>
      <c r="N42" s="288">
        <v>1670</v>
      </c>
      <c r="O42" s="290">
        <v>119</v>
      </c>
    </row>
    <row r="43" spans="1:15" s="1" customFormat="1" ht="13.5" customHeight="1" x14ac:dyDescent="0.2">
      <c r="A43" s="34"/>
      <c r="B43" s="154" t="s">
        <v>29</v>
      </c>
      <c r="C43" s="158"/>
      <c r="D43" s="282">
        <v>121</v>
      </c>
      <c r="E43" s="282">
        <v>1</v>
      </c>
      <c r="F43" s="282">
        <v>1458</v>
      </c>
      <c r="G43" s="282">
        <v>487</v>
      </c>
      <c r="H43" s="282">
        <v>1945</v>
      </c>
      <c r="I43" s="282">
        <v>794</v>
      </c>
      <c r="J43" s="282">
        <v>975</v>
      </c>
      <c r="K43" s="282">
        <v>557</v>
      </c>
      <c r="L43" s="282">
        <v>89</v>
      </c>
      <c r="M43" s="282">
        <v>453</v>
      </c>
      <c r="N43" s="282">
        <v>1710</v>
      </c>
      <c r="O43" s="283">
        <v>87</v>
      </c>
    </row>
    <row r="44" spans="1:15" s="1" customFormat="1" ht="13.5" customHeight="1" x14ac:dyDescent="0.2">
      <c r="A44" s="34"/>
      <c r="B44" s="154" t="s">
        <v>30</v>
      </c>
      <c r="C44" s="158"/>
      <c r="D44" s="282">
        <v>153</v>
      </c>
      <c r="E44" s="282">
        <v>2</v>
      </c>
      <c r="F44" s="282">
        <v>1310</v>
      </c>
      <c r="G44" s="282">
        <v>358</v>
      </c>
      <c r="H44" s="282">
        <v>1668</v>
      </c>
      <c r="I44" s="282">
        <v>527</v>
      </c>
      <c r="J44" s="282">
        <v>695</v>
      </c>
      <c r="K44" s="282">
        <v>331</v>
      </c>
      <c r="L44" s="282">
        <v>106</v>
      </c>
      <c r="M44" s="282">
        <v>243</v>
      </c>
      <c r="N44" s="282">
        <v>1180</v>
      </c>
      <c r="O44" s="283">
        <v>75</v>
      </c>
    </row>
    <row r="45" spans="1:15" s="1" customFormat="1" ht="13.5" customHeight="1" x14ac:dyDescent="0.2">
      <c r="A45" s="34"/>
      <c r="B45" s="154" t="s">
        <v>31</v>
      </c>
      <c r="C45" s="158"/>
      <c r="D45" s="282">
        <v>35</v>
      </c>
      <c r="E45" s="282">
        <v>0</v>
      </c>
      <c r="F45" s="282">
        <v>595</v>
      </c>
      <c r="G45" s="282">
        <v>147</v>
      </c>
      <c r="H45" s="282">
        <v>742</v>
      </c>
      <c r="I45" s="282">
        <v>227</v>
      </c>
      <c r="J45" s="282">
        <v>277</v>
      </c>
      <c r="K45" s="282">
        <v>143</v>
      </c>
      <c r="L45" s="282">
        <v>41</v>
      </c>
      <c r="M45" s="282">
        <v>153</v>
      </c>
      <c r="N45" s="282">
        <v>502</v>
      </c>
      <c r="O45" s="283">
        <v>45</v>
      </c>
    </row>
    <row r="46" spans="1:15" s="1" customFormat="1" ht="13.5" customHeight="1" x14ac:dyDescent="0.2">
      <c r="A46" s="34"/>
      <c r="B46" s="154" t="s">
        <v>32</v>
      </c>
      <c r="C46" s="158"/>
      <c r="D46" s="282">
        <v>38</v>
      </c>
      <c r="E46" s="282">
        <v>0</v>
      </c>
      <c r="F46" s="282">
        <v>368</v>
      </c>
      <c r="G46" s="282">
        <v>104</v>
      </c>
      <c r="H46" s="282">
        <v>472</v>
      </c>
      <c r="I46" s="282">
        <v>173</v>
      </c>
      <c r="J46" s="282">
        <v>208</v>
      </c>
      <c r="K46" s="282">
        <v>85</v>
      </c>
      <c r="L46" s="282">
        <v>35</v>
      </c>
      <c r="M46" s="282">
        <v>174</v>
      </c>
      <c r="N46" s="282">
        <v>427</v>
      </c>
      <c r="O46" s="283">
        <v>17</v>
      </c>
    </row>
    <row r="47" spans="1:15" s="1" customFormat="1" ht="13.5" customHeight="1" x14ac:dyDescent="0.2">
      <c r="A47" s="34"/>
      <c r="B47" s="154" t="s">
        <v>33</v>
      </c>
      <c r="C47" s="158"/>
      <c r="D47" s="282">
        <v>61</v>
      </c>
      <c r="E47" s="282">
        <v>0</v>
      </c>
      <c r="F47" s="282">
        <v>705</v>
      </c>
      <c r="G47" s="282">
        <v>243</v>
      </c>
      <c r="H47" s="282">
        <v>948</v>
      </c>
      <c r="I47" s="282">
        <v>319</v>
      </c>
      <c r="J47" s="282">
        <v>335</v>
      </c>
      <c r="K47" s="282">
        <v>161</v>
      </c>
      <c r="L47" s="282">
        <v>69</v>
      </c>
      <c r="M47" s="282">
        <v>215</v>
      </c>
      <c r="N47" s="282">
        <v>675</v>
      </c>
      <c r="O47" s="283">
        <v>55</v>
      </c>
    </row>
    <row r="48" spans="1:15" s="1" customFormat="1" ht="13.5" customHeight="1" x14ac:dyDescent="0.2">
      <c r="A48" s="35"/>
      <c r="B48" s="155" t="s">
        <v>34</v>
      </c>
      <c r="C48" s="159"/>
      <c r="D48" s="285">
        <v>20</v>
      </c>
      <c r="E48" s="285">
        <v>0</v>
      </c>
      <c r="F48" s="285">
        <v>155</v>
      </c>
      <c r="G48" s="285">
        <v>84</v>
      </c>
      <c r="H48" s="285">
        <v>239</v>
      </c>
      <c r="I48" s="285">
        <v>116</v>
      </c>
      <c r="J48" s="285">
        <v>98</v>
      </c>
      <c r="K48" s="285">
        <v>56</v>
      </c>
      <c r="L48" s="285">
        <v>20</v>
      </c>
      <c r="M48" s="285">
        <v>144</v>
      </c>
      <c r="N48" s="285">
        <v>265</v>
      </c>
      <c r="O48" s="287">
        <v>23</v>
      </c>
    </row>
    <row r="49" spans="1:15" s="1" customFormat="1" ht="13.5" customHeight="1" x14ac:dyDescent="0.2">
      <c r="A49" s="34"/>
      <c r="B49" s="154" t="s">
        <v>35</v>
      </c>
      <c r="C49" s="158"/>
      <c r="D49" s="282">
        <v>47</v>
      </c>
      <c r="E49" s="282">
        <v>1</v>
      </c>
      <c r="F49" s="282">
        <v>590</v>
      </c>
      <c r="G49" s="282">
        <v>232</v>
      </c>
      <c r="H49" s="282">
        <v>822</v>
      </c>
      <c r="I49" s="282">
        <v>294</v>
      </c>
      <c r="J49" s="282">
        <v>320</v>
      </c>
      <c r="K49" s="282">
        <v>184</v>
      </c>
      <c r="L49" s="282">
        <v>63</v>
      </c>
      <c r="M49" s="282">
        <v>287</v>
      </c>
      <c r="N49" s="282">
        <v>734</v>
      </c>
      <c r="O49" s="283">
        <v>45</v>
      </c>
    </row>
    <row r="50" spans="1:15" s="1" customFormat="1" ht="13.5" customHeight="1" x14ac:dyDescent="0.2">
      <c r="A50" s="34"/>
      <c r="B50" s="154" t="s">
        <v>36</v>
      </c>
      <c r="C50" s="158"/>
      <c r="D50" s="282">
        <v>35</v>
      </c>
      <c r="E50" s="282">
        <v>0</v>
      </c>
      <c r="F50" s="282">
        <v>310</v>
      </c>
      <c r="G50" s="282">
        <v>146</v>
      </c>
      <c r="H50" s="282">
        <v>456</v>
      </c>
      <c r="I50" s="282">
        <v>244</v>
      </c>
      <c r="J50" s="282">
        <v>255</v>
      </c>
      <c r="K50" s="282">
        <v>118</v>
      </c>
      <c r="L50" s="282">
        <v>56</v>
      </c>
      <c r="M50" s="282">
        <v>353</v>
      </c>
      <c r="N50" s="282">
        <v>658</v>
      </c>
      <c r="O50" s="283">
        <v>37</v>
      </c>
    </row>
    <row r="51" spans="1:15" s="1" customFormat="1" ht="13.5" customHeight="1" x14ac:dyDescent="0.2">
      <c r="A51" s="34"/>
      <c r="B51" s="154" t="s">
        <v>37</v>
      </c>
      <c r="C51" s="158"/>
      <c r="D51" s="282">
        <v>8</v>
      </c>
      <c r="E51" s="282">
        <v>0</v>
      </c>
      <c r="F51" s="282">
        <v>84</v>
      </c>
      <c r="G51" s="282">
        <v>32</v>
      </c>
      <c r="H51" s="282">
        <v>116</v>
      </c>
      <c r="I51" s="282">
        <v>63</v>
      </c>
      <c r="J51" s="282">
        <v>55</v>
      </c>
      <c r="K51" s="282">
        <v>40</v>
      </c>
      <c r="L51" s="282">
        <v>17</v>
      </c>
      <c r="M51" s="282">
        <v>123</v>
      </c>
      <c r="N51" s="282">
        <v>195</v>
      </c>
      <c r="O51" s="283">
        <v>17</v>
      </c>
    </row>
    <row r="52" spans="1:15" s="1" customFormat="1" ht="13.5" customHeight="1" x14ac:dyDescent="0.2">
      <c r="A52" s="36"/>
      <c r="B52" s="156" t="s">
        <v>38</v>
      </c>
      <c r="C52" s="160"/>
      <c r="D52" s="288">
        <v>106</v>
      </c>
      <c r="E52" s="288">
        <v>0</v>
      </c>
      <c r="F52" s="288">
        <v>1197</v>
      </c>
      <c r="G52" s="288">
        <v>391</v>
      </c>
      <c r="H52" s="288">
        <v>1588</v>
      </c>
      <c r="I52" s="288">
        <v>549</v>
      </c>
      <c r="J52" s="288">
        <v>633</v>
      </c>
      <c r="K52" s="288">
        <v>292</v>
      </c>
      <c r="L52" s="288">
        <v>74</v>
      </c>
      <c r="M52" s="288">
        <v>337</v>
      </c>
      <c r="N52" s="288">
        <v>1166</v>
      </c>
      <c r="O52" s="290">
        <v>74</v>
      </c>
    </row>
    <row r="53" spans="1:15" s="1" customFormat="1" ht="13.5" customHeight="1" x14ac:dyDescent="0.2">
      <c r="A53" s="34"/>
      <c r="B53" s="154" t="s">
        <v>39</v>
      </c>
      <c r="C53" s="158"/>
      <c r="D53" s="288">
        <v>6</v>
      </c>
      <c r="E53" s="288">
        <v>0</v>
      </c>
      <c r="F53" s="288">
        <v>65</v>
      </c>
      <c r="G53" s="288">
        <v>32</v>
      </c>
      <c r="H53" s="288">
        <v>97</v>
      </c>
      <c r="I53" s="288">
        <v>54</v>
      </c>
      <c r="J53" s="288">
        <v>59</v>
      </c>
      <c r="K53" s="288">
        <v>40</v>
      </c>
      <c r="L53" s="288">
        <v>14</v>
      </c>
      <c r="M53" s="288">
        <v>48</v>
      </c>
      <c r="N53" s="288">
        <v>135</v>
      </c>
      <c r="O53" s="290">
        <v>6</v>
      </c>
    </row>
    <row r="54" spans="1:15" s="1" customFormat="1" ht="17.25" customHeight="1" x14ac:dyDescent="0.2">
      <c r="A54" s="134"/>
      <c r="B54" s="135" t="s">
        <v>40</v>
      </c>
      <c r="C54" s="136"/>
      <c r="D54" s="131">
        <f>SUM(D33:D53)</f>
        <v>1746</v>
      </c>
      <c r="E54" s="131">
        <f t="shared" ref="E54:O54" si="1">SUM(E33:E53)</f>
        <v>13</v>
      </c>
      <c r="F54" s="131">
        <f t="shared" si="1"/>
        <v>19074</v>
      </c>
      <c r="G54" s="131">
        <f t="shared" si="1"/>
        <v>6044</v>
      </c>
      <c r="H54" s="131">
        <f t="shared" si="1"/>
        <v>25118</v>
      </c>
      <c r="I54" s="131">
        <f t="shared" si="1"/>
        <v>9415</v>
      </c>
      <c r="J54" s="131">
        <f t="shared" si="1"/>
        <v>11223</v>
      </c>
      <c r="K54" s="131">
        <f t="shared" si="1"/>
        <v>6051</v>
      </c>
      <c r="L54" s="131">
        <f t="shared" si="1"/>
        <v>1527</v>
      </c>
      <c r="M54" s="132">
        <f t="shared" si="1"/>
        <v>6930</v>
      </c>
      <c r="N54" s="132">
        <f t="shared" si="1"/>
        <v>21756</v>
      </c>
      <c r="O54" s="133">
        <f t="shared" si="1"/>
        <v>1360</v>
      </c>
    </row>
    <row r="55" spans="1:15" s="1" customFormat="1" ht="17.25" customHeight="1" x14ac:dyDescent="0.2">
      <c r="A55" s="137"/>
      <c r="B55" s="138" t="s">
        <v>41</v>
      </c>
      <c r="C55" s="139"/>
      <c r="D55" s="140">
        <f>D32+D54</f>
        <v>11703</v>
      </c>
      <c r="E55" s="140">
        <f t="shared" ref="E55:O55" si="2">E32+E54</f>
        <v>71</v>
      </c>
      <c r="F55" s="140">
        <f t="shared" si="2"/>
        <v>126538</v>
      </c>
      <c r="G55" s="140">
        <f t="shared" si="2"/>
        <v>40477</v>
      </c>
      <c r="H55" s="140">
        <f t="shared" si="2"/>
        <v>167015</v>
      </c>
      <c r="I55" s="140">
        <f t="shared" si="2"/>
        <v>56959</v>
      </c>
      <c r="J55" s="140">
        <f t="shared" si="2"/>
        <v>71361</v>
      </c>
      <c r="K55" s="140">
        <f t="shared" si="2"/>
        <v>40327</v>
      </c>
      <c r="L55" s="140">
        <f t="shared" si="2"/>
        <v>10663</v>
      </c>
      <c r="M55" s="141">
        <f t="shared" si="2"/>
        <v>40066</v>
      </c>
      <c r="N55" s="141">
        <f t="shared" si="2"/>
        <v>137761</v>
      </c>
      <c r="O55" s="142">
        <f t="shared" si="2"/>
        <v>8706</v>
      </c>
    </row>
    <row r="56" spans="1:15" x14ac:dyDescent="0.2">
      <c r="N56" s="191" t="s">
        <v>224</v>
      </c>
      <c r="O56" s="191"/>
    </row>
  </sheetData>
  <mergeCells count="8">
    <mergeCell ref="N56:O56"/>
    <mergeCell ref="A10:C10"/>
    <mergeCell ref="J6:N6"/>
    <mergeCell ref="A1:J1"/>
    <mergeCell ref="A3:J3"/>
    <mergeCell ref="A5:C5"/>
    <mergeCell ref="F6:H6"/>
    <mergeCell ref="D5:O5"/>
  </mergeCells>
  <phoneticPr fontId="2"/>
  <pageMargins left="0.78740157480314965" right="0.78740157480314965" top="0.78740157480314965" bottom="0.78740157480314965" header="0.51181102362204722" footer="0.51181102362204722"/>
  <pageSetup paperSize="9" scale="58" orientation="landscape" r:id="rId1"/>
  <headerFooter alignWithMargins="0">
    <oddHeader>&amp;R&amp;F&amp;A</oddHeader>
    <oddFooter>&amp;C&amp;P/&amp;N</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14</vt:i4>
      </vt:variant>
      <vt:variant>
        <vt:lpstr>名前付き一覧</vt:lpstr>
      </vt:variant>
      <vt:variant>
        <vt:i4>28</vt:i4>
      </vt:variant>
    </vt:vector>
  </HeadingPairs>
  <TitlesOfParts>
    <vt:vector size="42" baseType="lpstr">
      <vt:lpstr>第1表</vt:lpstr>
      <vt:lpstr>第2表-1</vt:lpstr>
      <vt:lpstr>第2表-2</vt:lpstr>
      <vt:lpstr>第2表-3</vt:lpstr>
      <vt:lpstr>附表1-1</vt:lpstr>
      <vt:lpstr>附表1-2</vt:lpstr>
      <vt:lpstr>附表2</vt:lpstr>
      <vt:lpstr>附表3-1</vt:lpstr>
      <vt:lpstr>附表3-2</vt:lpstr>
      <vt:lpstr>附表3-3</vt:lpstr>
      <vt:lpstr>附表4</vt:lpstr>
      <vt:lpstr>附表5</vt:lpstr>
      <vt:lpstr>第3表</vt:lpstr>
      <vt:lpstr>第4表</vt:lpstr>
      <vt:lpstr>第1表!Print_Area</vt:lpstr>
      <vt:lpstr>'第2表-1'!Print_Area</vt:lpstr>
      <vt:lpstr>'第2表-2'!Print_Area</vt:lpstr>
      <vt:lpstr>'第2表-3'!Print_Area</vt:lpstr>
      <vt:lpstr>第3表!Print_Area</vt:lpstr>
      <vt:lpstr>第4表!Print_Area</vt:lpstr>
      <vt:lpstr>'附表1-1'!Print_Area</vt:lpstr>
      <vt:lpstr>'附表1-2'!Print_Area</vt:lpstr>
      <vt:lpstr>附表2!Print_Area</vt:lpstr>
      <vt:lpstr>'附表3-1'!Print_Area</vt:lpstr>
      <vt:lpstr>'附表3-2'!Print_Area</vt:lpstr>
      <vt:lpstr>'附表3-3'!Print_Area</vt:lpstr>
      <vt:lpstr>附表4!Print_Area</vt:lpstr>
      <vt:lpstr>附表5!Print_Area</vt:lpstr>
      <vt:lpstr>第1表!Print_Titles</vt:lpstr>
      <vt:lpstr>'第2表-1'!Print_Titles</vt:lpstr>
      <vt:lpstr>'第2表-2'!Print_Titles</vt:lpstr>
      <vt:lpstr>'第2表-3'!Print_Titles</vt:lpstr>
      <vt:lpstr>第3表!Print_Titles</vt:lpstr>
      <vt:lpstr>第4表!Print_Titles</vt:lpstr>
      <vt:lpstr>'附表1-1'!Print_Titles</vt:lpstr>
      <vt:lpstr>'附表1-2'!Print_Titles</vt:lpstr>
      <vt:lpstr>附表2!Print_Titles</vt:lpstr>
      <vt:lpstr>'附表3-1'!Print_Titles</vt:lpstr>
      <vt:lpstr>'附表3-2'!Print_Titles</vt:lpstr>
      <vt:lpstr>'附表3-3'!Print_Titles</vt:lpstr>
      <vt:lpstr>附表4!Print_Titles</vt:lpstr>
      <vt:lpstr>附表5!Print_Titles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2021-10-26T08:47:12Z</cp:lastPrinted>
  <dcterms:created xsi:type="dcterms:W3CDTF">2007-07-19T05:40:28Z</dcterms:created>
  <dcterms:modified xsi:type="dcterms:W3CDTF">2024-12-18T01:21:56Z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2024-07-29T06:52:23Z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9de2bc59-d95e-46b2-96f7-05a3d1e4df6c</vt:lpwstr>
  </property>
  <property fmtid="{D5CDD505-2E9C-101B-9397-08002B2CF9AE}" pid="8" name="MSIP_Label_defa4170-0d19-0005-0004-bc88714345d2_ContentBits">
    <vt:lpwstr>0</vt:lpwstr>
  </property>
</Properties>
</file>