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53128\Box\11229_10_庁内用\医事係HDD\068_三師調査及び医療従事者実態調査\R6三師調査・医療従事者調査\様式・マニュアル・Q&amp;A\5_調査票（医療機能情報提供制度）\"/>
    </mc:Choice>
  </mc:AlternateContent>
  <xr:revisionPtr revIDLastSave="0" documentId="13_ncr:1_{B169022B-B4FE-48C4-83EC-8C8D1C3E3D9A}" xr6:coauthVersionLast="47" xr6:coauthVersionMax="47" xr10:uidLastSave="{00000000-0000-0000-0000-000000000000}"/>
  <bookViews>
    <workbookView xWindow="28680" yWindow="-120" windowWidth="29040" windowHeight="17790" xr2:uid="{D2C3AF2E-D90F-4C97-8C49-0FE0408708A1}"/>
  </bookViews>
  <sheets>
    <sheet name="助産所" sheetId="7" r:id="rId1"/>
  </sheets>
  <externalReferences>
    <externalReference r:id="rId2"/>
  </externalReferences>
  <definedNames>
    <definedName name="_xlnm.Print_Area" localSheetId="0">助産所!$A$1:$BD$764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61" i="7" l="1"/>
  <c r="Q755" i="7"/>
  <c r="P750" i="7"/>
  <c r="M744" i="7"/>
  <c r="K744" i="7"/>
  <c r="AB738" i="7"/>
  <c r="S734" i="7"/>
  <c r="S730" i="7"/>
  <c r="AE716" i="7"/>
  <c r="W716" i="7"/>
  <c r="O716" i="7"/>
  <c r="AE714" i="7"/>
  <c r="W714" i="7"/>
  <c r="O714" i="7"/>
  <c r="AE712" i="7"/>
  <c r="AE718" i="7" s="1"/>
  <c r="W712" i="7"/>
  <c r="W718" i="7" s="1"/>
  <c r="O712" i="7"/>
  <c r="O718" i="7" s="1"/>
  <c r="AV705" i="7"/>
  <c r="AF705" i="7"/>
  <c r="P705" i="7"/>
  <c r="AV703" i="7"/>
  <c r="AF703" i="7"/>
  <c r="P703" i="7"/>
  <c r="P697" i="7"/>
  <c r="C688" i="7"/>
  <c r="Q683" i="7"/>
  <c r="AW681" i="7"/>
  <c r="AG681" i="7"/>
  <c r="Q681" i="7"/>
  <c r="Q676" i="7"/>
  <c r="AW674" i="7"/>
  <c r="AG674" i="7"/>
  <c r="Q674" i="7"/>
  <c r="Q669" i="7"/>
  <c r="AW667" i="7"/>
  <c r="AG667" i="7"/>
  <c r="Q667" i="7"/>
  <c r="AW665" i="7"/>
  <c r="AG665" i="7"/>
  <c r="Q665" i="7"/>
  <c r="AW658" i="7"/>
  <c r="AG658" i="7"/>
  <c r="Q658" i="7"/>
  <c r="P651" i="7"/>
  <c r="B632" i="7"/>
  <c r="P628" i="7"/>
  <c r="AF621" i="7"/>
  <c r="P621" i="7"/>
  <c r="AV615" i="7"/>
  <c r="AF615" i="7"/>
  <c r="P615" i="7"/>
  <c r="V609" i="7"/>
  <c r="V605" i="7"/>
  <c r="V601" i="7"/>
  <c r="V597" i="7"/>
  <c r="V593" i="7"/>
  <c r="V589" i="7"/>
  <c r="V583" i="7"/>
  <c r="N573" i="7"/>
  <c r="AX571" i="7"/>
  <c r="AS571" i="7"/>
  <c r="AM571" i="7"/>
  <c r="N571" i="7"/>
  <c r="AX569" i="7"/>
  <c r="AS569" i="7"/>
  <c r="AM569" i="7"/>
  <c r="AD569" i="7"/>
  <c r="AB569" i="7"/>
  <c r="Z569" i="7"/>
  <c r="X569" i="7"/>
  <c r="V569" i="7"/>
  <c r="T569" i="7"/>
  <c r="R569" i="7"/>
  <c r="P569" i="7"/>
  <c r="N569" i="7"/>
  <c r="B569" i="7"/>
  <c r="N558" i="7"/>
  <c r="AX556" i="7"/>
  <c r="AS556" i="7"/>
  <c r="AM556" i="7"/>
  <c r="N556" i="7"/>
  <c r="AX554" i="7"/>
  <c r="AS554" i="7"/>
  <c r="AM554" i="7"/>
  <c r="AD554" i="7"/>
  <c r="AB554" i="7"/>
  <c r="Z554" i="7"/>
  <c r="X554" i="7"/>
  <c r="V554" i="7"/>
  <c r="T554" i="7"/>
  <c r="R554" i="7"/>
  <c r="P554" i="7"/>
  <c r="N554" i="7"/>
  <c r="N549" i="7"/>
  <c r="AX547" i="7"/>
  <c r="AS547" i="7"/>
  <c r="AM547" i="7"/>
  <c r="N547" i="7"/>
  <c r="AX545" i="7"/>
  <c r="AS545" i="7"/>
  <c r="AM545" i="7"/>
  <c r="AD545" i="7"/>
  <c r="AB545" i="7"/>
  <c r="Z545" i="7"/>
  <c r="X545" i="7"/>
  <c r="V545" i="7"/>
  <c r="T545" i="7"/>
  <c r="R545" i="7"/>
  <c r="P545" i="7"/>
  <c r="N545" i="7"/>
  <c r="N540" i="7"/>
  <c r="AX538" i="7"/>
  <c r="AS538" i="7"/>
  <c r="AM538" i="7"/>
  <c r="N538" i="7"/>
  <c r="AX536" i="7"/>
  <c r="AS536" i="7"/>
  <c r="AM536" i="7"/>
  <c r="AD536" i="7"/>
  <c r="AB536" i="7"/>
  <c r="Z536" i="7"/>
  <c r="X536" i="7"/>
  <c r="V536" i="7"/>
  <c r="T536" i="7"/>
  <c r="R536" i="7"/>
  <c r="P536" i="7"/>
  <c r="N536" i="7"/>
  <c r="N531" i="7"/>
  <c r="AX529" i="7"/>
  <c r="AS529" i="7"/>
  <c r="AM529" i="7"/>
  <c r="N529" i="7"/>
  <c r="AX527" i="7"/>
  <c r="AS527" i="7"/>
  <c r="AM527" i="7"/>
  <c r="AD527" i="7"/>
  <c r="AB527" i="7"/>
  <c r="Z527" i="7"/>
  <c r="X527" i="7"/>
  <c r="V527" i="7"/>
  <c r="T527" i="7"/>
  <c r="R527" i="7"/>
  <c r="P527" i="7"/>
  <c r="N527" i="7"/>
  <c r="N522" i="7"/>
  <c r="AX520" i="7"/>
  <c r="AS520" i="7"/>
  <c r="AM520" i="7"/>
  <c r="N520" i="7"/>
  <c r="AX518" i="7"/>
  <c r="AS518" i="7"/>
  <c r="AM518" i="7"/>
  <c r="AD518" i="7"/>
  <c r="AB518" i="7"/>
  <c r="Z518" i="7"/>
  <c r="X518" i="7"/>
  <c r="V518" i="7"/>
  <c r="T518" i="7"/>
  <c r="R518" i="7"/>
  <c r="P518" i="7"/>
  <c r="N518" i="7"/>
  <c r="N513" i="7"/>
  <c r="AX511" i="7"/>
  <c r="AS511" i="7"/>
  <c r="AM511" i="7"/>
  <c r="N511" i="7"/>
  <c r="AX509" i="7"/>
  <c r="AS509" i="7"/>
  <c r="AM509" i="7"/>
  <c r="AD509" i="7"/>
  <c r="AB509" i="7"/>
  <c r="Z509" i="7"/>
  <c r="X509" i="7"/>
  <c r="V509" i="7"/>
  <c r="T509" i="7"/>
  <c r="R509" i="7"/>
  <c r="P509" i="7"/>
  <c r="N509" i="7"/>
  <c r="N504" i="7"/>
  <c r="AX502" i="7"/>
  <c r="AS502" i="7"/>
  <c r="AM502" i="7"/>
  <c r="N502" i="7"/>
  <c r="AX500" i="7"/>
  <c r="AS500" i="7"/>
  <c r="AM500" i="7"/>
  <c r="AD500" i="7"/>
  <c r="AB500" i="7"/>
  <c r="Z500" i="7"/>
  <c r="X500" i="7"/>
  <c r="V500" i="7"/>
  <c r="T500" i="7"/>
  <c r="R500" i="7"/>
  <c r="P500" i="7"/>
  <c r="N500" i="7"/>
  <c r="N495" i="7"/>
  <c r="AX493" i="7"/>
  <c r="AS493" i="7"/>
  <c r="AM493" i="7"/>
  <c r="N493" i="7"/>
  <c r="AX491" i="7"/>
  <c r="AS491" i="7"/>
  <c r="AM491" i="7"/>
  <c r="AD491" i="7"/>
  <c r="AB491" i="7"/>
  <c r="Z491" i="7"/>
  <c r="X491" i="7"/>
  <c r="V491" i="7"/>
  <c r="T491" i="7"/>
  <c r="R491" i="7"/>
  <c r="P491" i="7"/>
  <c r="N491" i="7"/>
  <c r="N486" i="7"/>
  <c r="AX484" i="7"/>
  <c r="AS484" i="7"/>
  <c r="AM484" i="7"/>
  <c r="N484" i="7"/>
  <c r="AX482" i="7"/>
  <c r="AS482" i="7"/>
  <c r="AM482" i="7"/>
  <c r="AD482" i="7"/>
  <c r="AB482" i="7"/>
  <c r="Z482" i="7"/>
  <c r="X482" i="7"/>
  <c r="V482" i="7"/>
  <c r="T482" i="7"/>
  <c r="R482" i="7"/>
  <c r="P482" i="7"/>
  <c r="N482" i="7"/>
  <c r="N477" i="7"/>
  <c r="AX475" i="7"/>
  <c r="AS475" i="7"/>
  <c r="AM475" i="7"/>
  <c r="N475" i="7"/>
  <c r="AX473" i="7"/>
  <c r="AS473" i="7"/>
  <c r="AM473" i="7"/>
  <c r="AD473" i="7"/>
  <c r="AB473" i="7"/>
  <c r="Z473" i="7"/>
  <c r="X473" i="7"/>
  <c r="V473" i="7"/>
  <c r="T473" i="7"/>
  <c r="R473" i="7"/>
  <c r="P473" i="7"/>
  <c r="N473" i="7"/>
  <c r="N468" i="7"/>
  <c r="AX466" i="7"/>
  <c r="AS466" i="7"/>
  <c r="AM466" i="7"/>
  <c r="N466" i="7"/>
  <c r="AX464" i="7"/>
  <c r="AS464" i="7"/>
  <c r="AM464" i="7"/>
  <c r="AD464" i="7"/>
  <c r="AB464" i="7"/>
  <c r="Z464" i="7"/>
  <c r="X464" i="7"/>
  <c r="V464" i="7"/>
  <c r="T464" i="7"/>
  <c r="R464" i="7"/>
  <c r="P464" i="7"/>
  <c r="N464" i="7"/>
  <c r="N459" i="7"/>
  <c r="AX457" i="7"/>
  <c r="AS457" i="7"/>
  <c r="AM457" i="7"/>
  <c r="N457" i="7"/>
  <c r="AX455" i="7"/>
  <c r="AS455" i="7"/>
  <c r="AM455" i="7"/>
  <c r="AD455" i="7"/>
  <c r="AB455" i="7"/>
  <c r="Z455" i="7"/>
  <c r="X455" i="7"/>
  <c r="V455" i="7"/>
  <c r="T455" i="7"/>
  <c r="R455" i="7"/>
  <c r="P455" i="7"/>
  <c r="N455" i="7"/>
  <c r="N450" i="7"/>
  <c r="AX448" i="7"/>
  <c r="AS448" i="7"/>
  <c r="AM448" i="7"/>
  <c r="N448" i="7"/>
  <c r="AX446" i="7"/>
  <c r="AS446" i="7"/>
  <c r="AM446" i="7"/>
  <c r="AD446" i="7"/>
  <c r="AB446" i="7"/>
  <c r="Z446" i="7"/>
  <c r="X446" i="7"/>
  <c r="V446" i="7"/>
  <c r="T446" i="7"/>
  <c r="R446" i="7"/>
  <c r="P446" i="7"/>
  <c r="N446" i="7"/>
  <c r="N441" i="7"/>
  <c r="AX439" i="7"/>
  <c r="AS439" i="7"/>
  <c r="AM439" i="7"/>
  <c r="N439" i="7"/>
  <c r="AX437" i="7"/>
  <c r="AS437" i="7"/>
  <c r="AM437" i="7"/>
  <c r="AD437" i="7"/>
  <c r="AB437" i="7"/>
  <c r="Z437" i="7"/>
  <c r="X437" i="7"/>
  <c r="V437" i="7"/>
  <c r="T437" i="7"/>
  <c r="R437" i="7"/>
  <c r="P437" i="7"/>
  <c r="N437" i="7"/>
  <c r="N432" i="7"/>
  <c r="AX430" i="7"/>
  <c r="AS430" i="7"/>
  <c r="AM430" i="7"/>
  <c r="N430" i="7"/>
  <c r="AX428" i="7"/>
  <c r="AS428" i="7"/>
  <c r="AM428" i="7"/>
  <c r="AD428" i="7"/>
  <c r="AB428" i="7"/>
  <c r="Z428" i="7"/>
  <c r="X428" i="7"/>
  <c r="V428" i="7"/>
  <c r="T428" i="7"/>
  <c r="R428" i="7"/>
  <c r="P428" i="7"/>
  <c r="N428" i="7"/>
  <c r="N423" i="7"/>
  <c r="AX421" i="7"/>
  <c r="AS421" i="7"/>
  <c r="AM421" i="7"/>
  <c r="N421" i="7"/>
  <c r="AX419" i="7"/>
  <c r="AS419" i="7"/>
  <c r="AM419" i="7"/>
  <c r="AD419" i="7"/>
  <c r="AB419" i="7"/>
  <c r="Z419" i="7"/>
  <c r="X419" i="7"/>
  <c r="V419" i="7"/>
  <c r="T419" i="7"/>
  <c r="R419" i="7"/>
  <c r="P419" i="7"/>
  <c r="N419" i="7"/>
  <c r="N414" i="7"/>
  <c r="AX412" i="7"/>
  <c r="AS412" i="7"/>
  <c r="AM412" i="7"/>
  <c r="N412" i="7"/>
  <c r="AX410" i="7"/>
  <c r="AS410" i="7"/>
  <c r="AM410" i="7"/>
  <c r="AD410" i="7"/>
  <c r="AB410" i="7"/>
  <c r="Z410" i="7"/>
  <c r="X410" i="7"/>
  <c r="V410" i="7"/>
  <c r="T410" i="7"/>
  <c r="R410" i="7"/>
  <c r="P410" i="7"/>
  <c r="N410" i="7"/>
  <c r="N405" i="7"/>
  <c r="AX403" i="7"/>
  <c r="AS403" i="7"/>
  <c r="AM403" i="7"/>
  <c r="N403" i="7"/>
  <c r="AX401" i="7"/>
  <c r="AS401" i="7"/>
  <c r="AM401" i="7"/>
  <c r="AD401" i="7"/>
  <c r="AB401" i="7"/>
  <c r="Z401" i="7"/>
  <c r="X401" i="7"/>
  <c r="V401" i="7"/>
  <c r="T401" i="7"/>
  <c r="R401" i="7"/>
  <c r="P401" i="7"/>
  <c r="N401" i="7"/>
  <c r="N396" i="7"/>
  <c r="AX394" i="7"/>
  <c r="AS394" i="7"/>
  <c r="AM394" i="7"/>
  <c r="N394" i="7"/>
  <c r="AX392" i="7"/>
  <c r="AS392" i="7"/>
  <c r="AM392" i="7"/>
  <c r="AD392" i="7"/>
  <c r="AB392" i="7"/>
  <c r="Z392" i="7"/>
  <c r="X392" i="7"/>
  <c r="V392" i="7"/>
  <c r="T392" i="7"/>
  <c r="R392" i="7"/>
  <c r="P392" i="7"/>
  <c r="N392" i="7"/>
  <c r="N387" i="7"/>
  <c r="AX385" i="7"/>
  <c r="AS385" i="7"/>
  <c r="AM385" i="7"/>
  <c r="N385" i="7"/>
  <c r="AX383" i="7"/>
  <c r="AS383" i="7"/>
  <c r="AM383" i="7"/>
  <c r="AD383" i="7"/>
  <c r="AB383" i="7"/>
  <c r="Z383" i="7"/>
  <c r="X383" i="7"/>
  <c r="V383" i="7"/>
  <c r="T383" i="7"/>
  <c r="R383" i="7"/>
  <c r="P383" i="7"/>
  <c r="N383" i="7"/>
  <c r="N378" i="7"/>
  <c r="AX376" i="7"/>
  <c r="AS376" i="7"/>
  <c r="AM376" i="7"/>
  <c r="N376" i="7"/>
  <c r="AX374" i="7"/>
  <c r="AS374" i="7"/>
  <c r="AM374" i="7"/>
  <c r="AD374" i="7"/>
  <c r="AB374" i="7"/>
  <c r="Z374" i="7"/>
  <c r="X374" i="7"/>
  <c r="V374" i="7"/>
  <c r="T374" i="7"/>
  <c r="R374" i="7"/>
  <c r="P374" i="7"/>
  <c r="N374" i="7"/>
  <c r="N369" i="7"/>
  <c r="AX367" i="7"/>
  <c r="AS367" i="7"/>
  <c r="AM367" i="7"/>
  <c r="N367" i="7"/>
  <c r="AX365" i="7"/>
  <c r="AS365" i="7"/>
  <c r="AM365" i="7"/>
  <c r="AD365" i="7"/>
  <c r="AB365" i="7"/>
  <c r="Z365" i="7"/>
  <c r="X365" i="7"/>
  <c r="V365" i="7"/>
  <c r="T365" i="7"/>
  <c r="R365" i="7"/>
  <c r="P365" i="7"/>
  <c r="N365" i="7"/>
  <c r="B345" i="7"/>
  <c r="J339" i="7"/>
  <c r="AN333" i="7"/>
  <c r="AD333" i="7"/>
  <c r="T333" i="7"/>
  <c r="J333" i="7"/>
  <c r="K327" i="7"/>
  <c r="K325" i="7"/>
  <c r="K323" i="7"/>
  <c r="K321" i="7"/>
  <c r="K319" i="7"/>
  <c r="AD314" i="7"/>
  <c r="T314" i="7"/>
  <c r="J314" i="7"/>
  <c r="AV308" i="7"/>
  <c r="AS308" i="7"/>
  <c r="AQ308" i="7"/>
  <c r="AN308" i="7"/>
  <c r="AL308" i="7"/>
  <c r="AI308" i="7"/>
  <c r="AG308" i="7"/>
  <c r="AD308" i="7"/>
  <c r="AB308" i="7"/>
  <c r="Y308" i="7"/>
  <c r="W308" i="7"/>
  <c r="T308" i="7"/>
  <c r="R308" i="7"/>
  <c r="O308" i="7"/>
  <c r="M308" i="7"/>
  <c r="J308" i="7"/>
  <c r="AV307" i="7"/>
  <c r="AS307" i="7"/>
  <c r="AQ307" i="7"/>
  <c r="AN307" i="7"/>
  <c r="AL307" i="7"/>
  <c r="AI307" i="7"/>
  <c r="AG307" i="7"/>
  <c r="AD307" i="7"/>
  <c r="AB307" i="7"/>
  <c r="Y307" i="7"/>
  <c r="W307" i="7"/>
  <c r="T307" i="7"/>
  <c r="R307" i="7"/>
  <c r="O307" i="7"/>
  <c r="M307" i="7"/>
  <c r="J307" i="7"/>
  <c r="AV306" i="7"/>
  <c r="AS306" i="7"/>
  <c r="AQ306" i="7"/>
  <c r="AN306" i="7"/>
  <c r="AL306" i="7"/>
  <c r="AI306" i="7"/>
  <c r="AG306" i="7"/>
  <c r="AD306" i="7"/>
  <c r="AB306" i="7"/>
  <c r="Y306" i="7"/>
  <c r="W306" i="7"/>
  <c r="T306" i="7"/>
  <c r="R306" i="7"/>
  <c r="O306" i="7"/>
  <c r="M306" i="7"/>
  <c r="J306" i="7"/>
  <c r="P302" i="7"/>
  <c r="P298" i="7"/>
  <c r="K292" i="7"/>
  <c r="K287" i="7"/>
  <c r="B269" i="7"/>
  <c r="M265" i="7"/>
  <c r="M263" i="7"/>
  <c r="K259" i="7"/>
  <c r="B240" i="7"/>
  <c r="U230" i="7"/>
  <c r="U228" i="7"/>
  <c r="U226" i="7"/>
  <c r="AR224" i="7"/>
  <c r="AL222" i="7"/>
  <c r="P222" i="7"/>
  <c r="U220" i="7"/>
  <c r="U218" i="7"/>
  <c r="U216" i="7"/>
  <c r="AR214" i="7"/>
  <c r="AL212" i="7"/>
  <c r="P212" i="7"/>
  <c r="U210" i="7"/>
  <c r="U208" i="7"/>
  <c r="U206" i="7"/>
  <c r="AR204" i="7"/>
  <c r="AL202" i="7"/>
  <c r="P202" i="7"/>
  <c r="AV197" i="7"/>
  <c r="AS197" i="7"/>
  <c r="AQ197" i="7"/>
  <c r="AN197" i="7"/>
  <c r="AL197" i="7"/>
  <c r="AI197" i="7"/>
  <c r="AG197" i="7"/>
  <c r="AD197" i="7"/>
  <c r="AB197" i="7"/>
  <c r="Y197" i="7"/>
  <c r="W197" i="7"/>
  <c r="T197" i="7"/>
  <c r="R197" i="7"/>
  <c r="O197" i="7"/>
  <c r="M197" i="7"/>
  <c r="J197" i="7"/>
  <c r="AV190" i="7"/>
  <c r="AS190" i="7"/>
  <c r="AQ190" i="7"/>
  <c r="AN190" i="7"/>
  <c r="AL190" i="7"/>
  <c r="AI190" i="7"/>
  <c r="AG190" i="7"/>
  <c r="AD190" i="7"/>
  <c r="AB190" i="7"/>
  <c r="Y190" i="7"/>
  <c r="W190" i="7"/>
  <c r="T190" i="7"/>
  <c r="R190" i="7"/>
  <c r="O190" i="7"/>
  <c r="M190" i="7"/>
  <c r="J190" i="7"/>
  <c r="AV183" i="7"/>
  <c r="AS183" i="7"/>
  <c r="AQ183" i="7"/>
  <c r="AN183" i="7"/>
  <c r="AL183" i="7"/>
  <c r="AI183" i="7"/>
  <c r="AG183" i="7"/>
  <c r="AD183" i="7"/>
  <c r="AB183" i="7"/>
  <c r="Y183" i="7"/>
  <c r="W183" i="7"/>
  <c r="T183" i="7"/>
  <c r="R183" i="7"/>
  <c r="O183" i="7"/>
  <c r="M183" i="7"/>
  <c r="J183" i="7"/>
  <c r="AA176" i="7"/>
  <c r="R176" i="7"/>
  <c r="AA174" i="7"/>
  <c r="R174" i="7"/>
  <c r="AA172" i="7"/>
  <c r="R172" i="7"/>
  <c r="AT167" i="7"/>
  <c r="AQ167" i="7"/>
  <c r="AO167" i="7"/>
  <c r="AL167" i="7"/>
  <c r="AJ167" i="7"/>
  <c r="AG167" i="7"/>
  <c r="AE167" i="7"/>
  <c r="AB167" i="7"/>
  <c r="Z167" i="7"/>
  <c r="W167" i="7"/>
  <c r="U167" i="7"/>
  <c r="R167" i="7"/>
  <c r="P167" i="7"/>
  <c r="M167" i="7"/>
  <c r="K167" i="7"/>
  <c r="H167" i="7"/>
  <c r="AT160" i="7"/>
  <c r="AQ160" i="7"/>
  <c r="AO160" i="7"/>
  <c r="AL160" i="7"/>
  <c r="AJ160" i="7"/>
  <c r="AG160" i="7"/>
  <c r="AE160" i="7"/>
  <c r="AB160" i="7"/>
  <c r="Z160" i="7"/>
  <c r="W160" i="7"/>
  <c r="U160" i="7"/>
  <c r="R160" i="7"/>
  <c r="P160" i="7"/>
  <c r="M160" i="7"/>
  <c r="K160" i="7"/>
  <c r="H160" i="7"/>
  <c r="AT153" i="7"/>
  <c r="AQ153" i="7"/>
  <c r="AO153" i="7"/>
  <c r="AL153" i="7"/>
  <c r="AJ153" i="7"/>
  <c r="AG153" i="7"/>
  <c r="AE153" i="7"/>
  <c r="AB153" i="7"/>
  <c r="Z153" i="7"/>
  <c r="W153" i="7"/>
  <c r="U153" i="7"/>
  <c r="R153" i="7"/>
  <c r="P153" i="7"/>
  <c r="M153" i="7"/>
  <c r="K153" i="7"/>
  <c r="H153" i="7"/>
  <c r="AA145" i="7"/>
  <c r="R145" i="7"/>
  <c r="AA143" i="7"/>
  <c r="R143" i="7"/>
  <c r="AA141" i="7"/>
  <c r="R141" i="7"/>
  <c r="B126" i="7"/>
  <c r="L122" i="7"/>
  <c r="AC118" i="7"/>
  <c r="AA118" i="7"/>
  <c r="Y118" i="7"/>
  <c r="W118" i="7"/>
  <c r="U118" i="7"/>
  <c r="S118" i="7"/>
  <c r="Q118" i="7"/>
  <c r="AC116" i="7"/>
  <c r="AA116" i="7"/>
  <c r="Y116" i="7"/>
  <c r="W116" i="7"/>
  <c r="U116" i="7"/>
  <c r="S116" i="7"/>
  <c r="Q116" i="7"/>
  <c r="AC114" i="7"/>
  <c r="AA114" i="7"/>
  <c r="Y114" i="7"/>
  <c r="W114" i="7"/>
  <c r="U114" i="7"/>
  <c r="S114" i="7"/>
  <c r="Q114" i="7"/>
  <c r="AC112" i="7"/>
  <c r="AA112" i="7"/>
  <c r="Y112" i="7"/>
  <c r="W112" i="7"/>
  <c r="U112" i="7"/>
  <c r="S112" i="7"/>
  <c r="Q112" i="7"/>
  <c r="AC110" i="7"/>
  <c r="AA110" i="7"/>
  <c r="Y110" i="7"/>
  <c r="W110" i="7"/>
  <c r="U110" i="7"/>
  <c r="S110" i="7"/>
  <c r="Q110" i="7"/>
  <c r="Y106" i="7"/>
  <c r="W106" i="7"/>
  <c r="U106" i="7"/>
  <c r="S106" i="7"/>
  <c r="Q106" i="7"/>
  <c r="O106" i="7"/>
  <c r="M106" i="7"/>
  <c r="AD101" i="7"/>
  <c r="Z101" i="7"/>
  <c r="V101" i="7"/>
  <c r="R101" i="7"/>
  <c r="N101" i="7"/>
  <c r="J101" i="7"/>
  <c r="F101" i="7"/>
  <c r="B101" i="7"/>
  <c r="X94" i="7"/>
  <c r="K94" i="7"/>
  <c r="K92" i="7"/>
  <c r="K90" i="7"/>
  <c r="K88" i="7"/>
  <c r="K83" i="7"/>
  <c r="AK81" i="7"/>
  <c r="K81" i="7"/>
  <c r="K78" i="7"/>
  <c r="K76" i="7"/>
  <c r="K74" i="7"/>
  <c r="K72" i="7"/>
  <c r="K67" i="7"/>
  <c r="K65" i="7"/>
  <c r="K48" i="7"/>
  <c r="K44" i="7"/>
  <c r="K42" i="7"/>
  <c r="K37" i="7"/>
  <c r="K35" i="7"/>
  <c r="K33" i="7"/>
  <c r="K31" i="7"/>
  <c r="K29" i="7"/>
  <c r="K24" i="7"/>
  <c r="K22" i="7"/>
  <c r="AH20" i="7"/>
  <c r="K20" i="7"/>
  <c r="K18" i="7"/>
  <c r="K16" i="7"/>
  <c r="K14" i="7"/>
  <c r="K12" i="7"/>
  <c r="K10" i="7"/>
  <c r="K5" i="7"/>
  <c r="K3" i="7"/>
</calcChain>
</file>

<file path=xl/sharedStrings.xml><?xml version="1.0" encoding="utf-8"?>
<sst xmlns="http://schemas.openxmlformats.org/spreadsheetml/2006/main" count="883" uniqueCount="331">
  <si>
    <t>機関コード</t>
    <rPh sb="0" eb="2">
      <t>キカン</t>
    </rPh>
    <phoneticPr fontId="8"/>
  </si>
  <si>
    <t>機関名称</t>
    <rPh sb="0" eb="2">
      <t>キカン</t>
    </rPh>
    <rPh sb="2" eb="4">
      <t>メイショウ</t>
    </rPh>
    <phoneticPr fontId="8"/>
  </si>
  <si>
    <t>記入者（氏名）</t>
    <phoneticPr fontId="8"/>
  </si>
  <si>
    <t>記入者（フリガナ）</t>
    <phoneticPr fontId="8"/>
  </si>
  <si>
    <t>役職名</t>
    <phoneticPr fontId="8"/>
  </si>
  <si>
    <t>所属</t>
    <rPh sb="0" eb="2">
      <t>ショゾク</t>
    </rPh>
    <phoneticPr fontId="8"/>
  </si>
  <si>
    <t>内線</t>
    <rPh sb="0" eb="2">
      <t>ナイセン</t>
    </rPh>
    <phoneticPr fontId="8"/>
  </si>
  <si>
    <t>連絡先ファクシミリ番号</t>
    <phoneticPr fontId="8"/>
  </si>
  <si>
    <t>電子メールアドレス</t>
    <phoneticPr fontId="8"/>
  </si>
  <si>
    <t>項目名</t>
    <rPh sb="0" eb="2">
      <t>コウモク</t>
    </rPh>
    <rPh sb="2" eb="3">
      <t>メイ</t>
    </rPh>
    <phoneticPr fontId="8"/>
  </si>
  <si>
    <t>区分</t>
    <rPh sb="0" eb="2">
      <t>クブン</t>
    </rPh>
    <phoneticPr fontId="8"/>
  </si>
  <si>
    <t>正式名称</t>
    <rPh sb="0" eb="2">
      <t>セイシキ</t>
    </rPh>
    <rPh sb="2" eb="4">
      <t>メイショウ</t>
    </rPh>
    <phoneticPr fontId="8"/>
  </si>
  <si>
    <t>略称（フリガナ）</t>
    <phoneticPr fontId="8"/>
  </si>
  <si>
    <t>略称</t>
    <rPh sb="0" eb="2">
      <t>リャクショウ</t>
    </rPh>
    <phoneticPr fontId="8"/>
  </si>
  <si>
    <t>英語表記（ローマ字表記）</t>
    <phoneticPr fontId="8"/>
  </si>
  <si>
    <t>開設者名</t>
    <rPh sb="0" eb="3">
      <t>カイセツシャ</t>
    </rPh>
    <rPh sb="3" eb="4">
      <t>メイ</t>
    </rPh>
    <phoneticPr fontId="8"/>
  </si>
  <si>
    <t>フリガナ</t>
    <phoneticPr fontId="8"/>
  </si>
  <si>
    <t>開設者種別</t>
    <phoneticPr fontId="8"/>
  </si>
  <si>
    <t>※開設者種別は、下記から選択する。</t>
    <rPh sb="1" eb="4">
      <t>カイセツシャ</t>
    </rPh>
    <rPh sb="4" eb="6">
      <t>シュベツ</t>
    </rPh>
    <rPh sb="8" eb="10">
      <t>カキ</t>
    </rPh>
    <rPh sb="12" eb="14">
      <t>センタク</t>
    </rPh>
    <phoneticPr fontId="4"/>
  </si>
  <si>
    <t>[分類：国]</t>
    <phoneticPr fontId="9"/>
  </si>
  <si>
    <t>[分類：公的医療機関]</t>
    <phoneticPr fontId="9"/>
  </si>
  <si>
    <t>[分類：保険関係団体]</t>
    <phoneticPr fontId="9"/>
  </si>
  <si>
    <t>[分類：法人]</t>
    <phoneticPr fontId="9"/>
  </si>
  <si>
    <t>01：厚生労働省</t>
  </si>
  <si>
    <t>08：都道府県</t>
  </si>
  <si>
    <t>15：国民健康保険団体連合会</t>
  </si>
  <si>
    <t>19：公益法人</t>
  </si>
  <si>
    <t>02：独立行政法人国立病院機構</t>
  </si>
  <si>
    <t>09：区市町村</t>
  </si>
  <si>
    <t>16：健康保険組合及びその連合会</t>
  </si>
  <si>
    <t>20：医療法人</t>
  </si>
  <si>
    <t>03：国立大学法人</t>
  </si>
  <si>
    <t>10：地方独立行政法人</t>
  </si>
  <si>
    <t>17：共済組合及びその連合会</t>
  </si>
  <si>
    <t>21：私立学校法人</t>
  </si>
  <si>
    <t>04：独立行政法人労働者健康安全機構</t>
  </si>
  <si>
    <t>11：日本赤十字社</t>
  </si>
  <si>
    <t>18：国民健康保険組合</t>
  </si>
  <si>
    <t>22：社会福祉法人</t>
  </si>
  <si>
    <t>05：独立行政法人国立高度専門医療研究センター</t>
  </si>
  <si>
    <t>12：社会福祉法人恩賜財団済生会</t>
  </si>
  <si>
    <t>23：医療生協</t>
  </si>
  <si>
    <t>06：独立行政法人地域医療機能推進機構</t>
  </si>
  <si>
    <t>13：社会福祉法人北海道社会事業協会</t>
  </si>
  <si>
    <t>24：会社</t>
  </si>
  <si>
    <t>07：国(その他）</t>
  </si>
  <si>
    <t>14：厚生（医療）農業協同組合連合会</t>
  </si>
  <si>
    <t>25：その他の法人</t>
  </si>
  <si>
    <t>[分類 ：個人]</t>
    <phoneticPr fontId="9"/>
  </si>
  <si>
    <t>26：個人</t>
  </si>
  <si>
    <t>管理者名</t>
    <rPh sb="0" eb="3">
      <t>カンリシャ</t>
    </rPh>
    <rPh sb="3" eb="4">
      <t>メイ</t>
    </rPh>
    <phoneticPr fontId="8"/>
  </si>
  <si>
    <t>所在地</t>
    <phoneticPr fontId="8"/>
  </si>
  <si>
    <t>所在地（フリガナ）</t>
    <phoneticPr fontId="8"/>
  </si>
  <si>
    <t>※所在地座標（緯度）、所在地座標（経度）、市区町村コードは、G-MISにて設定するため、記入不要。</t>
    <rPh sb="37" eb="39">
      <t>セッテイ</t>
    </rPh>
    <rPh sb="46" eb="48">
      <t>フヨウ</t>
    </rPh>
    <phoneticPr fontId="9"/>
  </si>
  <si>
    <t>所在地座標（緯度）</t>
    <phoneticPr fontId="8"/>
  </si>
  <si>
    <t>所在地座標（経度）</t>
    <phoneticPr fontId="8"/>
  </si>
  <si>
    <t>案内用電話番号</t>
    <phoneticPr fontId="8"/>
  </si>
  <si>
    <t>夜間・休日案内用電話番号</t>
    <phoneticPr fontId="8"/>
  </si>
  <si>
    <t>案内用ファクシミリ番号</t>
    <phoneticPr fontId="8"/>
  </si>
  <si>
    <t>夜間・休日の電話対応が可能な時間帯</t>
    <phoneticPr fontId="8"/>
  </si>
  <si>
    <t>～</t>
    <phoneticPr fontId="8"/>
  </si>
  <si>
    <t>※時間は24時間表記とし、例「9:00～12:00」のように記入する。</t>
    <rPh sb="13" eb="14">
      <t>レイ</t>
    </rPh>
    <phoneticPr fontId="8"/>
  </si>
  <si>
    <t>時間帯１</t>
    <rPh sb="0" eb="2">
      <t>ジカン</t>
    </rPh>
    <rPh sb="2" eb="3">
      <t>タイ</t>
    </rPh>
    <phoneticPr fontId="8"/>
  </si>
  <si>
    <t>時間帯２</t>
    <rPh sb="0" eb="2">
      <t>ジカン</t>
    </rPh>
    <rPh sb="2" eb="3">
      <t>タイ</t>
    </rPh>
    <phoneticPr fontId="8"/>
  </si>
  <si>
    <t>時間帯３</t>
    <rPh sb="0" eb="2">
      <t>ジカン</t>
    </rPh>
    <rPh sb="2" eb="3">
      <t>タイ</t>
    </rPh>
    <phoneticPr fontId="8"/>
  </si>
  <si>
    <t>基本となる外来受付時間</t>
    <rPh sb="0" eb="2">
      <t>キホン</t>
    </rPh>
    <rPh sb="5" eb="7">
      <t>ガイライ</t>
    </rPh>
    <rPh sb="7" eb="11">
      <t>ウケツケジカン</t>
    </rPh>
    <phoneticPr fontId="8"/>
  </si>
  <si>
    <t>月</t>
    <rPh sb="0" eb="1">
      <t>ツキ</t>
    </rPh>
    <phoneticPr fontId="8"/>
  </si>
  <si>
    <t>火</t>
  </si>
  <si>
    <t>水</t>
  </si>
  <si>
    <t>木</t>
  </si>
  <si>
    <t>金</t>
  </si>
  <si>
    <t>土</t>
  </si>
  <si>
    <t>日</t>
  </si>
  <si>
    <t>祝</t>
    <rPh sb="0" eb="1">
      <t>シュク</t>
    </rPh>
    <phoneticPr fontId="8"/>
  </si>
  <si>
    <t>火</t>
    <rPh sb="0" eb="1">
      <t>ヒ</t>
    </rPh>
    <phoneticPr fontId="8"/>
  </si>
  <si>
    <t>水</t>
    <rPh sb="0" eb="1">
      <t>スイ</t>
    </rPh>
    <phoneticPr fontId="8"/>
  </si>
  <si>
    <t>木</t>
    <rPh sb="0" eb="1">
      <t>モク</t>
    </rPh>
    <phoneticPr fontId="8"/>
  </si>
  <si>
    <t>金</t>
    <rPh sb="0" eb="1">
      <t>キン</t>
    </rPh>
    <phoneticPr fontId="8"/>
  </si>
  <si>
    <t>土</t>
    <rPh sb="0" eb="1">
      <t>ツチ</t>
    </rPh>
    <phoneticPr fontId="8"/>
  </si>
  <si>
    <t>日</t>
    <rPh sb="0" eb="1">
      <t>ニチ</t>
    </rPh>
    <phoneticPr fontId="8"/>
  </si>
  <si>
    <t>定期週の考え方</t>
    <rPh sb="0" eb="2">
      <t>テイキ</t>
    </rPh>
    <rPh sb="2" eb="3">
      <t>シュウ</t>
    </rPh>
    <rPh sb="4" eb="5">
      <t>カンガ</t>
    </rPh>
    <rPh sb="6" eb="7">
      <t>カタ</t>
    </rPh>
    <phoneticPr fontId="8"/>
  </si>
  <si>
    <t>第１週</t>
    <rPh sb="0" eb="1">
      <t>ダイ</t>
    </rPh>
    <rPh sb="2" eb="3">
      <t>シュウ</t>
    </rPh>
    <phoneticPr fontId="8"/>
  </si>
  <si>
    <t>第２週</t>
    <rPh sb="0" eb="1">
      <t>ダイ</t>
    </rPh>
    <phoneticPr fontId="8"/>
  </si>
  <si>
    <t>第３週</t>
    <rPh sb="0" eb="1">
      <t>ダイ</t>
    </rPh>
    <phoneticPr fontId="8"/>
  </si>
  <si>
    <t>第４週</t>
    <rPh sb="0" eb="1">
      <t>ダイ</t>
    </rPh>
    <phoneticPr fontId="8"/>
  </si>
  <si>
    <t>第５週</t>
    <rPh sb="0" eb="1">
      <t>ダイ</t>
    </rPh>
    <phoneticPr fontId="8"/>
  </si>
  <si>
    <t>ルート１</t>
    <phoneticPr fontId="8"/>
  </si>
  <si>
    <t>最寄りの駅の路線名</t>
    <rPh sb="0" eb="2">
      <t>モヨ</t>
    </rPh>
    <rPh sb="4" eb="5">
      <t>エキ</t>
    </rPh>
    <rPh sb="6" eb="8">
      <t>ロセン</t>
    </rPh>
    <rPh sb="8" eb="9">
      <t>メイ</t>
    </rPh>
    <phoneticPr fontId="8"/>
  </si>
  <si>
    <t>最寄りの駅の駅名</t>
    <rPh sb="0" eb="2">
      <t>モヨ</t>
    </rPh>
    <rPh sb="4" eb="5">
      <t>エキ</t>
    </rPh>
    <rPh sb="6" eb="8">
      <t>エキメイ</t>
    </rPh>
    <phoneticPr fontId="8"/>
  </si>
  <si>
    <t>最寄り駅から医療機関までの徒歩による所要時間（分）</t>
    <rPh sb="0" eb="2">
      <t>モヨ</t>
    </rPh>
    <rPh sb="3" eb="4">
      <t>エキ</t>
    </rPh>
    <rPh sb="6" eb="8">
      <t>イリョウ</t>
    </rPh>
    <rPh sb="8" eb="10">
      <t>キカン</t>
    </rPh>
    <rPh sb="13" eb="15">
      <t>トホ</t>
    </rPh>
    <rPh sb="18" eb="20">
      <t>ショヨウ</t>
    </rPh>
    <rPh sb="20" eb="22">
      <t>ジカン</t>
    </rPh>
    <rPh sb="23" eb="24">
      <t>ブン</t>
    </rPh>
    <phoneticPr fontId="8"/>
  </si>
  <si>
    <t>バスによる医療機関までの経路２</t>
    <phoneticPr fontId="8"/>
  </si>
  <si>
    <t>バスによる医療機関までの経路３</t>
    <phoneticPr fontId="8"/>
  </si>
  <si>
    <t>記載例</t>
    <rPh sb="0" eb="2">
      <t>キサイ</t>
    </rPh>
    <rPh sb="2" eb="3">
      <t>レイ</t>
    </rPh>
    <phoneticPr fontId="8"/>
  </si>
  <si>
    <t>○○○行き○○○バス停下車　徒歩５分</t>
  </si>
  <si>
    <t>バスによる医療機関までの経路２</t>
    <phoneticPr fontId="9"/>
  </si>
  <si>
    <t>△△△行き○○○バス停下車　徒歩５分</t>
    <phoneticPr fontId="4"/>
  </si>
  <si>
    <t>バスによる医療機関までの経路３</t>
    <phoneticPr fontId="9"/>
  </si>
  <si>
    <t>□□□行き▽▽▽バス停下車　徒歩８分</t>
    <phoneticPr fontId="4"/>
  </si>
  <si>
    <t>有無</t>
    <rPh sb="0" eb="2">
      <t>ウム</t>
    </rPh>
    <phoneticPr fontId="8"/>
  </si>
  <si>
    <t>駐車場有無</t>
    <rPh sb="0" eb="3">
      <t>チュウシャジョウ</t>
    </rPh>
    <rPh sb="3" eb="5">
      <t>ウム</t>
    </rPh>
    <phoneticPr fontId="8"/>
  </si>
  <si>
    <t>駐車場台数</t>
    <rPh sb="0" eb="3">
      <t>チュウシャジョウ</t>
    </rPh>
    <rPh sb="3" eb="5">
      <t>ダイスウ</t>
    </rPh>
    <phoneticPr fontId="8"/>
  </si>
  <si>
    <t>有料</t>
    <rPh sb="0" eb="2">
      <t>ユウリョウ</t>
    </rPh>
    <phoneticPr fontId="4"/>
  </si>
  <si>
    <t>台</t>
    <rPh sb="0" eb="1">
      <t>ダイ</t>
    </rPh>
    <phoneticPr fontId="8"/>
  </si>
  <si>
    <t>無料</t>
    <rPh sb="0" eb="2">
      <t>ムリョウ</t>
    </rPh>
    <phoneticPr fontId="4"/>
  </si>
  <si>
    <t>【案内用ホームページアドレス】</t>
    <phoneticPr fontId="8"/>
  </si>
  <si>
    <t>案内用ホームページアドレス</t>
    <phoneticPr fontId="8"/>
  </si>
  <si>
    <t>【案内用電子メールアドレス】</t>
    <phoneticPr fontId="8"/>
  </si>
  <si>
    <t>案内用電子メールアドレス</t>
    <phoneticPr fontId="8"/>
  </si>
  <si>
    <t>0：無し</t>
  </si>
  <si>
    <t>1：有り</t>
  </si>
  <si>
    <t>実施</t>
    <rPh sb="0" eb="2">
      <t>ジッシ</t>
    </rPh>
    <phoneticPr fontId="8"/>
  </si>
  <si>
    <t>可否</t>
    <rPh sb="0" eb="2">
      <t>カヒ</t>
    </rPh>
    <phoneticPr fontId="8"/>
  </si>
  <si>
    <t>0：不可</t>
  </si>
  <si>
    <t>1：可能</t>
  </si>
  <si>
    <t>2：時間指定なし</t>
  </si>
  <si>
    <t>1：全ての曜日で同じ</t>
    <rPh sb="2" eb="3">
      <t>スベ</t>
    </rPh>
    <rPh sb="5" eb="7">
      <t>ヨウビ</t>
    </rPh>
    <rPh sb="8" eb="9">
      <t>オナ</t>
    </rPh>
    <phoneticPr fontId="4"/>
  </si>
  <si>
    <t>2：曜日ごとに異なる</t>
    <rPh sb="2" eb="4">
      <t>ヨウビ</t>
    </rPh>
    <rPh sb="7" eb="8">
      <t>コト</t>
    </rPh>
    <phoneticPr fontId="4"/>
  </si>
  <si>
    <t>曜日</t>
    <rPh sb="0" eb="2">
      <t>ヨウビ</t>
    </rPh>
    <phoneticPr fontId="8"/>
  </si>
  <si>
    <t>【外国人の患者の受入れ体制（１）対応することができる外国語の種類】</t>
    <phoneticPr fontId="8"/>
  </si>
  <si>
    <t>外国語対応に関する特記事項　(2000文字)</t>
    <rPh sb="0" eb="3">
      <t>ガイコクゴ</t>
    </rPh>
    <rPh sb="3" eb="5">
      <t>タイオウ</t>
    </rPh>
    <rPh sb="6" eb="7">
      <t>カン</t>
    </rPh>
    <rPh sb="9" eb="11">
      <t>トッキ</t>
    </rPh>
    <rPh sb="11" eb="13">
      <t>ジコウ</t>
    </rPh>
    <phoneticPr fontId="8"/>
  </si>
  <si>
    <t>例）月曜日、水曜日のみ対応可能者がいます。</t>
    <rPh sb="0" eb="1">
      <t>レイ</t>
    </rPh>
    <rPh sb="2" eb="5">
      <t>ゲツヨウビ</t>
    </rPh>
    <rPh sb="6" eb="9">
      <t>スイヨウビ</t>
    </rPh>
    <rPh sb="11" eb="13">
      <t>タイオウ</t>
    </rPh>
    <rPh sb="13" eb="15">
      <t>カノウ</t>
    </rPh>
    <rPh sb="15" eb="16">
      <t>シャ</t>
    </rPh>
    <phoneticPr fontId="8"/>
  </si>
  <si>
    <t>対応可能な曜日区分　いずれかに「〇」</t>
    <rPh sb="7" eb="9">
      <t>クブン</t>
    </rPh>
    <phoneticPr fontId="4"/>
  </si>
  <si>
    <t>対応可能な曜日　0：不可　1：可能</t>
    <phoneticPr fontId="4"/>
  </si>
  <si>
    <t>対応可能な時間帯区分　いずれかに「〇」</t>
    <rPh sb="0" eb="2">
      <t>タイオウ</t>
    </rPh>
    <rPh sb="2" eb="4">
      <t>カノウ</t>
    </rPh>
    <rPh sb="5" eb="8">
      <t>ジカンタイ</t>
    </rPh>
    <rPh sb="8" eb="10">
      <t>クブン</t>
    </rPh>
    <phoneticPr fontId="4"/>
  </si>
  <si>
    <t>言語</t>
    <rPh sb="0" eb="2">
      <t>ゲンゴ</t>
    </rPh>
    <phoneticPr fontId="8"/>
  </si>
  <si>
    <t>対応可能な曜日区分</t>
    <phoneticPr fontId="4"/>
  </si>
  <si>
    <t>対応可能な時間帯区分</t>
    <rPh sb="0" eb="2">
      <t>タイオウ</t>
    </rPh>
    <rPh sb="2" eb="4">
      <t>カノウ</t>
    </rPh>
    <rPh sb="5" eb="8">
      <t>ジカンタイ</t>
    </rPh>
    <rPh sb="8" eb="10">
      <t>クブン</t>
    </rPh>
    <phoneticPr fontId="4"/>
  </si>
  <si>
    <t>対応可能時間帯</t>
    <phoneticPr fontId="9"/>
  </si>
  <si>
    <t>英語</t>
    <rPh sb="0" eb="2">
      <t>エイゴ</t>
    </rPh>
    <phoneticPr fontId="8"/>
  </si>
  <si>
    <t>診療科目・診療日と同じ</t>
    <phoneticPr fontId="4"/>
  </si>
  <si>
    <t>一部の曜日のみ対応可能</t>
    <phoneticPr fontId="4"/>
  </si>
  <si>
    <t>特記事項</t>
    <rPh sb="0" eb="4">
      <t>トッキジコウ</t>
    </rPh>
    <phoneticPr fontId="4"/>
  </si>
  <si>
    <t>広東語</t>
    <rPh sb="0" eb="3">
      <t>カントンゴ</t>
    </rPh>
    <phoneticPr fontId="8"/>
  </si>
  <si>
    <t>北京語</t>
    <phoneticPr fontId="8"/>
  </si>
  <si>
    <t>台湾語</t>
    <rPh sb="0" eb="2">
      <t>タイワン</t>
    </rPh>
    <rPh sb="2" eb="3">
      <t>ゴ</t>
    </rPh>
    <phoneticPr fontId="8"/>
  </si>
  <si>
    <t>韓国・朝鮮語</t>
    <rPh sb="0" eb="2">
      <t>カンコク</t>
    </rPh>
    <rPh sb="3" eb="5">
      <t>チョウセン</t>
    </rPh>
    <rPh sb="5" eb="6">
      <t>ゴ</t>
    </rPh>
    <phoneticPr fontId="8"/>
  </si>
  <si>
    <t>タイ語</t>
    <phoneticPr fontId="8"/>
  </si>
  <si>
    <t>タガログ語</t>
    <phoneticPr fontId="8"/>
  </si>
  <si>
    <t>ミャンマー語</t>
    <phoneticPr fontId="8"/>
  </si>
  <si>
    <t>ベトナム語</t>
    <phoneticPr fontId="8"/>
  </si>
  <si>
    <t>ベンガル語</t>
    <phoneticPr fontId="4"/>
  </si>
  <si>
    <t>フランス語</t>
    <phoneticPr fontId="4"/>
  </si>
  <si>
    <t>ポルトガル語</t>
    <phoneticPr fontId="8"/>
  </si>
  <si>
    <t>ドイツ語</t>
    <phoneticPr fontId="8"/>
  </si>
  <si>
    <t>ロシア語</t>
    <phoneticPr fontId="8"/>
  </si>
  <si>
    <t>イタリア語</t>
    <phoneticPr fontId="8"/>
  </si>
  <si>
    <t>スペイン語</t>
    <phoneticPr fontId="8"/>
  </si>
  <si>
    <t>インドネシア語</t>
    <phoneticPr fontId="8"/>
  </si>
  <si>
    <t>トルコ語</t>
    <phoneticPr fontId="8"/>
  </si>
  <si>
    <t>マレー語</t>
    <phoneticPr fontId="8"/>
  </si>
  <si>
    <t>ヒンディー語</t>
    <phoneticPr fontId="8"/>
  </si>
  <si>
    <t>ネパール語</t>
    <phoneticPr fontId="8"/>
  </si>
  <si>
    <t>シンハラ語</t>
    <phoneticPr fontId="8"/>
  </si>
  <si>
    <t>その他対応可能な外国語</t>
    <rPh sb="2" eb="3">
      <t>タ</t>
    </rPh>
    <rPh sb="3" eb="5">
      <t>タイオウ</t>
    </rPh>
    <rPh sb="5" eb="7">
      <t>カノウ</t>
    </rPh>
    <rPh sb="8" eb="11">
      <t>ガイコクゴ</t>
    </rPh>
    <phoneticPr fontId="8"/>
  </si>
  <si>
    <t>対応可能な外国語名</t>
    <rPh sb="0" eb="2">
      <t>タイオウ</t>
    </rPh>
    <rPh sb="2" eb="4">
      <t>カノウ</t>
    </rPh>
    <rPh sb="5" eb="8">
      <t>ガイコクゴ</t>
    </rPh>
    <rPh sb="8" eb="9">
      <t>メイ</t>
    </rPh>
    <phoneticPr fontId="8"/>
  </si>
  <si>
    <t>【外国人の患者の受入れ体制（２）多言語音声翻訳機器を利用した対応】</t>
    <phoneticPr fontId="8"/>
  </si>
  <si>
    <t>【障害者に対するサービス内容】</t>
    <phoneticPr fontId="8"/>
  </si>
  <si>
    <t>聴覚障害者への配慮（手話による対応）</t>
    <phoneticPr fontId="8"/>
  </si>
  <si>
    <t>聴覚障害者への配慮（施設内情報の表示）</t>
    <phoneticPr fontId="8"/>
  </si>
  <si>
    <t>聴覚障害者への配慮（筆談など文字による対応）</t>
    <phoneticPr fontId="8"/>
  </si>
  <si>
    <t>視覚障害者への配慮（施設内案内等音声表示対応）</t>
    <phoneticPr fontId="8"/>
  </si>
  <si>
    <t>視覚障害者への配慮（施設内点字ブロック設置）</t>
    <phoneticPr fontId="8"/>
  </si>
  <si>
    <t>視覚障害者への配慮（点字による診療内容等表示対応）</t>
    <phoneticPr fontId="8"/>
  </si>
  <si>
    <t>【車椅子等利用者に対するサービス内容】</t>
    <phoneticPr fontId="8"/>
  </si>
  <si>
    <t>車椅子等利用者への配慮（施設のバリアフリー化の実施）</t>
    <phoneticPr fontId="8"/>
  </si>
  <si>
    <t>車椅子等利用者への配慮（車椅子等利用者用駐車施設の有無）</t>
    <phoneticPr fontId="8"/>
  </si>
  <si>
    <t>【受動喫煙を防止するための措置】</t>
    <phoneticPr fontId="8"/>
  </si>
  <si>
    <t>施設内における全面禁煙の実施</t>
    <phoneticPr fontId="8"/>
  </si>
  <si>
    <t>健康増進法第28条第13号に規定する特定屋外喫煙場所の設置</t>
    <phoneticPr fontId="8"/>
  </si>
  <si>
    <t>【保険医療機関、公費負担医療機関及びその他の病院の種類】</t>
    <phoneticPr fontId="8"/>
  </si>
  <si>
    <t>該当する場合「○」を記入。</t>
  </si>
  <si>
    <t>該当</t>
    <rPh sb="0" eb="2">
      <t>ガイトウ</t>
    </rPh>
    <phoneticPr fontId="8"/>
  </si>
  <si>
    <t>不妊専門相談センター</t>
    <phoneticPr fontId="4"/>
  </si>
  <si>
    <t>件</t>
    <rPh sb="0" eb="1">
      <t>ケン</t>
    </rPh>
    <phoneticPr fontId="8"/>
  </si>
  <si>
    <t>【電子決済による料金の支払いの可否（１）電子決済サービスの有無】</t>
    <phoneticPr fontId="8"/>
  </si>
  <si>
    <t>可否</t>
    <rPh sb="0" eb="2">
      <t>カヒ</t>
    </rPh>
    <phoneticPr fontId="9"/>
  </si>
  <si>
    <t>電子決済サービスへの対応</t>
    <phoneticPr fontId="4"/>
  </si>
  <si>
    <t>【電子決済による料金の支払いの可否（２）対応可能な決済サービス】</t>
    <phoneticPr fontId="8"/>
  </si>
  <si>
    <t>「電子決済サービスへの対応」が「1:可能」の場合、選択する。</t>
    <rPh sb="25" eb="27">
      <t>センタク</t>
    </rPh>
    <phoneticPr fontId="9"/>
  </si>
  <si>
    <t>クレジットカード決済</t>
    <rPh sb="8" eb="10">
      <t>ケッサイ</t>
    </rPh>
    <phoneticPr fontId="8"/>
  </si>
  <si>
    <t>デビットカード決済</t>
    <phoneticPr fontId="4"/>
  </si>
  <si>
    <t>その他電子決済</t>
    <phoneticPr fontId="4"/>
  </si>
  <si>
    <t>【電子決済による料金の支払いの可否（３）決済サービス名称】</t>
    <phoneticPr fontId="8"/>
  </si>
  <si>
    <t>「クレジットカード決済」が「1:可能」の場合、選択する。</t>
    <rPh sb="23" eb="25">
      <t>センタク</t>
    </rPh>
    <phoneticPr fontId="9"/>
  </si>
  <si>
    <t>ＪＣＢ（クレジットカード）</t>
    <phoneticPr fontId="4"/>
  </si>
  <si>
    <t>ＶＩＳＡ（クレジットカード）</t>
    <phoneticPr fontId="4"/>
  </si>
  <si>
    <t>Ｍａｓｔｅｒ　Ｃａｒｄ（クレジットカード）</t>
    <phoneticPr fontId="4"/>
  </si>
  <si>
    <t>中国銀聯（クレジットカード）</t>
    <phoneticPr fontId="4"/>
  </si>
  <si>
    <t>Ａｍｅｒｉｃａｎ Ｅｘｐｒｅｓｓ</t>
    <phoneticPr fontId="4"/>
  </si>
  <si>
    <t>ＤＩＳＣＯＶＥＲ</t>
    <phoneticPr fontId="4"/>
  </si>
  <si>
    <t>Ｄｉｎｅｒｓ　Ｃｌｕｂ</t>
    <phoneticPr fontId="4"/>
  </si>
  <si>
    <t>「デビットカード決済」が「1:可能」の場合、選択する。</t>
    <rPh sb="22" eb="24">
      <t>センタク</t>
    </rPh>
    <phoneticPr fontId="9"/>
  </si>
  <si>
    <t>ＪＣＢ（デビットカード）</t>
    <phoneticPr fontId="4"/>
  </si>
  <si>
    <t>ＶＩＳＡ（デビットカード）</t>
    <phoneticPr fontId="4"/>
  </si>
  <si>
    <t>Ｍａｓｔｅｒ　Ｃａｒｄ（デビットカード）</t>
    <phoneticPr fontId="4"/>
  </si>
  <si>
    <t>中国銀聯（デビットカード）</t>
    <phoneticPr fontId="4"/>
  </si>
  <si>
    <t>「その他電子決済」が「1:可能」の場合、選択する。</t>
    <rPh sb="20" eb="22">
      <t>センタク</t>
    </rPh>
    <phoneticPr fontId="9"/>
  </si>
  <si>
    <t>交通系電子マネー（Ｓｕｉｃａ等）</t>
    <phoneticPr fontId="4"/>
  </si>
  <si>
    <t>Ｅｄｙ</t>
    <phoneticPr fontId="4"/>
  </si>
  <si>
    <t>iＤ</t>
    <phoneticPr fontId="4"/>
  </si>
  <si>
    <t>QUICPay</t>
    <phoneticPr fontId="4"/>
  </si>
  <si>
    <t>0：無し</t>
    <rPh sb="2" eb="3">
      <t>ナ</t>
    </rPh>
    <phoneticPr fontId="1"/>
  </si>
  <si>
    <t>看護師</t>
    <phoneticPr fontId="8"/>
  </si>
  <si>
    <t>准看護師</t>
    <phoneticPr fontId="8"/>
  </si>
  <si>
    <t>助産師</t>
    <phoneticPr fontId="8"/>
  </si>
  <si>
    <t>合計</t>
    <rPh sb="0" eb="2">
      <t>ゴウケイ</t>
    </rPh>
    <phoneticPr fontId="8"/>
  </si>
  <si>
    <t>※非常勤の常勤換算については、医療法上の算定式に基づき、小数点以下第２位を切り捨て、小数点以下第１位までを算出してください。</t>
    <rPh sb="1" eb="4">
      <t>ヒジョウキン</t>
    </rPh>
    <rPh sb="5" eb="7">
      <t>ジョウキン</t>
    </rPh>
    <rPh sb="7" eb="9">
      <t>カンサン</t>
    </rPh>
    <rPh sb="15" eb="18">
      <t>イリョウホウ</t>
    </rPh>
    <rPh sb="18" eb="19">
      <t>ジョウ</t>
    </rPh>
    <rPh sb="20" eb="22">
      <t>サンテイ</t>
    </rPh>
    <rPh sb="22" eb="23">
      <t>シキ</t>
    </rPh>
    <rPh sb="24" eb="25">
      <t>モト</t>
    </rPh>
    <rPh sb="28" eb="31">
      <t>ショウスウテン</t>
    </rPh>
    <rPh sb="31" eb="33">
      <t>イカ</t>
    </rPh>
    <rPh sb="33" eb="34">
      <t>ダイ</t>
    </rPh>
    <rPh sb="35" eb="36">
      <t>イ</t>
    </rPh>
    <rPh sb="37" eb="38">
      <t>キ</t>
    </rPh>
    <rPh sb="39" eb="40">
      <t>ス</t>
    </rPh>
    <rPh sb="42" eb="47">
      <t>ショウスウテンイカ</t>
    </rPh>
    <phoneticPr fontId="8"/>
  </si>
  <si>
    <t>　　　40÷40=１人(常勤)　20÷40=0.5人(非常勤)　(40÷40)＋(20÷40)=1.5人(総数)</t>
    <rPh sb="10" eb="11">
      <t>ニン</t>
    </rPh>
    <rPh sb="12" eb="14">
      <t>ジョウキン</t>
    </rPh>
    <rPh sb="25" eb="26">
      <t>ニン</t>
    </rPh>
    <rPh sb="27" eb="30">
      <t>ヒジョウキン</t>
    </rPh>
    <rPh sb="51" eb="52">
      <t>ニン</t>
    </rPh>
    <rPh sb="53" eb="55">
      <t>ソウスウ</t>
    </rPh>
    <phoneticPr fontId="8"/>
  </si>
  <si>
    <t>医療安全管理者の配置の有無</t>
    <rPh sb="0" eb="2">
      <t>イリョウ</t>
    </rPh>
    <rPh sb="2" eb="4">
      <t>アンゼン</t>
    </rPh>
    <rPh sb="4" eb="6">
      <t>カンリ</t>
    </rPh>
    <rPh sb="6" eb="7">
      <t>シャ</t>
    </rPh>
    <rPh sb="8" eb="10">
      <t>ハイチ</t>
    </rPh>
    <rPh sb="11" eb="13">
      <t>ウム</t>
    </rPh>
    <phoneticPr fontId="8"/>
  </si>
  <si>
    <t>医療事故調査制度に関する研修（医療事故調査・支援センター又は支援団体等連絡協議会が開催するものに限る）の管理者の受講の有無</t>
    <rPh sb="0" eb="2">
      <t>イリョウ</t>
    </rPh>
    <rPh sb="2" eb="4">
      <t>ジコ</t>
    </rPh>
    <rPh sb="4" eb="6">
      <t>チョウサ</t>
    </rPh>
    <rPh sb="6" eb="8">
      <t>セイド</t>
    </rPh>
    <rPh sb="9" eb="10">
      <t>カン</t>
    </rPh>
    <rPh sb="12" eb="14">
      <t>ケンシュウ</t>
    </rPh>
    <rPh sb="15" eb="17">
      <t>イリョウ</t>
    </rPh>
    <rPh sb="17" eb="19">
      <t>ジコ</t>
    </rPh>
    <rPh sb="19" eb="21">
      <t>チョウサ</t>
    </rPh>
    <rPh sb="22" eb="24">
      <t>シエン</t>
    </rPh>
    <rPh sb="28" eb="29">
      <t>マタ</t>
    </rPh>
    <rPh sb="30" eb="32">
      <t>シエン</t>
    </rPh>
    <rPh sb="32" eb="34">
      <t>ダンタイ</t>
    </rPh>
    <rPh sb="34" eb="35">
      <t>ナド</t>
    </rPh>
    <rPh sb="35" eb="37">
      <t>レンラク</t>
    </rPh>
    <rPh sb="37" eb="40">
      <t>キョウギカイ</t>
    </rPh>
    <rPh sb="41" eb="43">
      <t>カイサイ</t>
    </rPh>
    <rPh sb="48" eb="49">
      <t>カギ</t>
    </rPh>
    <rPh sb="52" eb="55">
      <t>カンリシャ</t>
    </rPh>
    <rPh sb="56" eb="58">
      <t>ジュコウ</t>
    </rPh>
    <rPh sb="59" eb="61">
      <t>ウム</t>
    </rPh>
    <phoneticPr fontId="8"/>
  </si>
  <si>
    <t>【連絡担当者】</t>
    <rPh sb="1" eb="3">
      <t>レンラク</t>
    </rPh>
    <rPh sb="3" eb="5">
      <t>タントウ</t>
    </rPh>
    <rPh sb="5" eb="6">
      <t>シャ</t>
    </rPh>
    <phoneticPr fontId="8"/>
  </si>
  <si>
    <t>英語表記</t>
    <rPh sb="0" eb="2">
      <t>エイゴ</t>
    </rPh>
    <rPh sb="2" eb="4">
      <t>ヒョウキ</t>
    </rPh>
    <phoneticPr fontId="8"/>
  </si>
  <si>
    <t>ルート２</t>
    <phoneticPr fontId="8"/>
  </si>
  <si>
    <t>ルート３</t>
    <phoneticPr fontId="8"/>
  </si>
  <si>
    <t>限られた時間帯のみ対応可能</t>
  </si>
  <si>
    <t>車椅子等利用者への配慮（多機能トイレの設置）</t>
    <phoneticPr fontId="8"/>
  </si>
  <si>
    <t>総数（常勤）</t>
    <rPh sb="0" eb="2">
      <t>ソウスウ</t>
    </rPh>
    <rPh sb="3" eb="5">
      <t>ジョウキン</t>
    </rPh>
    <phoneticPr fontId="4"/>
  </si>
  <si>
    <t>総数（非常勤）</t>
    <rPh sb="0" eb="2">
      <t>ソウスウ</t>
    </rPh>
    <rPh sb="3" eb="6">
      <t>ヒジョウキン</t>
    </rPh>
    <phoneticPr fontId="4"/>
  </si>
  <si>
    <t>総数（常勤と非常勤の合計）</t>
    <rPh sb="0" eb="2">
      <t>ソウスウ</t>
    </rPh>
    <rPh sb="3" eb="5">
      <t>ジョウキン</t>
    </rPh>
    <rPh sb="6" eb="9">
      <t>ヒジョウキン</t>
    </rPh>
    <rPh sb="10" eb="12">
      <t>ゴウケイ</t>
    </rPh>
    <phoneticPr fontId="8"/>
  </si>
  <si>
    <t>医療安全についての相談窓口の設置の有無</t>
    <rPh sb="0" eb="2">
      <t>イリョウ</t>
    </rPh>
    <rPh sb="2" eb="4">
      <t>アンゼン</t>
    </rPh>
    <rPh sb="9" eb="11">
      <t>ソウダン</t>
    </rPh>
    <rPh sb="11" eb="13">
      <t>マドグチ</t>
    </rPh>
    <rPh sb="14" eb="16">
      <t>セッチ</t>
    </rPh>
    <rPh sb="17" eb="19">
      <t>ウム</t>
    </rPh>
    <phoneticPr fontId="8"/>
  </si>
  <si>
    <t>正式名称（フリガナ）</t>
    <phoneticPr fontId="8"/>
  </si>
  <si>
    <t>郵便番号</t>
    <phoneticPr fontId="8"/>
  </si>
  <si>
    <t>市区町村コード</t>
    <phoneticPr fontId="8"/>
  </si>
  <si>
    <t>「駐車場有無」が「1:有り」の場合、記入する。</t>
    <rPh sb="18" eb="20">
      <t>キニュウ</t>
    </rPh>
    <phoneticPr fontId="9"/>
  </si>
  <si>
    <t>予約用ファクシミリ番号</t>
    <phoneticPr fontId="8"/>
  </si>
  <si>
    <t>予約用フリーダイヤル</t>
    <rPh sb="0" eb="3">
      <t>ヨヤクヨウ</t>
    </rPh>
    <phoneticPr fontId="8"/>
  </si>
  <si>
    <t>予約用ホームページアドレス</t>
    <phoneticPr fontId="8"/>
  </si>
  <si>
    <t>予約用電子メールアドレス</t>
    <phoneticPr fontId="8"/>
  </si>
  <si>
    <t>診療科目・診療日・診療時間と同じ</t>
    <phoneticPr fontId="4"/>
  </si>
  <si>
    <t>　　　が１人)の場合</t>
    <phoneticPr fontId="8"/>
  </si>
  <si>
    <t>※担当させている業務が２以上にわたる場合は、その主たる業務によって計上し、現に主として</t>
    <rPh sb="1" eb="3">
      <t>タントウ</t>
    </rPh>
    <rPh sb="8" eb="10">
      <t>ギョウム</t>
    </rPh>
    <rPh sb="12" eb="14">
      <t>イジョウ</t>
    </rPh>
    <rPh sb="18" eb="20">
      <t>バアイ</t>
    </rPh>
    <rPh sb="24" eb="25">
      <t>シュ</t>
    </rPh>
    <rPh sb="27" eb="29">
      <t>ギョウム</t>
    </rPh>
    <rPh sb="33" eb="35">
      <t>ケイジョウ</t>
    </rPh>
    <rPh sb="37" eb="38">
      <t>ゲン</t>
    </rPh>
    <rPh sb="39" eb="40">
      <t>シュ</t>
    </rPh>
    <phoneticPr fontId="8"/>
  </si>
  <si>
    <t>　行っている業務内容により、そのいずれか一方に計上してください。</t>
    <rPh sb="6" eb="8">
      <t>ギョウム</t>
    </rPh>
    <rPh sb="8" eb="10">
      <t>ナイヨウ</t>
    </rPh>
    <rPh sb="20" eb="22">
      <t>イッポウ</t>
    </rPh>
    <rPh sb="23" eb="25">
      <t>ケイジョウ</t>
    </rPh>
    <phoneticPr fontId="8"/>
  </si>
  <si>
    <t>【法令上の義務以外の医療安全対策】</t>
    <phoneticPr fontId="8"/>
  </si>
  <si>
    <t>調査票（助産所）</t>
    <rPh sb="0" eb="3">
      <t>チョウサヒョウ</t>
    </rPh>
    <rPh sb="4" eb="6">
      <t>ジョサン</t>
    </rPh>
    <rPh sb="6" eb="7">
      <t>ジョ</t>
    </rPh>
    <phoneticPr fontId="4"/>
  </si>
  <si>
    <t>記入日</t>
    <phoneticPr fontId="8"/>
  </si>
  <si>
    <t>連絡先電話番号</t>
    <phoneticPr fontId="8"/>
  </si>
  <si>
    <t>【助産所の名称】</t>
    <phoneticPr fontId="8"/>
  </si>
  <si>
    <t>【助産所の開設者】</t>
    <phoneticPr fontId="8"/>
  </si>
  <si>
    <t>【助産所の管理者】</t>
    <phoneticPr fontId="8"/>
  </si>
  <si>
    <t>【助産所の所在地】</t>
    <phoneticPr fontId="8"/>
  </si>
  <si>
    <t>【案内用電話番号及びファクシミリ番号】</t>
    <phoneticPr fontId="8"/>
  </si>
  <si>
    <t>【就業日（１）就業曜日】</t>
    <phoneticPr fontId="8"/>
  </si>
  <si>
    <t>就業している曜日</t>
    <rPh sb="0" eb="2">
      <t>シュウギョウ</t>
    </rPh>
    <rPh sb="6" eb="8">
      <t>ヨウビ</t>
    </rPh>
    <phoneticPr fontId="9"/>
  </si>
  <si>
    <t>0：休業</t>
  </si>
  <si>
    <t>1：就業</t>
  </si>
  <si>
    <t>【就業日（２）休業日】</t>
    <phoneticPr fontId="8"/>
  </si>
  <si>
    <t>毎週決まった曜日に休業</t>
    <rPh sb="0" eb="2">
      <t>マイシュウ</t>
    </rPh>
    <rPh sb="2" eb="3">
      <t>キ</t>
    </rPh>
    <rPh sb="6" eb="8">
      <t>ヨウビ</t>
    </rPh>
    <rPh sb="9" eb="11">
      <t>キュウギョウ</t>
    </rPh>
    <phoneticPr fontId="8"/>
  </si>
  <si>
    <t>決まった週に休業（定期週）</t>
    <rPh sb="0" eb="1">
      <t>キ</t>
    </rPh>
    <rPh sb="4" eb="5">
      <t>シュウ</t>
    </rPh>
    <rPh sb="6" eb="8">
      <t>キュウギョウ</t>
    </rPh>
    <rPh sb="9" eb="11">
      <t>テイキ</t>
    </rPh>
    <rPh sb="11" eb="12">
      <t>シュウ</t>
    </rPh>
    <phoneticPr fontId="8"/>
  </si>
  <si>
    <t>祝日に休業</t>
    <rPh sb="0" eb="2">
      <t>シュクジツ</t>
    </rPh>
    <rPh sb="3" eb="5">
      <t>キュウギョウ</t>
    </rPh>
    <phoneticPr fontId="8"/>
  </si>
  <si>
    <t>その他の休業日（GW、お盆など、具体的な日付を記入）（2000文字）</t>
    <phoneticPr fontId="8"/>
  </si>
  <si>
    <t>【就業時間（基本となる就業時間）】</t>
    <phoneticPr fontId="8"/>
  </si>
  <si>
    <t>基本となる就業時間</t>
    <rPh sb="5" eb="7">
      <t>シュウギョウ</t>
    </rPh>
    <rPh sb="7" eb="9">
      <t>ジカン</t>
    </rPh>
    <phoneticPr fontId="8"/>
  </si>
  <si>
    <t/>
  </si>
  <si>
    <t>【就業時間１】</t>
    <phoneticPr fontId="8"/>
  </si>
  <si>
    <t>※就業している曜日が「1:就業」の場合、就業時間帯1の該当曜日を記入する。</t>
    <rPh sb="27" eb="29">
      <t>ガイトウ</t>
    </rPh>
    <rPh sb="29" eb="31">
      <t>ヨウビ</t>
    </rPh>
    <rPh sb="32" eb="34">
      <t>キニュウ</t>
    </rPh>
    <phoneticPr fontId="9"/>
  </si>
  <si>
    <t>祝</t>
    <phoneticPr fontId="8"/>
  </si>
  <si>
    <t>就業時間帯1</t>
    <rPh sb="0" eb="2">
      <t>シュウギョウ</t>
    </rPh>
    <rPh sb="2" eb="4">
      <t>ジカン</t>
    </rPh>
    <rPh sb="4" eb="5">
      <t>タイ</t>
    </rPh>
    <phoneticPr fontId="8"/>
  </si>
  <si>
    <t>【就業時間２】</t>
    <phoneticPr fontId="8"/>
  </si>
  <si>
    <t>※就業している曜日が「1:就業」の場合、就業時間帯2の該当曜日を記入する。</t>
    <rPh sb="20" eb="22">
      <t>シュウギョウ</t>
    </rPh>
    <rPh sb="22" eb="25">
      <t>ジカンタイ</t>
    </rPh>
    <rPh sb="27" eb="29">
      <t>ガイトウ</t>
    </rPh>
    <rPh sb="29" eb="31">
      <t>ヨウビ</t>
    </rPh>
    <rPh sb="32" eb="34">
      <t>キニュウ</t>
    </rPh>
    <phoneticPr fontId="9"/>
  </si>
  <si>
    <t>就業時間帯2</t>
    <phoneticPr fontId="8"/>
  </si>
  <si>
    <t>【就業時間３】</t>
    <phoneticPr fontId="8"/>
  </si>
  <si>
    <t>※就業している曜日が「1:就業」の場合、就業時間帯3の該当曜日を記入する。</t>
    <rPh sb="20" eb="22">
      <t>シュウギョウ</t>
    </rPh>
    <rPh sb="22" eb="25">
      <t>ジカンタイ</t>
    </rPh>
    <rPh sb="27" eb="29">
      <t>ガイトウ</t>
    </rPh>
    <rPh sb="29" eb="31">
      <t>ヨウビ</t>
    </rPh>
    <rPh sb="32" eb="34">
      <t>キニュウ</t>
    </rPh>
    <phoneticPr fontId="9"/>
  </si>
  <si>
    <t>就業時間帯3</t>
    <phoneticPr fontId="8"/>
  </si>
  <si>
    <t>【外来受付時間】</t>
    <phoneticPr fontId="8"/>
  </si>
  <si>
    <t>【外来受付時間１】</t>
    <phoneticPr fontId="8"/>
  </si>
  <si>
    <t>※就業している曜日が「1:就業」の場合、外来受付時間帯1の該当曜日を記入する。</t>
    <rPh sb="29" eb="31">
      <t>ガイトウ</t>
    </rPh>
    <rPh sb="31" eb="33">
      <t>ヨウビ</t>
    </rPh>
    <rPh sb="34" eb="36">
      <t>キニュウ</t>
    </rPh>
    <phoneticPr fontId="9"/>
  </si>
  <si>
    <t>外来受付時間帯1</t>
    <rPh sb="0" eb="2">
      <t>ガイライ</t>
    </rPh>
    <rPh sb="2" eb="4">
      <t>ウケツケ</t>
    </rPh>
    <rPh sb="4" eb="6">
      <t>ジカン</t>
    </rPh>
    <rPh sb="6" eb="7">
      <t>タイ</t>
    </rPh>
    <phoneticPr fontId="8"/>
  </si>
  <si>
    <t>【外来受付時間２】</t>
    <phoneticPr fontId="8"/>
  </si>
  <si>
    <t>※就業している曜日が「1:就業」の場合、外来受付時間帯2の該当曜日を記入する。</t>
    <rPh sb="20" eb="22">
      <t>ガイライ</t>
    </rPh>
    <rPh sb="22" eb="24">
      <t>ウケツケ</t>
    </rPh>
    <rPh sb="24" eb="27">
      <t>ジカンタイ</t>
    </rPh>
    <rPh sb="29" eb="31">
      <t>ガイトウ</t>
    </rPh>
    <rPh sb="31" eb="33">
      <t>ヨウビ</t>
    </rPh>
    <rPh sb="34" eb="36">
      <t>キニュウ</t>
    </rPh>
    <phoneticPr fontId="9"/>
  </si>
  <si>
    <t>外来受付時間帯2</t>
    <phoneticPr fontId="8"/>
  </si>
  <si>
    <t>【外来受付時間３】</t>
    <phoneticPr fontId="8"/>
  </si>
  <si>
    <t>※就業している曜日が「1:就業」の場合、外来受付時間帯3の該当曜日を記入する。</t>
    <rPh sb="29" eb="31">
      <t>ガイトウ</t>
    </rPh>
    <rPh sb="31" eb="33">
      <t>ヨウビ</t>
    </rPh>
    <rPh sb="34" eb="36">
      <t>キニュウ</t>
    </rPh>
    <phoneticPr fontId="9"/>
  </si>
  <si>
    <t>外来受付時間帯3</t>
    <phoneticPr fontId="8"/>
  </si>
  <si>
    <t>【助産所までの主な利用交通手段】</t>
    <phoneticPr fontId="8"/>
  </si>
  <si>
    <t>最寄りの駅の駅名</t>
    <phoneticPr fontId="8"/>
  </si>
  <si>
    <t>バスによる医療機関までの経路１</t>
    <rPh sb="5" eb="7">
      <t>イリョウ</t>
    </rPh>
    <rPh sb="7" eb="9">
      <t>キカン</t>
    </rPh>
    <rPh sb="12" eb="14">
      <t>ケイロ</t>
    </rPh>
    <phoneticPr fontId="8"/>
  </si>
  <si>
    <t>JR</t>
    <phoneticPr fontId="8"/>
  </si>
  <si>
    <t>東京駅</t>
    <rPh sb="0" eb="2">
      <t>トウキョウ</t>
    </rPh>
    <rPh sb="2" eb="3">
      <t>エキ</t>
    </rPh>
    <phoneticPr fontId="8"/>
  </si>
  <si>
    <t>バスによる医療機関までの経路１</t>
    <phoneticPr fontId="9"/>
  </si>
  <si>
    <t>特記事項（主な利用交通手段）</t>
    <phoneticPr fontId="4"/>
  </si>
  <si>
    <t>(2000文字)</t>
    <rPh sb="5" eb="7">
      <t>モジ</t>
    </rPh>
    <phoneticPr fontId="4"/>
  </si>
  <si>
    <t>【助産所の駐車場】</t>
    <phoneticPr fontId="8"/>
  </si>
  <si>
    <t>特記事項（駐車場）　(2000文字)</t>
    <phoneticPr fontId="4"/>
  </si>
  <si>
    <t>【面会受付時間】</t>
    <phoneticPr fontId="8"/>
  </si>
  <si>
    <t>0：面会なし</t>
  </si>
  <si>
    <t>面会区分</t>
    <rPh sb="0" eb="4">
      <t>メンカイクブン</t>
    </rPh>
    <phoneticPr fontId="8"/>
  </si>
  <si>
    <t>1：時間指定あり</t>
  </si>
  <si>
    <t>面会時間区分</t>
    <rPh sb="0" eb="2">
      <t>メンカイ</t>
    </rPh>
    <rPh sb="2" eb="4">
      <t>ジカン</t>
    </rPh>
    <rPh sb="4" eb="6">
      <t>クブン</t>
    </rPh>
    <phoneticPr fontId="8"/>
  </si>
  <si>
    <t>面会受付時間１</t>
    <phoneticPr fontId="9"/>
  </si>
  <si>
    <t>面会受付時間２</t>
    <phoneticPr fontId="9"/>
  </si>
  <si>
    <t>面会受付時間３</t>
    <phoneticPr fontId="9"/>
  </si>
  <si>
    <t>【予約の有無（１）予約の有無】</t>
    <phoneticPr fontId="8"/>
  </si>
  <si>
    <t>初診時予約の実施</t>
    <rPh sb="0" eb="2">
      <t>ショシン</t>
    </rPh>
    <rPh sb="2" eb="3">
      <t>ジ</t>
    </rPh>
    <rPh sb="3" eb="5">
      <t>ヨヤク</t>
    </rPh>
    <rPh sb="6" eb="8">
      <t>ジッシ</t>
    </rPh>
    <phoneticPr fontId="8"/>
  </si>
  <si>
    <t>再診時予約の実施</t>
    <rPh sb="0" eb="2">
      <t>サイシン</t>
    </rPh>
    <rPh sb="2" eb="3">
      <t>ジ</t>
    </rPh>
    <rPh sb="3" eb="5">
      <t>ヨヤク</t>
    </rPh>
    <rPh sb="6" eb="8">
      <t>ジッシ</t>
    </rPh>
    <phoneticPr fontId="8"/>
  </si>
  <si>
    <t>完全予約（予約外は診察不可）</t>
    <rPh sb="0" eb="2">
      <t>カンゼン</t>
    </rPh>
    <rPh sb="2" eb="4">
      <t>ヨヤク</t>
    </rPh>
    <rPh sb="5" eb="7">
      <t>ヨヤク</t>
    </rPh>
    <rPh sb="7" eb="8">
      <t>ソト</t>
    </rPh>
    <rPh sb="9" eb="11">
      <t>シンサツ</t>
    </rPh>
    <rPh sb="11" eb="13">
      <t>フカ</t>
    </rPh>
    <phoneticPr fontId="8"/>
  </si>
  <si>
    <t>0：実施せず</t>
  </si>
  <si>
    <t>1：実施</t>
  </si>
  <si>
    <t>【予約の有無（２）予約用電話番号、予約用ファクシミリ番号、予約用フリーダイヤル、予約用ホームページアドレス又は電子メールアドレス】</t>
    <phoneticPr fontId="8"/>
  </si>
  <si>
    <t>予約用電話番号</t>
    <rPh sb="0" eb="2">
      <t>ヨヤク</t>
    </rPh>
    <rPh sb="2" eb="3">
      <t>ヨウ</t>
    </rPh>
    <rPh sb="3" eb="5">
      <t>デンワ</t>
    </rPh>
    <rPh sb="5" eb="7">
      <t>バンゴウ</t>
    </rPh>
    <phoneticPr fontId="8"/>
  </si>
  <si>
    <t>【助産所の業務形態】</t>
    <phoneticPr fontId="8"/>
  </si>
  <si>
    <t>助産所内における業務の実施</t>
    <phoneticPr fontId="8"/>
  </si>
  <si>
    <t>出張による業務の実施</t>
    <phoneticPr fontId="8"/>
  </si>
  <si>
    <t>入院による分娩の実施</t>
    <phoneticPr fontId="8"/>
  </si>
  <si>
    <t>出張による分娩の実施</t>
    <phoneticPr fontId="8"/>
  </si>
  <si>
    <t>【時間外における対応の有無】</t>
    <phoneticPr fontId="8"/>
  </si>
  <si>
    <t>時間外における対応の有無</t>
    <phoneticPr fontId="8"/>
  </si>
  <si>
    <t>多言語音声翻訳機器を利用した対応</t>
    <phoneticPr fontId="8"/>
  </si>
  <si>
    <t>特記事項　(2000文字)</t>
    <phoneticPr fontId="4"/>
  </si>
  <si>
    <t>「電子決済サービスへの対応」が「1:可能」の場合、任意で記入する。</t>
    <rPh sb="28" eb="30">
      <t>キニュウ</t>
    </rPh>
    <phoneticPr fontId="9"/>
  </si>
  <si>
    <t>提示している電子決済サービス以外で可能な決済サービス（200文字）</t>
    <phoneticPr fontId="8"/>
  </si>
  <si>
    <t>【家族付き添い室の有無】</t>
    <phoneticPr fontId="8"/>
  </si>
  <si>
    <t>家族付き添い室の有無</t>
    <phoneticPr fontId="8"/>
  </si>
  <si>
    <t>【妊産婦等に対する相談又は指導】</t>
    <phoneticPr fontId="8"/>
  </si>
  <si>
    <t>周産期相談</t>
    <rPh sb="0" eb="3">
      <t>シュウサンキ</t>
    </rPh>
    <rPh sb="3" eb="5">
      <t>ソウダン</t>
    </rPh>
    <phoneticPr fontId="8"/>
  </si>
  <si>
    <t>母乳育児相談、その他の育児相談も含む。</t>
    <phoneticPr fontId="8"/>
  </si>
  <si>
    <t>栄養相談</t>
    <rPh sb="0" eb="2">
      <t>エイヨウ</t>
    </rPh>
    <rPh sb="2" eb="4">
      <t>ソウダン</t>
    </rPh>
    <phoneticPr fontId="8"/>
  </si>
  <si>
    <t>家族計画指導（受胎調節実地指導を含む。）</t>
    <phoneticPr fontId="8"/>
  </si>
  <si>
    <t>女性の健康相談</t>
    <rPh sb="0" eb="2">
      <t>ジョセイ</t>
    </rPh>
    <rPh sb="3" eb="5">
      <t>ケンコウ</t>
    </rPh>
    <rPh sb="5" eb="7">
      <t>ソウダン</t>
    </rPh>
    <phoneticPr fontId="8"/>
  </si>
  <si>
    <t>訪問相談又は訪問指導</t>
    <rPh sb="0" eb="2">
      <t>ホウモン</t>
    </rPh>
    <rPh sb="2" eb="4">
      <t>ソウダン</t>
    </rPh>
    <rPh sb="4" eb="5">
      <t>マタ</t>
    </rPh>
    <rPh sb="6" eb="8">
      <t>ホウモン</t>
    </rPh>
    <rPh sb="8" eb="10">
      <t>シドウ</t>
    </rPh>
    <phoneticPr fontId="8"/>
  </si>
  <si>
    <t>【助産所の人員配置】</t>
    <rPh sb="1" eb="4">
      <t>ジョサンジョ</t>
    </rPh>
    <phoneticPr fontId="8"/>
  </si>
  <si>
    <t>医療従事者職種名</t>
    <phoneticPr fontId="9"/>
  </si>
  <si>
    <t>　(例)貴院の定めた常勤看護師の勤務時間が週40時間であり、従事者２人(週40時間が１人、週20時間</t>
    <rPh sb="2" eb="3">
      <t>レイ</t>
    </rPh>
    <rPh sb="4" eb="5">
      <t>キ</t>
    </rPh>
    <rPh sb="5" eb="6">
      <t>イン</t>
    </rPh>
    <rPh sb="7" eb="8">
      <t>サダ</t>
    </rPh>
    <rPh sb="10" eb="12">
      <t>ジョウキン</t>
    </rPh>
    <rPh sb="12" eb="15">
      <t>カンゴシ</t>
    </rPh>
    <rPh sb="16" eb="18">
      <t>キンム</t>
    </rPh>
    <rPh sb="18" eb="20">
      <t>ジカン</t>
    </rPh>
    <rPh sb="21" eb="22">
      <t>シュウ</t>
    </rPh>
    <rPh sb="24" eb="26">
      <t>ジカン</t>
    </rPh>
    <rPh sb="30" eb="33">
      <t>ジュウジシャ</t>
    </rPh>
    <rPh sb="34" eb="35">
      <t>ニン</t>
    </rPh>
    <rPh sb="36" eb="37">
      <t>シュウ</t>
    </rPh>
    <rPh sb="39" eb="41">
      <t>ジカン</t>
    </rPh>
    <rPh sb="43" eb="44">
      <t>ニン</t>
    </rPh>
    <rPh sb="45" eb="46">
      <t>シュウ</t>
    </rPh>
    <rPh sb="48" eb="50">
      <t>ジカン</t>
    </rPh>
    <phoneticPr fontId="8"/>
  </si>
  <si>
    <t>【分娩取扱数】</t>
    <phoneticPr fontId="8"/>
  </si>
  <si>
    <t>前年分娩取扱数（数値）件</t>
    <phoneticPr fontId="8"/>
  </si>
  <si>
    <t>前年分娩の実施</t>
    <phoneticPr fontId="8"/>
  </si>
  <si>
    <t>【妊産婦等満足度の調査】</t>
    <phoneticPr fontId="8"/>
  </si>
  <si>
    <t>妊産婦等満足度調査の実施有無</t>
    <phoneticPr fontId="8"/>
  </si>
  <si>
    <t>「妊産婦等満足度調査の実施有無」が「1:有り」の場合、選択する。</t>
    <rPh sb="27" eb="29">
      <t>センタク</t>
    </rPh>
    <phoneticPr fontId="9"/>
  </si>
  <si>
    <t>妊産婦等満足度調査結果の提供有無</t>
    <phoneticPr fontId="8"/>
  </si>
  <si>
    <t>【公益財団法人日本医療機能評価機構が定める産科医療補償制度標準補償約款と同一の産科医療補償約款に基づく補償の有無】</t>
    <phoneticPr fontId="8"/>
  </si>
  <si>
    <t>公益財団法人日本医療機能評価機構が定める産科医療補償制度標準補償約款と同一の産科医療補償約款に基づく補償の有無</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</si>
</sst>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404040"/>
      <name val="メイリオ"/>
      <family val="3"/>
      <charset val="128"/>
    </font>
    <font>
      <sz val="18"/>
      <color theme="3"/>
      <name val="游ゴシック Light"/>
      <family val="2"/>
      <charset val="128"/>
      <scheme val="major"/>
    </font>
    <font>
      <sz val="10"/>
      <color theme="1"/>
      <name val="HG丸ｺﾞｼｯｸM-PRO"/>
      <family val="2"/>
      <charset val="128"/>
    </font>
    <font>
      <b/>
      <sz val="22"/>
      <color theme="1"/>
      <name val="HGｺﾞｼｯｸM"/>
      <family val="3"/>
      <charset val="128"/>
    </font>
    <font>
      <sz val="6"/>
      <name val="游ゴシック"/>
      <family val="2"/>
      <charset val="128"/>
      <scheme val="minor"/>
    </font>
    <font>
      <sz val="12"/>
      <color theme="1"/>
      <name val="HGｺﾞｼｯｸM"/>
      <family val="3"/>
      <charset val="128"/>
    </font>
    <font>
      <sz val="12"/>
      <name val="HGｺﾞｼｯｸM"/>
      <family val="3"/>
      <charset val="128"/>
    </font>
    <font>
      <b/>
      <sz val="12"/>
      <color theme="1"/>
      <name val="HGｺﾞｼｯｸM"/>
      <family val="3"/>
      <charset val="128"/>
    </font>
    <font>
      <sz val="6"/>
      <name val="HG丸ｺﾞｼｯｸM-PRO"/>
      <family val="2"/>
      <charset val="128"/>
    </font>
    <font>
      <sz val="6"/>
      <name val="メイリオ"/>
      <family val="3"/>
      <charset val="128"/>
    </font>
    <font>
      <sz val="12"/>
      <color theme="1"/>
      <name val="HG丸ｺﾞｼｯｸM-PRO"/>
      <family val="2"/>
      <charset val="128"/>
    </font>
    <font>
      <sz val="10"/>
      <color theme="1"/>
      <name val="HGｺﾞｼｯｸM"/>
      <family val="3"/>
      <charset val="128"/>
    </font>
    <font>
      <sz val="12"/>
      <color theme="1"/>
      <name val="游ゴシック"/>
      <family val="2"/>
      <charset val="128"/>
      <scheme val="minor"/>
    </font>
    <font>
      <sz val="22"/>
      <name val="HGｺﾞｼｯｸM"/>
      <family val="3"/>
      <charset val="128"/>
    </font>
    <font>
      <b/>
      <sz val="12"/>
      <name val="HGｺﾞｼｯｸM"/>
      <family val="3"/>
      <charset val="128"/>
    </font>
    <font>
      <sz val="22"/>
      <color theme="1"/>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pplyProtection="0">
      <alignment horizontal="left" vertical="top"/>
    </xf>
    <xf numFmtId="0" fontId="2" fillId="0" borderId="0">
      <alignment vertical="center"/>
    </xf>
  </cellStyleXfs>
  <cellXfs count="246">
    <xf numFmtId="0" fontId="0" fillId="0" borderId="0" xfId="0">
      <alignment horizontal="left" vertical="top"/>
    </xf>
    <xf numFmtId="0" fontId="3" fillId="0" borderId="0" xfId="1" applyFont="1" applyAlignment="1">
      <alignment horizontal="left" vertical="center"/>
    </xf>
    <xf numFmtId="0" fontId="5" fillId="0" borderId="0" xfId="1" applyFont="1" applyAlignment="1">
      <alignment horizontal="lef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5" fillId="0" borderId="0" xfId="1" applyFont="1" applyAlignment="1">
      <alignment horizontal="center" vertical="center"/>
    </xf>
    <xf numFmtId="0" fontId="5" fillId="0" borderId="6" xfId="1" applyFont="1" applyBorder="1">
      <alignment vertical="center"/>
    </xf>
    <xf numFmtId="0" fontId="5" fillId="0" borderId="0" xfId="1" applyFont="1" applyAlignment="1">
      <alignment horizontal="right" vertical="center"/>
    </xf>
    <xf numFmtId="0" fontId="5" fillId="0" borderId="0" xfId="1" applyFont="1" applyAlignment="1">
      <alignment horizontal="left" vertical="center" wrapText="1"/>
    </xf>
    <xf numFmtId="0" fontId="5" fillId="0" borderId="0" xfId="1" applyFont="1" applyAlignment="1">
      <alignment vertical="center" shrinkToFit="1"/>
    </xf>
    <xf numFmtId="0" fontId="5" fillId="0" borderId="2" xfId="1" applyFont="1" applyBorder="1">
      <alignment vertical="center"/>
    </xf>
    <xf numFmtId="0" fontId="5" fillId="0" borderId="5" xfId="1" applyFont="1" applyBorder="1">
      <alignment vertical="center"/>
    </xf>
    <xf numFmtId="0" fontId="5" fillId="0" borderId="7" xfId="1" applyFont="1" applyBorder="1">
      <alignment vertical="center"/>
    </xf>
    <xf numFmtId="0" fontId="6" fillId="0" borderId="0" xfId="1" applyFont="1" applyAlignment="1">
      <alignment horizontal="center" vertical="center"/>
    </xf>
    <xf numFmtId="0" fontId="5" fillId="0" borderId="9" xfId="1" applyFont="1" applyBorder="1" applyAlignment="1">
      <alignment horizontal="center" vertical="center"/>
    </xf>
    <xf numFmtId="0" fontId="5" fillId="0" borderId="35" xfId="1" applyFont="1" applyBorder="1">
      <alignment vertical="center"/>
    </xf>
    <xf numFmtId="0" fontId="5" fillId="0" borderId="37" xfId="1" applyFont="1" applyBorder="1">
      <alignment vertical="center"/>
    </xf>
    <xf numFmtId="0" fontId="5" fillId="0" borderId="39" xfId="1" applyFont="1" applyBorder="1">
      <alignment vertical="center"/>
    </xf>
    <xf numFmtId="0" fontId="5" fillId="0" borderId="0" xfId="1" applyFont="1" applyAlignment="1">
      <alignment vertical="center" wrapText="1"/>
    </xf>
    <xf numFmtId="0" fontId="5" fillId="0" borderId="9" xfId="1" applyFont="1" applyBorder="1" applyAlignment="1">
      <alignment vertical="center" wrapText="1"/>
    </xf>
    <xf numFmtId="0" fontId="6" fillId="0" borderId="9" xfId="1" applyFont="1" applyBorder="1">
      <alignment vertical="center"/>
    </xf>
    <xf numFmtId="0" fontId="13" fillId="0" borderId="0" xfId="1" applyFont="1" applyAlignment="1">
      <alignment horizontal="left" vertical="center"/>
    </xf>
    <xf numFmtId="0" fontId="14" fillId="0" borderId="0" xfId="1" applyFont="1">
      <alignment vertical="center"/>
    </xf>
    <xf numFmtId="0" fontId="5" fillId="0" borderId="11" xfId="1" applyFont="1" applyBorder="1" applyAlignment="1">
      <alignment vertical="top" wrapText="1"/>
    </xf>
    <xf numFmtId="0" fontId="5" fillId="0" borderId="0" xfId="1" applyFont="1" applyAlignment="1">
      <alignment vertical="top" wrapText="1"/>
    </xf>
    <xf numFmtId="0" fontId="15" fillId="0" borderId="0" xfId="1" applyFont="1" applyAlignment="1">
      <alignment horizontal="left" vertical="center"/>
    </xf>
    <xf numFmtId="0" fontId="5" fillId="0" borderId="2" xfId="1" applyFont="1" applyBorder="1" applyAlignment="1">
      <alignment horizontal="left" vertical="center" wrapText="1" shrinkToFit="1"/>
    </xf>
    <xf numFmtId="0" fontId="0" fillId="0" borderId="2" xfId="0" applyBorder="1" applyAlignment="1">
      <alignment horizontal="left" vertical="center" wrapText="1" shrinkToFit="1"/>
    </xf>
    <xf numFmtId="0" fontId="5" fillId="0" borderId="0" xfId="1" applyFont="1" applyAlignment="1">
      <alignment horizontal="left" vertical="center" wrapText="1" shrinkToFit="1"/>
    </xf>
    <xf numFmtId="0" fontId="0" fillId="0" borderId="0" xfId="0" applyAlignment="1">
      <alignment horizontal="left" vertical="center" wrapText="1" shrinkToFit="1"/>
    </xf>
    <xf numFmtId="0" fontId="5" fillId="0" borderId="11" xfId="1" applyFont="1" applyBorder="1" applyAlignment="1">
      <alignment vertical="center" wrapText="1" shrinkToFit="1"/>
    </xf>
    <xf numFmtId="0" fontId="5" fillId="0" borderId="0" xfId="1" applyFont="1" applyAlignment="1">
      <alignment vertical="center" wrapText="1" shrinkToFit="1"/>
    </xf>
    <xf numFmtId="0" fontId="0" fillId="0" borderId="0" xfId="0" applyAlignment="1">
      <alignment vertical="center" wrapText="1" shrinkToFit="1"/>
    </xf>
    <xf numFmtId="0" fontId="0" fillId="0" borderId="9" xfId="0" applyBorder="1" applyAlignment="1">
      <alignment horizontal="left" vertical="center" wrapText="1"/>
    </xf>
    <xf numFmtId="0" fontId="5" fillId="0" borderId="29" xfId="1" applyFont="1" applyBorder="1" applyAlignment="1">
      <alignment horizontal="center" vertical="center"/>
    </xf>
    <xf numFmtId="0" fontId="5" fillId="0" borderId="36" xfId="1" applyFont="1" applyBorder="1">
      <alignment vertical="center"/>
    </xf>
    <xf numFmtId="0" fontId="5" fillId="0" borderId="38" xfId="1" applyFont="1" applyBorder="1">
      <alignment vertical="center"/>
    </xf>
    <xf numFmtId="0" fontId="5" fillId="0" borderId="40" xfId="1" applyFont="1" applyBorder="1">
      <alignment vertical="center"/>
    </xf>
    <xf numFmtId="0" fontId="5" fillId="0" borderId="21" xfId="1" applyFont="1" applyBorder="1" applyAlignment="1">
      <alignment horizontal="center" vertical="center"/>
    </xf>
    <xf numFmtId="0" fontId="5" fillId="0" borderId="25" xfId="1" applyFont="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0" borderId="7" xfId="1" applyFont="1" applyBorder="1">
      <alignment vertical="center"/>
    </xf>
    <xf numFmtId="0" fontId="5" fillId="2" borderId="4" xfId="1" applyFont="1" applyFill="1" applyBorder="1" applyAlignment="1">
      <alignment horizontal="left" vertical="center" wrapText="1" shrinkToFit="1"/>
    </xf>
    <xf numFmtId="0" fontId="5" fillId="0" borderId="4" xfId="1" applyFont="1" applyBorder="1" applyAlignment="1">
      <alignment horizontal="left" vertical="center" wrapText="1" shrinkToFi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2" borderId="1" xfId="1" applyFont="1" applyFill="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vertical="center" wrapText="1"/>
    </xf>
    <xf numFmtId="0" fontId="5" fillId="0" borderId="4" xfId="1" applyFont="1" applyBorder="1" applyAlignment="1">
      <alignment horizontal="left" vertical="center"/>
    </xf>
    <xf numFmtId="0" fontId="5" fillId="2" borderId="4" xfId="1" applyFont="1" applyFill="1" applyBorder="1" applyAlignment="1">
      <alignment horizontal="left" vertical="center" wrapText="1"/>
    </xf>
    <xf numFmtId="0" fontId="5" fillId="0" borderId="4" xfId="1" applyFont="1" applyBorder="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2" borderId="2" xfId="1" applyFont="1" applyFill="1" applyBorder="1" applyAlignment="1">
      <alignment horizontal="center" vertical="center"/>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1" xfId="1" applyFont="1" applyFill="1" applyBorder="1" applyAlignment="1">
      <alignment horizontal="left" vertical="center" wrapText="1"/>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center" vertical="center"/>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Alignment="1">
      <alignment horizontal="left" vertical="top" wrapText="1"/>
    </xf>
    <xf numFmtId="0" fontId="5" fillId="0" borderId="12" xfId="1" applyFont="1" applyBorder="1" applyAlignment="1">
      <alignment horizontal="left"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7" xfId="1" applyFont="1" applyBorder="1" applyAlignment="1">
      <alignment horizontal="center" vertical="center"/>
    </xf>
    <xf numFmtId="0" fontId="5" fillId="0" borderId="14" xfId="1" applyFont="1" applyBorder="1" applyAlignment="1">
      <alignment horizontal="center" vertical="center"/>
    </xf>
    <xf numFmtId="0" fontId="5" fillId="2" borderId="17" xfId="1" applyFont="1" applyFill="1" applyBorder="1" applyAlignment="1">
      <alignment horizontal="center" vertical="center"/>
    </xf>
    <xf numFmtId="0" fontId="5" fillId="0" borderId="18"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0" xfId="1" applyFont="1" applyAlignment="1">
      <alignment horizontal="center" vertical="center"/>
    </xf>
    <xf numFmtId="0" fontId="5" fillId="0" borderId="11" xfId="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center" vertical="center"/>
    </xf>
    <xf numFmtId="0" fontId="5" fillId="0" borderId="11"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6" fillId="0" borderId="4" xfId="1" applyFont="1" applyBorder="1" applyAlignment="1">
      <alignment horizontal="left" vertical="center" wrapText="1"/>
    </xf>
    <xf numFmtId="0" fontId="5" fillId="2" borderId="24" xfId="1" applyFont="1" applyFill="1" applyBorder="1" applyAlignment="1">
      <alignment horizontal="center" vertical="center"/>
    </xf>
    <xf numFmtId="0" fontId="5" fillId="0" borderId="25" xfId="1" applyFont="1" applyBorder="1" applyAlignment="1">
      <alignment horizontal="center" vertical="center"/>
    </xf>
    <xf numFmtId="0" fontId="5" fillId="2" borderId="25" xfId="1" applyFont="1" applyFill="1" applyBorder="1" applyAlignment="1">
      <alignment horizontal="center" vertical="center"/>
    </xf>
    <xf numFmtId="0" fontId="5" fillId="0" borderId="26" xfId="1" applyFont="1" applyBorder="1" applyAlignment="1">
      <alignment horizontal="center" vertical="center"/>
    </xf>
    <xf numFmtId="0" fontId="5" fillId="2" borderId="21" xfId="1" applyFont="1" applyFill="1" applyBorder="1" applyAlignment="1">
      <alignment horizontal="center" vertical="center"/>
    </xf>
    <xf numFmtId="0" fontId="5" fillId="0" borderId="22" xfId="1" applyFont="1" applyBorder="1" applyAlignment="1">
      <alignment horizontal="center" vertical="center"/>
    </xf>
    <xf numFmtId="0" fontId="5" fillId="2" borderId="20" xfId="1" applyFont="1" applyFill="1" applyBorder="1" applyAlignment="1">
      <alignment horizontal="center" vertical="center"/>
    </xf>
    <xf numFmtId="0" fontId="5" fillId="0" borderId="21" xfId="1" applyFont="1" applyBorder="1" applyAlignment="1">
      <alignment horizontal="center" vertical="center"/>
    </xf>
    <xf numFmtId="0" fontId="5" fillId="0" borderId="23" xfId="1" applyFont="1" applyBorder="1" applyAlignment="1">
      <alignment horizontal="center" vertical="center"/>
    </xf>
    <xf numFmtId="0" fontId="5" fillId="0" borderId="19" xfId="1" applyFont="1" applyBorder="1" applyAlignment="1">
      <alignment horizontal="center" vertical="center"/>
    </xf>
    <xf numFmtId="0" fontId="5" fillId="2" borderId="29" xfId="1" applyFont="1" applyFill="1" applyBorder="1" applyAlignment="1">
      <alignment horizontal="center" vertical="center"/>
    </xf>
    <xf numFmtId="0" fontId="5" fillId="0" borderId="30" xfId="1" applyFont="1" applyBorder="1" applyAlignment="1">
      <alignment horizontal="center" vertical="center"/>
    </xf>
    <xf numFmtId="0" fontId="5" fillId="2" borderId="28" xfId="1" applyFont="1" applyFill="1" applyBorder="1" applyAlignment="1">
      <alignment horizontal="center" vertical="center"/>
    </xf>
    <xf numFmtId="0" fontId="5" fillId="0" borderId="29" xfId="1" applyFont="1" applyBorder="1" applyAlignment="1">
      <alignment horizontal="center" vertical="center"/>
    </xf>
    <xf numFmtId="0" fontId="5" fillId="0" borderId="27"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7" xfId="1" applyFont="1" applyBorder="1" applyAlignment="1">
      <alignment horizontal="center" vertical="center"/>
    </xf>
    <xf numFmtId="0" fontId="5" fillId="0" borderId="11" xfId="1" applyFont="1" applyBorder="1">
      <alignment vertical="center"/>
    </xf>
    <xf numFmtId="0" fontId="5" fillId="0" borderId="0" xfId="1" applyFont="1">
      <alignment vertical="center"/>
    </xf>
    <xf numFmtId="0" fontId="5" fillId="0" borderId="12" xfId="1" applyFont="1" applyBorder="1">
      <alignment vertical="center"/>
    </xf>
    <xf numFmtId="0" fontId="6" fillId="0" borderId="4" xfId="1" applyFont="1" applyBorder="1" applyAlignment="1">
      <alignment horizontal="center" vertical="center"/>
    </xf>
    <xf numFmtId="0" fontId="5" fillId="0" borderId="4"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left" vertical="top" wrapText="1"/>
    </xf>
    <xf numFmtId="0" fontId="5" fillId="0" borderId="4" xfId="1" applyFont="1" applyBorder="1" applyAlignment="1">
      <alignment horizontal="left" vertical="top"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2" borderId="32" xfId="1" applyFont="1" applyFill="1" applyBorder="1" applyAlignment="1">
      <alignment horizontal="left" vertical="center" wrapText="1"/>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2" borderId="31" xfId="1" applyFont="1" applyFill="1" applyBorder="1" applyAlignment="1">
      <alignment horizontal="left" vertical="center" wrapText="1"/>
    </xf>
    <xf numFmtId="0" fontId="5" fillId="0" borderId="31" xfId="1" applyFont="1" applyBorder="1" applyAlignment="1">
      <alignment horizontal="left" vertical="center" wrapText="1"/>
    </xf>
    <xf numFmtId="0" fontId="5" fillId="2" borderId="31" xfId="1" quotePrefix="1" applyFont="1" applyFill="1" applyBorder="1" applyAlignment="1">
      <alignment horizontal="left"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left" vertical="top" wrapText="1"/>
    </xf>
    <xf numFmtId="0" fontId="5" fillId="0" borderId="24" xfId="1" applyFont="1" applyBorder="1" applyAlignment="1">
      <alignment horizontal="center" vertical="center"/>
    </xf>
    <xf numFmtId="0" fontId="5" fillId="0" borderId="28"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5" fillId="0" borderId="1" xfId="1" applyFont="1" applyBorder="1" applyAlignment="1">
      <alignment horizontal="left" vertical="center" shrinkToFit="1"/>
    </xf>
    <xf numFmtId="0" fontId="5" fillId="0" borderId="2"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0" xfId="1" applyFont="1" applyAlignment="1">
      <alignment horizontal="left" vertical="center" shrinkToFit="1"/>
    </xf>
    <xf numFmtId="0" fontId="5" fillId="0" borderId="12"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6"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1" xfId="1" applyFont="1" applyBorder="1" applyAlignment="1">
      <alignment horizontal="left" vertical="center" wrapText="1" shrinkToFit="1"/>
    </xf>
    <xf numFmtId="0" fontId="5" fillId="0" borderId="2" xfId="1" applyFont="1" applyBorder="1" applyAlignment="1">
      <alignment horizontal="left" vertical="center" wrapText="1" shrinkToFit="1"/>
    </xf>
    <xf numFmtId="0" fontId="5" fillId="0" borderId="5" xfId="1" applyFont="1" applyBorder="1" applyAlignment="1">
      <alignment horizontal="left" vertical="center" wrapText="1" shrinkToFit="1"/>
    </xf>
    <xf numFmtId="0" fontId="5" fillId="0" borderId="6" xfId="1" applyFont="1" applyBorder="1" applyAlignment="1">
      <alignment horizontal="left" vertical="center" wrapText="1" shrinkToFit="1"/>
    </xf>
    <xf numFmtId="0" fontId="5" fillId="2" borderId="4" xfId="1" applyFont="1" applyFill="1" applyBorder="1" applyAlignment="1">
      <alignment horizontal="center" vertical="center" shrinkToFit="1"/>
    </xf>
    <xf numFmtId="0" fontId="5" fillId="0" borderId="4" xfId="1" applyFont="1" applyBorder="1" applyAlignment="1">
      <alignment horizontal="center" vertical="center" shrinkToFit="1"/>
    </xf>
    <xf numFmtId="0" fontId="5" fillId="2" borderId="4" xfId="1" applyFont="1" applyFill="1" applyBorder="1" applyAlignment="1">
      <alignment horizontal="center" vertical="center" wrapText="1"/>
    </xf>
    <xf numFmtId="0" fontId="5" fillId="0" borderId="23" xfId="1" applyFont="1" applyBorder="1">
      <alignment vertical="center"/>
    </xf>
    <xf numFmtId="0" fontId="5" fillId="0" borderId="27" xfId="1" applyFont="1" applyBorder="1">
      <alignment vertical="center"/>
    </xf>
    <xf numFmtId="0" fontId="5" fillId="0" borderId="19" xfId="1" applyFont="1" applyBorder="1">
      <alignment vertical="center"/>
    </xf>
    <xf numFmtId="0" fontId="5" fillId="0" borderId="11" xfId="1" applyFont="1" applyBorder="1" applyAlignment="1">
      <alignment horizontal="left" vertical="center" wrapText="1" shrinkToFit="1"/>
    </xf>
    <xf numFmtId="0" fontId="5" fillId="0" borderId="0" xfId="1" applyFont="1" applyAlignment="1">
      <alignment horizontal="left" vertical="center" wrapText="1" shrinkToFit="1"/>
    </xf>
    <xf numFmtId="0" fontId="5" fillId="2" borderId="1" xfId="1" applyFont="1" applyFill="1" applyBorder="1" applyAlignment="1">
      <alignment horizontal="left" vertical="top" wrapText="1" shrinkToFit="1"/>
    </xf>
    <xf numFmtId="0" fontId="5" fillId="0" borderId="2" xfId="1" applyFont="1" applyBorder="1" applyAlignment="1">
      <alignment horizontal="left" vertical="top" wrapText="1" shrinkToFit="1"/>
    </xf>
    <xf numFmtId="0" fontId="5" fillId="0" borderId="3" xfId="1" applyFont="1" applyBorder="1" applyAlignment="1">
      <alignment horizontal="left" vertical="top" wrapText="1" shrinkToFit="1"/>
    </xf>
    <xf numFmtId="0" fontId="5" fillId="0" borderId="11" xfId="1" applyFont="1" applyBorder="1" applyAlignment="1">
      <alignment horizontal="left" vertical="top" wrapText="1" shrinkToFit="1"/>
    </xf>
    <xf numFmtId="0" fontId="5" fillId="0" borderId="0" xfId="1" applyFont="1" applyAlignment="1">
      <alignment horizontal="left" vertical="top" wrapText="1" shrinkToFit="1"/>
    </xf>
    <xf numFmtId="0" fontId="5" fillId="0" borderId="12" xfId="1" applyFont="1" applyBorder="1" applyAlignment="1">
      <alignment horizontal="left" vertical="top" wrapText="1" shrinkToFit="1"/>
    </xf>
    <xf numFmtId="0" fontId="5" fillId="0" borderId="5" xfId="1" applyFont="1" applyBorder="1" applyAlignment="1">
      <alignment horizontal="left" vertical="top" wrapText="1" shrinkToFit="1"/>
    </xf>
    <xf numFmtId="0" fontId="5" fillId="0" borderId="6" xfId="1" applyFont="1" applyBorder="1" applyAlignment="1">
      <alignment horizontal="left" vertical="top" wrapText="1" shrinkToFit="1"/>
    </xf>
    <xf numFmtId="0" fontId="5" fillId="0" borderId="7" xfId="1" applyFont="1" applyBorder="1" applyAlignment="1">
      <alignment horizontal="left" vertical="top" wrapText="1" shrinkToFit="1"/>
    </xf>
    <xf numFmtId="0" fontId="12" fillId="0" borderId="11" xfId="0" applyFont="1" applyBorder="1" applyAlignment="1">
      <alignment horizontal="left" vertical="center" shrinkToFit="1"/>
    </xf>
    <xf numFmtId="0" fontId="12" fillId="0" borderId="0" xfId="0" applyFont="1" applyAlignment="1">
      <alignment horizontal="left" vertical="center" shrinkToFit="1"/>
    </xf>
    <xf numFmtId="0" fontId="12" fillId="0" borderId="12"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6" fillId="2" borderId="1" xfId="1" applyFont="1" applyFill="1" applyBorder="1" applyAlignment="1">
      <alignment horizontal="center" vertical="center"/>
    </xf>
    <xf numFmtId="0" fontId="6" fillId="0" borderId="8" xfId="1" applyFont="1" applyBorder="1" applyAlignment="1">
      <alignment horizontal="center" vertical="center"/>
    </xf>
    <xf numFmtId="0" fontId="5" fillId="0" borderId="4" xfId="1" applyFont="1" applyBorder="1">
      <alignment vertical="center"/>
    </xf>
    <xf numFmtId="0" fontId="5" fillId="2" borderId="11" xfId="1" applyFont="1" applyFill="1" applyBorder="1" applyAlignment="1">
      <alignment horizontal="center" vertical="center"/>
    </xf>
    <xf numFmtId="0" fontId="5" fillId="2" borderId="0" xfId="1" applyFont="1" applyFill="1" applyAlignment="1">
      <alignment horizontal="center" vertical="center"/>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5"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0" xfId="1" applyFont="1" applyBorder="1" applyAlignment="1">
      <alignment horizontal="center" vertical="center"/>
    </xf>
    <xf numFmtId="0" fontId="5" fillId="0" borderId="4" xfId="1" applyFont="1" applyBorder="1" applyAlignment="1">
      <alignment vertical="center" wrapText="1"/>
    </xf>
    <xf numFmtId="0" fontId="5" fillId="0" borderId="3" xfId="1" applyFont="1" applyBorder="1" applyAlignment="1">
      <alignment horizontal="left" vertical="center" wrapText="1" shrinkToFit="1"/>
    </xf>
    <xf numFmtId="0" fontId="5" fillId="0" borderId="7" xfId="1" applyFont="1" applyBorder="1" applyAlignment="1">
      <alignment horizontal="left" vertical="center" wrapText="1" shrinkToFi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7" xfId="1" applyFont="1" applyBorder="1" applyAlignment="1">
      <alignment horizontal="center" vertical="center" wrapText="1"/>
    </xf>
    <xf numFmtId="0" fontId="10" fillId="0" borderId="6"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0" fillId="0" borderId="4" xfId="0" applyBorder="1" applyAlignment="1">
      <alignment horizontal="left" vertical="center" wrapText="1" shrinkToFit="1"/>
    </xf>
    <xf numFmtId="0" fontId="0" fillId="0" borderId="4" xfId="0" applyBorder="1" applyAlignment="1">
      <alignment horizontal="left" vertical="center" wrapText="1"/>
    </xf>
    <xf numFmtId="0" fontId="5" fillId="2" borderId="1" xfId="1" applyFont="1" applyFill="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5"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2" borderId="19" xfId="1" applyFont="1" applyFill="1" applyBorder="1" applyAlignment="1">
      <alignment horizontal="center" vertical="center"/>
    </xf>
    <xf numFmtId="0" fontId="5" fillId="0" borderId="20" xfId="1" applyFont="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0" borderId="12" xfId="1" applyFont="1" applyBorder="1" applyAlignment="1">
      <alignment horizontal="left" vertical="center" wrapText="1" shrinkToFit="1"/>
    </xf>
    <xf numFmtId="0" fontId="5" fillId="2" borderId="26" xfId="1" applyFont="1" applyFill="1" applyBorder="1" applyAlignment="1">
      <alignment horizontal="center" vertical="center"/>
    </xf>
    <xf numFmtId="0" fontId="0" fillId="0" borderId="34" xfId="0" applyBorder="1" applyAlignment="1">
      <alignment horizontal="left" vertical="center" wrapText="1"/>
    </xf>
    <xf numFmtId="0" fontId="5" fillId="2" borderId="4"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30" xfId="1" applyFont="1" applyFill="1" applyBorder="1" applyAlignment="1">
      <alignment horizontal="center" vertical="center"/>
    </xf>
    <xf numFmtId="0" fontId="5" fillId="0" borderId="34" xfId="1" applyFont="1" applyBorder="1" applyAlignment="1">
      <alignment horizontal="center" vertical="center"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31" xfId="1" quotePrefix="1" applyFont="1" applyBorder="1" applyAlignment="1">
      <alignment horizontal="left" vertical="center" wrapText="1"/>
    </xf>
    <xf numFmtId="0" fontId="5" fillId="0" borderId="32" xfId="1" quotePrefix="1" applyFont="1" applyBorder="1" applyAlignment="1">
      <alignment horizontal="left" vertical="center" wrapText="1"/>
    </xf>
    <xf numFmtId="0" fontId="5" fillId="2" borderId="32" xfId="1" quotePrefix="1" applyFont="1" applyFill="1" applyBorder="1" applyAlignment="1">
      <alignment horizontal="left" vertical="center" wrapText="1"/>
    </xf>
    <xf numFmtId="0" fontId="11" fillId="0" borderId="1" xfId="1" applyFont="1" applyBorder="1" applyAlignment="1">
      <alignment horizontal="left" vertical="top" wrapText="1" shrinkToFit="1"/>
    </xf>
    <xf numFmtId="0" fontId="11" fillId="0" borderId="2" xfId="1" applyFont="1" applyBorder="1" applyAlignment="1">
      <alignment horizontal="left" vertical="top" wrapText="1" shrinkToFit="1"/>
    </xf>
    <xf numFmtId="0" fontId="11" fillId="0" borderId="5" xfId="1" applyFont="1" applyBorder="1" applyAlignment="1">
      <alignment horizontal="left" vertical="top" wrapText="1" shrinkToFit="1"/>
    </xf>
    <xf numFmtId="0" fontId="11" fillId="0" borderId="6" xfId="1" applyFont="1" applyBorder="1" applyAlignment="1">
      <alignment horizontal="left" vertical="top" wrapText="1" shrinkToFit="1"/>
    </xf>
  </cellXfs>
  <cellStyles count="2">
    <cellStyle name="標準" xfId="0" builtinId="0"/>
    <cellStyle name="標準 2" xfId="1" xr:uid="{EF9F6FCA-CDA7-4C87-981F-1C8B5A4D20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40</xdr:col>
      <xdr:colOff>8899</xdr:colOff>
      <xdr:row>108</xdr:row>
      <xdr:rowOff>157886</xdr:rowOff>
    </xdr:from>
    <xdr:ext cx="1965286" cy="162000"/>
    <xdr:sp macro="" textlink="">
      <xdr:nvSpPr>
        <xdr:cNvPr id="2" name="ホームベース 2">
          <a:extLst>
            <a:ext uri="{FF2B5EF4-FFF2-40B4-BE49-F238E27FC236}">
              <a16:creationId xmlns:a16="http://schemas.microsoft.com/office/drawing/2014/main" id="{71201DCF-3072-45D8-8EB1-496F7BACE5B6}"/>
            </a:ext>
          </a:extLst>
        </xdr:cNvPr>
        <xdr:cNvSpPr/>
      </xdr:nvSpPr>
      <xdr:spPr>
        <a:xfrm>
          <a:off x="8009899" y="20036561"/>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第１</a:t>
          </a:r>
        </a:p>
      </xdr:txBody>
    </xdr:sp>
    <xdr:clientData/>
  </xdr:oneCellAnchor>
  <xdr:oneCellAnchor>
    <xdr:from>
      <xdr:col>40</xdr:col>
      <xdr:colOff>7460</xdr:colOff>
      <xdr:row>110</xdr:row>
      <xdr:rowOff>157947</xdr:rowOff>
    </xdr:from>
    <xdr:ext cx="1965286" cy="162000"/>
    <xdr:sp macro="" textlink="">
      <xdr:nvSpPr>
        <xdr:cNvPr id="3" name="ホームベース 3">
          <a:extLst>
            <a:ext uri="{FF2B5EF4-FFF2-40B4-BE49-F238E27FC236}">
              <a16:creationId xmlns:a16="http://schemas.microsoft.com/office/drawing/2014/main" id="{F7EB898B-D954-4853-A764-92670CDFBADC}"/>
            </a:ext>
          </a:extLst>
        </xdr:cNvPr>
        <xdr:cNvSpPr/>
      </xdr:nvSpPr>
      <xdr:spPr>
        <a:xfrm>
          <a:off x="8008460" y="20398572"/>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第２</a:t>
          </a:r>
        </a:p>
      </xdr:txBody>
    </xdr:sp>
    <xdr:clientData/>
  </xdr:oneCellAnchor>
  <xdr:oneCellAnchor>
    <xdr:from>
      <xdr:col>40</xdr:col>
      <xdr:colOff>11035</xdr:colOff>
      <xdr:row>112</xdr:row>
      <xdr:rowOff>161515</xdr:rowOff>
    </xdr:from>
    <xdr:ext cx="1965286" cy="162000"/>
    <xdr:sp macro="" textlink="">
      <xdr:nvSpPr>
        <xdr:cNvPr id="4" name="ホームベース 4">
          <a:extLst>
            <a:ext uri="{FF2B5EF4-FFF2-40B4-BE49-F238E27FC236}">
              <a16:creationId xmlns:a16="http://schemas.microsoft.com/office/drawing/2014/main" id="{839E3865-821C-42CB-863B-C5ACDD7513B2}"/>
            </a:ext>
          </a:extLst>
        </xdr:cNvPr>
        <xdr:cNvSpPr/>
      </xdr:nvSpPr>
      <xdr:spPr>
        <a:xfrm>
          <a:off x="8012035" y="20764090"/>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第３</a:t>
          </a:r>
        </a:p>
      </xdr:txBody>
    </xdr:sp>
    <xdr:clientData/>
  </xdr:oneCellAnchor>
  <xdr:oneCellAnchor>
    <xdr:from>
      <xdr:col>40</xdr:col>
      <xdr:colOff>8657</xdr:colOff>
      <xdr:row>114</xdr:row>
      <xdr:rowOff>159129</xdr:rowOff>
    </xdr:from>
    <xdr:ext cx="1965286" cy="162000"/>
    <xdr:sp macro="" textlink="">
      <xdr:nvSpPr>
        <xdr:cNvPr id="5" name="ホームベース 5">
          <a:extLst>
            <a:ext uri="{FF2B5EF4-FFF2-40B4-BE49-F238E27FC236}">
              <a16:creationId xmlns:a16="http://schemas.microsoft.com/office/drawing/2014/main" id="{93B5EB58-3495-41A6-A616-A0A7E2E72DB5}"/>
            </a:ext>
          </a:extLst>
        </xdr:cNvPr>
        <xdr:cNvSpPr/>
      </xdr:nvSpPr>
      <xdr:spPr>
        <a:xfrm>
          <a:off x="8009657" y="21123654"/>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第４</a:t>
          </a:r>
        </a:p>
      </xdr:txBody>
    </xdr:sp>
    <xdr:clientData/>
  </xdr:oneCellAnchor>
  <xdr:oneCellAnchor>
    <xdr:from>
      <xdr:col>40</xdr:col>
      <xdr:colOff>11911</xdr:colOff>
      <xdr:row>116</xdr:row>
      <xdr:rowOff>149585</xdr:rowOff>
    </xdr:from>
    <xdr:ext cx="393057" cy="162000"/>
    <xdr:sp macro="" textlink="">
      <xdr:nvSpPr>
        <xdr:cNvPr id="6" name="ホームベース 6">
          <a:extLst>
            <a:ext uri="{FF2B5EF4-FFF2-40B4-BE49-F238E27FC236}">
              <a16:creationId xmlns:a16="http://schemas.microsoft.com/office/drawing/2014/main" id="{E126106A-982A-4682-A3EA-6133DC937667}"/>
            </a:ext>
          </a:extLst>
        </xdr:cNvPr>
        <xdr:cNvSpPr/>
      </xdr:nvSpPr>
      <xdr:spPr>
        <a:xfrm>
          <a:off x="8012911" y="21476060"/>
          <a:ext cx="393057" cy="162000"/>
        </a:xfrm>
        <a:prstGeom prst="homePlate">
          <a:avLst>
            <a:gd name="adj" fmla="val 31626"/>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600">
              <a:latin typeface="HGｺﾞｼｯｸM" pitchFamily="49" charset="-128"/>
              <a:ea typeface="HGｺﾞｼｯｸM" pitchFamily="49" charset="-128"/>
            </a:rPr>
            <a:t>第５</a:t>
          </a:r>
        </a:p>
      </xdr:txBody>
    </xdr:sp>
    <xdr:clientData/>
  </xdr:oneCellAnchor>
  <xdr:oneCellAnchor>
    <xdr:from>
      <xdr:col>50</xdr:col>
      <xdr:colOff>23820</xdr:colOff>
      <xdr:row>106</xdr:row>
      <xdr:rowOff>158814</xdr:rowOff>
    </xdr:from>
    <xdr:ext cx="770470" cy="162000"/>
    <xdr:sp macro="" textlink="">
      <xdr:nvSpPr>
        <xdr:cNvPr id="7" name="ホームベース 7">
          <a:extLst>
            <a:ext uri="{FF2B5EF4-FFF2-40B4-BE49-F238E27FC236}">
              <a16:creationId xmlns:a16="http://schemas.microsoft.com/office/drawing/2014/main" id="{7C643989-FDC2-4937-96D9-AE711358EE37}"/>
            </a:ext>
          </a:extLst>
        </xdr:cNvPr>
        <xdr:cNvSpPr/>
      </xdr:nvSpPr>
      <xdr:spPr>
        <a:xfrm flipH="1">
          <a:off x="10025070" y="19675539"/>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第１</a:t>
          </a:r>
        </a:p>
      </xdr:txBody>
    </xdr:sp>
    <xdr:clientData/>
  </xdr:oneCellAnchor>
  <xdr:oneCellAnchor>
    <xdr:from>
      <xdr:col>50</xdr:col>
      <xdr:colOff>27395</xdr:colOff>
      <xdr:row>108</xdr:row>
      <xdr:rowOff>154343</xdr:rowOff>
    </xdr:from>
    <xdr:ext cx="770470" cy="162000"/>
    <xdr:sp macro="" textlink="">
      <xdr:nvSpPr>
        <xdr:cNvPr id="8" name="ホームベース 8">
          <a:extLst>
            <a:ext uri="{FF2B5EF4-FFF2-40B4-BE49-F238E27FC236}">
              <a16:creationId xmlns:a16="http://schemas.microsoft.com/office/drawing/2014/main" id="{FC534A2D-9212-496C-9D95-FE1C344E00BB}"/>
            </a:ext>
          </a:extLst>
        </xdr:cNvPr>
        <xdr:cNvSpPr/>
      </xdr:nvSpPr>
      <xdr:spPr>
        <a:xfrm flipH="1">
          <a:off x="10028645" y="20033018"/>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第２</a:t>
          </a:r>
        </a:p>
      </xdr:txBody>
    </xdr:sp>
    <xdr:clientData/>
  </xdr:oneCellAnchor>
  <xdr:oneCellAnchor>
    <xdr:from>
      <xdr:col>50</xdr:col>
      <xdr:colOff>25017</xdr:colOff>
      <xdr:row>110</xdr:row>
      <xdr:rowOff>151958</xdr:rowOff>
    </xdr:from>
    <xdr:ext cx="770470" cy="162000"/>
    <xdr:sp macro="" textlink="">
      <xdr:nvSpPr>
        <xdr:cNvPr id="9" name="ホームベース 9">
          <a:extLst>
            <a:ext uri="{FF2B5EF4-FFF2-40B4-BE49-F238E27FC236}">
              <a16:creationId xmlns:a16="http://schemas.microsoft.com/office/drawing/2014/main" id="{9F641777-3EEC-4DDE-AF1E-4E89DA27B6D0}"/>
            </a:ext>
          </a:extLst>
        </xdr:cNvPr>
        <xdr:cNvSpPr/>
      </xdr:nvSpPr>
      <xdr:spPr>
        <a:xfrm flipH="1">
          <a:off x="10026267" y="20392583"/>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第３</a:t>
          </a:r>
        </a:p>
      </xdr:txBody>
    </xdr:sp>
    <xdr:clientData/>
  </xdr:oneCellAnchor>
  <xdr:oneCellAnchor>
    <xdr:from>
      <xdr:col>50</xdr:col>
      <xdr:colOff>28592</xdr:colOff>
      <xdr:row>112</xdr:row>
      <xdr:rowOff>155526</xdr:rowOff>
    </xdr:from>
    <xdr:ext cx="770470" cy="162000"/>
    <xdr:sp macro="" textlink="">
      <xdr:nvSpPr>
        <xdr:cNvPr id="10" name="ホームベース 10">
          <a:extLst>
            <a:ext uri="{FF2B5EF4-FFF2-40B4-BE49-F238E27FC236}">
              <a16:creationId xmlns:a16="http://schemas.microsoft.com/office/drawing/2014/main" id="{04DEDEC1-2A78-4026-B809-4B934D23DCC3}"/>
            </a:ext>
          </a:extLst>
        </xdr:cNvPr>
        <xdr:cNvSpPr/>
      </xdr:nvSpPr>
      <xdr:spPr>
        <a:xfrm flipH="1">
          <a:off x="10029842" y="20758101"/>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第４</a:t>
          </a:r>
        </a:p>
      </xdr:txBody>
    </xdr:sp>
    <xdr:clientData/>
  </xdr:oneCellAnchor>
  <xdr:oneCellAnchor>
    <xdr:from>
      <xdr:col>50</xdr:col>
      <xdr:colOff>20261</xdr:colOff>
      <xdr:row>114</xdr:row>
      <xdr:rowOff>157007</xdr:rowOff>
    </xdr:from>
    <xdr:ext cx="770470" cy="162000"/>
    <xdr:sp macro="" textlink="">
      <xdr:nvSpPr>
        <xdr:cNvPr id="11" name="ホームベース 11">
          <a:extLst>
            <a:ext uri="{FF2B5EF4-FFF2-40B4-BE49-F238E27FC236}">
              <a16:creationId xmlns:a16="http://schemas.microsoft.com/office/drawing/2014/main" id="{E5E85111-6867-4D73-AA4F-181EDC7DE94D}"/>
            </a:ext>
          </a:extLst>
        </xdr:cNvPr>
        <xdr:cNvSpPr/>
      </xdr:nvSpPr>
      <xdr:spPr>
        <a:xfrm flipH="1">
          <a:off x="10021511" y="21121532"/>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第５</a:t>
          </a:r>
        </a:p>
      </xdr:txBody>
    </xdr:sp>
    <xdr:clientData/>
  </xdr:oneCellAnchor>
  <xdr:twoCellAnchor>
    <xdr:from>
      <xdr:col>39</xdr:col>
      <xdr:colOff>107157</xdr:colOff>
      <xdr:row>104</xdr:row>
      <xdr:rowOff>0</xdr:rowOff>
    </xdr:from>
    <xdr:to>
      <xdr:col>54</xdr:col>
      <xdr:colOff>113109</xdr:colOff>
      <xdr:row>118</xdr:row>
      <xdr:rowOff>89647</xdr:rowOff>
    </xdr:to>
    <xdr:sp macro="" textlink="">
      <xdr:nvSpPr>
        <xdr:cNvPr id="12" name="角丸四角形 12">
          <a:extLst>
            <a:ext uri="{FF2B5EF4-FFF2-40B4-BE49-F238E27FC236}">
              <a16:creationId xmlns:a16="http://schemas.microsoft.com/office/drawing/2014/main" id="{3786BB9B-B356-4C9A-BB67-A1EC0B218F56}"/>
            </a:ext>
          </a:extLst>
        </xdr:cNvPr>
        <xdr:cNvSpPr/>
      </xdr:nvSpPr>
      <xdr:spPr>
        <a:xfrm>
          <a:off x="7908132" y="19154775"/>
          <a:ext cx="3006327" cy="2623297"/>
        </a:xfrm>
        <a:prstGeom prst="roundRect">
          <a:avLst>
            <a:gd name="adj" fmla="val 4019"/>
          </a:avLst>
        </a:prstGeom>
        <a:noFill/>
        <a:ln>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ool\&#35519;&#26619;&#31080;&#20316;&#25104;&#25903;&#25588;&#12484;&#12540;&#12523;_ver1.3.xlsm" TargetMode="External"/><Relationship Id="rId1" Type="http://schemas.openxmlformats.org/officeDocument/2006/relationships/externalLinkPath" Target="/Tool/&#35519;&#26619;&#31080;&#20316;&#25104;&#25903;&#25588;&#12484;&#12540;&#12523;_ver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履歴"/>
      <sheetName val="出力対象選択"/>
      <sheetName val="レイアウト一覧"/>
      <sheetName val="データ一覧"/>
      <sheetName val="データ更新"/>
      <sheetName val="L1"/>
      <sheetName val="L1_1"/>
      <sheetName val="D1"/>
      <sheetName val="D1_1"/>
      <sheetName val="D1_2"/>
      <sheetName val="D1_3"/>
      <sheetName val="D1_4"/>
      <sheetName val="D1_5"/>
      <sheetName val="D1_6"/>
      <sheetName val="D1_7"/>
      <sheetName val="D1_8"/>
      <sheetName val="D1_9"/>
      <sheetName val="D1_10"/>
      <sheetName val="D1_11"/>
      <sheetName val="D1_12"/>
      <sheetName val="D1_13"/>
      <sheetName val="D1_14"/>
      <sheetName val="D1_15"/>
      <sheetName val="D1_16"/>
      <sheetName val="L2"/>
      <sheetName val="L2_1"/>
      <sheetName val="D2"/>
      <sheetName val="D2_1"/>
      <sheetName val="D2_2"/>
      <sheetName val="D2_3"/>
      <sheetName val="D2_4"/>
      <sheetName val="D2_5"/>
      <sheetName val="D2_6"/>
      <sheetName val="D2_7"/>
      <sheetName val="D2_8"/>
      <sheetName val="D2_9"/>
      <sheetName val="D2_10"/>
      <sheetName val="D2_11"/>
      <sheetName val="D2_12"/>
      <sheetName val="D2_13"/>
      <sheetName val="D2_14"/>
      <sheetName val="D2_15"/>
      <sheetName val="D2_16"/>
      <sheetName val="L3"/>
      <sheetName val="L3_1"/>
      <sheetName val="D3"/>
      <sheetName val="D3_1"/>
      <sheetName val="D3_2"/>
      <sheetName val="D3_3"/>
      <sheetName val="D3_4"/>
      <sheetName val="D3_6"/>
      <sheetName val="D3_7"/>
      <sheetName val="D3_8"/>
      <sheetName val="D3_9"/>
      <sheetName val="D3_10"/>
      <sheetName val="D3_12"/>
      <sheetName val="D3_15"/>
      <sheetName val="D3_16"/>
      <sheetName val="L4"/>
      <sheetName val="D4"/>
      <sheetName val="D4_3"/>
      <sheetName val="D4_4"/>
      <sheetName val="D4_12"/>
      <sheetName val="L5"/>
      <sheetName val="D5"/>
      <sheetName val="SQL"/>
    </sheetNames>
    <sheetDataSet>
      <sheetData sheetId="0"/>
      <sheetData sheetId="1"/>
      <sheetData sheetId="2"/>
      <sheetData sheetId="3"/>
      <sheetData sheetId="4"/>
      <sheetData sheetId="5"/>
      <sheetData sheetId="6"/>
      <sheetData sheetId="7"/>
      <sheetData sheetId="8">
        <row r="5">
          <cell r="B5" t="str">
            <v>内科</v>
          </cell>
        </row>
      </sheetData>
      <sheetData sheetId="9">
        <row r="5">
          <cell r="B5" t="str">
            <v>内科</v>
          </cell>
        </row>
      </sheetData>
      <sheetData sheetId="10">
        <row r="5">
          <cell r="B5" t="str">
            <v>英語</v>
          </cell>
        </row>
      </sheetData>
      <sheetData sheetId="11">
        <row r="5">
          <cell r="B5" t="str">
            <v>保険医療機関</v>
          </cell>
        </row>
      </sheetData>
      <sheetData sheetId="12">
        <row r="5">
          <cell r="B5" t="str">
            <v>身体測定</v>
          </cell>
        </row>
      </sheetData>
      <sheetData sheetId="13">
        <row r="5">
          <cell r="B5" t="str">
            <v>人間ドック（日帰り）</v>
          </cell>
        </row>
      </sheetData>
      <sheetData sheetId="14">
        <row r="5">
          <cell r="B5" t="str">
            <v>集中治療室（ICU）</v>
          </cell>
        </row>
      </sheetData>
      <sheetData sheetId="15">
        <row r="5">
          <cell r="B5" t="str">
            <v>1 皮膚･形成外科領域の一次診療</v>
          </cell>
        </row>
      </sheetData>
      <sheetData sheetId="16"/>
      <sheetData sheetId="17">
        <row r="5">
          <cell r="B5" t="str">
            <v>整形外科専門医　公益社団法人日本整形外科学会</v>
          </cell>
        </row>
      </sheetData>
      <sheetData sheetId="18">
        <row r="5">
          <cell r="B5" t="str">
            <v>ジフテリア、百日せき、急性灰白髄炎及び破傷風の四種混合の予防接種</v>
          </cell>
        </row>
      </sheetData>
      <sheetData sheetId="19">
        <row r="5">
          <cell r="B5" t="str">
            <v>医師</v>
          </cell>
        </row>
      </sheetData>
      <sheetData sheetId="20">
        <row r="5">
          <cell r="B5" t="str">
            <v>1 球脊髄性筋萎縮症</v>
          </cell>
        </row>
      </sheetData>
      <sheetData sheetId="21"/>
      <sheetData sheetId="22"/>
      <sheetData sheetId="23"/>
      <sheetData sheetId="24"/>
      <sheetData sheetId="25"/>
      <sheetData sheetId="26"/>
      <sheetData sheetId="27">
        <row r="5">
          <cell r="B5" t="str">
            <v>内科</v>
          </cell>
        </row>
      </sheetData>
      <sheetData sheetId="28">
        <row r="5">
          <cell r="B5" t="str">
            <v>内科</v>
          </cell>
        </row>
      </sheetData>
      <sheetData sheetId="29">
        <row r="5">
          <cell r="B5" t="str">
            <v>英語</v>
          </cell>
        </row>
      </sheetData>
      <sheetData sheetId="30">
        <row r="5">
          <cell r="B5" t="str">
            <v>保険医療機関</v>
          </cell>
        </row>
      </sheetData>
      <sheetData sheetId="31">
        <row r="5">
          <cell r="B5" t="str">
            <v>身体測定</v>
          </cell>
        </row>
      </sheetData>
      <sheetData sheetId="32">
        <row r="5">
          <cell r="B5" t="str">
            <v>人間ドック（日帰り）</v>
          </cell>
        </row>
      </sheetData>
      <sheetData sheetId="33">
        <row r="5">
          <cell r="B5" t="str">
            <v>移動型デジタル式循環器用Ｘ線透視診断装置</v>
          </cell>
        </row>
      </sheetData>
      <sheetData sheetId="34">
        <row r="5">
          <cell r="B5" t="str">
            <v>1 皮膚･形成外科領域の一次診療</v>
          </cell>
        </row>
      </sheetData>
      <sheetData sheetId="35"/>
      <sheetData sheetId="36">
        <row r="5">
          <cell r="B5" t="str">
            <v>整形外科専門医　公益社団法人日本整形外科学会</v>
          </cell>
        </row>
      </sheetData>
      <sheetData sheetId="37">
        <row r="5">
          <cell r="B5" t="str">
            <v>ジフテリア、百日せき、急性灰白髄炎及び破傷風の四種混合の予防接種</v>
          </cell>
        </row>
      </sheetData>
      <sheetData sheetId="38">
        <row r="5">
          <cell r="B5" t="str">
            <v>医師</v>
          </cell>
        </row>
      </sheetData>
      <sheetData sheetId="39">
        <row r="5">
          <cell r="B5" t="str">
            <v>1 球脊髄性筋萎縮症</v>
          </cell>
        </row>
      </sheetData>
      <sheetData sheetId="40"/>
      <sheetData sheetId="41"/>
      <sheetData sheetId="42"/>
      <sheetData sheetId="43"/>
      <sheetData sheetId="44"/>
      <sheetData sheetId="45"/>
      <sheetData sheetId="46">
        <row r="5">
          <cell r="B5" t="str">
            <v>内科</v>
          </cell>
        </row>
      </sheetData>
      <sheetData sheetId="47">
        <row r="5">
          <cell r="B5" t="str">
            <v>内科</v>
          </cell>
        </row>
      </sheetData>
      <sheetData sheetId="48">
        <row r="5">
          <cell r="B5" t="str">
            <v>英語</v>
          </cell>
        </row>
      </sheetData>
      <sheetData sheetId="49">
        <row r="5">
          <cell r="B5" t="str">
            <v>保険医療機関</v>
          </cell>
        </row>
      </sheetData>
      <sheetData sheetId="50">
        <row r="5">
          <cell r="B5" t="str">
            <v>英文の(歯科）健康診断書（留学・渡航用等）</v>
          </cell>
        </row>
      </sheetData>
      <sheetData sheetId="51"/>
      <sheetData sheetId="52">
        <row r="5">
          <cell r="B5" t="str">
            <v>1 皮膚･形成外科領域の一次診療</v>
          </cell>
        </row>
      </sheetData>
      <sheetData sheetId="53"/>
      <sheetData sheetId="54">
        <row r="5">
          <cell r="B5" t="str">
            <v>整形外科専門医　公益社団法人日本整形外科学会</v>
          </cell>
        </row>
      </sheetData>
      <sheetData sheetId="55">
        <row r="5">
          <cell r="B5" t="str">
            <v>医師</v>
          </cell>
        </row>
      </sheetData>
      <sheetData sheetId="56"/>
      <sheetData sheetId="57"/>
      <sheetData sheetId="58"/>
      <sheetData sheetId="59"/>
      <sheetData sheetId="60">
        <row r="5">
          <cell r="B5" t="str">
            <v>英語</v>
          </cell>
          <cell r="D5" t="str">
            <v>4444444444</v>
          </cell>
          <cell r="E5" t="str">
            <v>0001</v>
          </cell>
        </row>
        <row r="6">
          <cell r="B6" t="str">
            <v>広東語</v>
          </cell>
          <cell r="D6" t="str">
            <v>4444444444</v>
          </cell>
          <cell r="E6" t="str">
            <v>0002</v>
          </cell>
        </row>
        <row r="7">
          <cell r="B7" t="str">
            <v>北京語</v>
          </cell>
          <cell r="D7" t="str">
            <v>4444444444</v>
          </cell>
          <cell r="E7" t="str">
            <v>0003</v>
          </cell>
        </row>
        <row r="8">
          <cell r="B8" t="str">
            <v>台湾語</v>
          </cell>
          <cell r="D8" t="str">
            <v>4444444444</v>
          </cell>
          <cell r="E8" t="str">
            <v>0004</v>
          </cell>
        </row>
        <row r="9">
          <cell r="B9" t="str">
            <v>韓国・朝鮮語</v>
          </cell>
          <cell r="D9" t="str">
            <v>4444444444</v>
          </cell>
          <cell r="E9" t="str">
            <v>0005</v>
          </cell>
        </row>
        <row r="10">
          <cell r="B10" t="str">
            <v>タイ語</v>
          </cell>
          <cell r="D10" t="str">
            <v>4444444444</v>
          </cell>
          <cell r="E10" t="str">
            <v>0006</v>
          </cell>
        </row>
        <row r="11">
          <cell r="B11" t="str">
            <v>タガログ語</v>
          </cell>
          <cell r="D11" t="str">
            <v>4444444444</v>
          </cell>
          <cell r="E11" t="str">
            <v>0007</v>
          </cell>
        </row>
        <row r="12">
          <cell r="B12" t="str">
            <v>ミャンマー語</v>
          </cell>
          <cell r="D12" t="str">
            <v>4444444444</v>
          </cell>
          <cell r="E12" t="str">
            <v>0008</v>
          </cell>
        </row>
        <row r="13">
          <cell r="B13" t="str">
            <v>ベトナム語</v>
          </cell>
          <cell r="D13" t="str">
            <v>4444444444</v>
          </cell>
          <cell r="E13" t="str">
            <v>0009</v>
          </cell>
        </row>
        <row r="14">
          <cell r="B14" t="str">
            <v>ベンガル語</v>
          </cell>
          <cell r="D14" t="str">
            <v>4444444444</v>
          </cell>
          <cell r="E14" t="str">
            <v>0010</v>
          </cell>
        </row>
        <row r="15">
          <cell r="B15" t="str">
            <v>フランス語</v>
          </cell>
          <cell r="D15" t="str">
            <v>4444444444</v>
          </cell>
          <cell r="E15" t="str">
            <v>0011</v>
          </cell>
        </row>
        <row r="16">
          <cell r="B16" t="str">
            <v>ポルトガル語</v>
          </cell>
          <cell r="D16" t="str">
            <v>4444444444</v>
          </cell>
          <cell r="E16" t="str">
            <v>0012</v>
          </cell>
        </row>
        <row r="17">
          <cell r="B17" t="str">
            <v>ドイツ語</v>
          </cell>
          <cell r="D17" t="str">
            <v>4444444444</v>
          </cell>
          <cell r="E17" t="str">
            <v>0013</v>
          </cell>
        </row>
        <row r="18">
          <cell r="B18" t="str">
            <v>ロシア語</v>
          </cell>
          <cell r="D18" t="str">
            <v>4444444444</v>
          </cell>
          <cell r="E18" t="str">
            <v>0014</v>
          </cell>
        </row>
        <row r="19">
          <cell r="B19" t="str">
            <v>イタリア語</v>
          </cell>
          <cell r="D19" t="str">
            <v>4444444444</v>
          </cell>
          <cell r="E19" t="str">
            <v>0015</v>
          </cell>
        </row>
        <row r="20">
          <cell r="B20" t="str">
            <v>スペイン語</v>
          </cell>
          <cell r="D20" t="str">
            <v>4444444444</v>
          </cell>
          <cell r="E20" t="str">
            <v>0016</v>
          </cell>
        </row>
        <row r="21">
          <cell r="B21" t="str">
            <v>インドネシア語</v>
          </cell>
          <cell r="D21" t="str">
            <v>4444444444</v>
          </cell>
          <cell r="E21" t="str">
            <v>0017</v>
          </cell>
        </row>
        <row r="22">
          <cell r="B22" t="str">
            <v>トルコ語</v>
          </cell>
          <cell r="D22" t="str">
            <v>4444444444</v>
          </cell>
          <cell r="E22" t="str">
            <v>0018</v>
          </cell>
        </row>
        <row r="23">
          <cell r="B23" t="str">
            <v>マレー語</v>
          </cell>
          <cell r="D23" t="str">
            <v>4444444444</v>
          </cell>
          <cell r="E23" t="str">
            <v>0019</v>
          </cell>
        </row>
        <row r="24">
          <cell r="B24" t="str">
            <v>ヒンディー語</v>
          </cell>
          <cell r="D24" t="str">
            <v>4444444444</v>
          </cell>
          <cell r="E24" t="str">
            <v>0020</v>
          </cell>
        </row>
        <row r="25">
          <cell r="B25" t="str">
            <v>ネパール語</v>
          </cell>
          <cell r="D25" t="str">
            <v>4444444444</v>
          </cell>
          <cell r="E25" t="str">
            <v>0021</v>
          </cell>
        </row>
        <row r="26">
          <cell r="B26" t="str">
            <v>シンハラ語</v>
          </cell>
          <cell r="D26" t="str">
            <v>4444444444</v>
          </cell>
          <cell r="E26" t="str">
            <v>0022</v>
          </cell>
        </row>
        <row r="27">
          <cell r="B27" t="str">
            <v>その他</v>
          </cell>
          <cell r="D27" t="str">
            <v>4444444444</v>
          </cell>
          <cell r="E27" t="str">
            <v>9999</v>
          </cell>
        </row>
      </sheetData>
      <sheetData sheetId="61"/>
      <sheetData sheetId="62">
        <row r="5">
          <cell r="B5" t="str">
            <v>看護師</v>
          </cell>
          <cell r="D5" t="str">
            <v>4444444444</v>
          </cell>
          <cell r="E5" t="str">
            <v>00004</v>
          </cell>
        </row>
        <row r="6">
          <cell r="B6" t="str">
            <v>准看護師</v>
          </cell>
          <cell r="D6" t="str">
            <v>4444444444</v>
          </cell>
          <cell r="E6" t="str">
            <v>00012</v>
          </cell>
        </row>
        <row r="7">
          <cell r="B7" t="str">
            <v>助産師</v>
          </cell>
          <cell r="D7" t="str">
            <v>4444444444</v>
          </cell>
          <cell r="E7" t="str">
            <v>00005</v>
          </cell>
        </row>
        <row r="8">
          <cell r="B8" t="str">
            <v>社会福祉士</v>
          </cell>
          <cell r="D8" t="str">
            <v>4444444444</v>
          </cell>
          <cell r="E8" t="str">
            <v>d0001</v>
          </cell>
        </row>
        <row r="9">
          <cell r="B9" t="str">
            <v>医療社会事業従事者（医療ソーシャルワーカー等）</v>
          </cell>
          <cell r="D9" t="str">
            <v>4444444444</v>
          </cell>
          <cell r="E9" t="str">
            <v>d0004</v>
          </cell>
        </row>
        <row r="10">
          <cell r="B10" t="str">
            <v>精神保健福祉士</v>
          </cell>
          <cell r="D10" t="str">
            <v>4444444444</v>
          </cell>
          <cell r="E10" t="str">
            <v>d0005</v>
          </cell>
        </row>
        <row r="11">
          <cell r="B11" t="str">
            <v>臨床工学技士</v>
          </cell>
          <cell r="D11" t="str">
            <v>4444444444</v>
          </cell>
          <cell r="E11" t="str">
            <v>d0006</v>
          </cell>
        </row>
        <row r="12">
          <cell r="B12" t="str">
            <v>臨床心理士</v>
          </cell>
          <cell r="D12" t="str">
            <v>4444444444</v>
          </cell>
          <cell r="E12" t="str">
            <v>d0008</v>
          </cell>
        </row>
        <row r="13">
          <cell r="B13" t="str">
            <v>臨床検査技師・衛生検査技師</v>
          </cell>
          <cell r="D13" t="str">
            <v>4444444444</v>
          </cell>
          <cell r="E13" t="str">
            <v>d0010</v>
          </cell>
        </row>
        <row r="14">
          <cell r="B14" t="str">
            <v>視能訓練士</v>
          </cell>
          <cell r="D14" t="str">
            <v>4444444444</v>
          </cell>
          <cell r="E14" t="str">
            <v>d0015</v>
          </cell>
        </row>
        <row r="15">
          <cell r="B15" t="str">
            <v>健康運動指導士</v>
          </cell>
          <cell r="D15" t="str">
            <v>4444444444</v>
          </cell>
          <cell r="E15" t="str">
            <v>d0019</v>
          </cell>
        </row>
        <row r="16">
          <cell r="B16" t="str">
            <v>看護補助者</v>
          </cell>
          <cell r="D16" t="str">
            <v>4444444444</v>
          </cell>
          <cell r="E16" t="str">
            <v>d0020</v>
          </cell>
        </row>
        <row r="17">
          <cell r="B17" t="str">
            <v>管理栄養士</v>
          </cell>
          <cell r="D17" t="str">
            <v>4444444444</v>
          </cell>
          <cell r="E17" t="str">
            <v>d0022</v>
          </cell>
        </row>
        <row r="18">
          <cell r="B18" t="str">
            <v>栄養士</v>
          </cell>
          <cell r="D18" t="str">
            <v>4444444444</v>
          </cell>
          <cell r="E18" t="str">
            <v>d0023</v>
          </cell>
        </row>
        <row r="19">
          <cell r="B19" t="str">
            <v>保健師</v>
          </cell>
          <cell r="D19" t="str">
            <v>4444444444</v>
          </cell>
          <cell r="E19" t="str">
            <v>d0027</v>
          </cell>
        </row>
        <row r="20">
          <cell r="B20" t="str">
            <v>歯科助手</v>
          </cell>
          <cell r="D20" t="str">
            <v>4444444444</v>
          </cell>
          <cell r="E20" t="str">
            <v>d0031</v>
          </cell>
        </row>
        <row r="21">
          <cell r="B21" t="str">
            <v>歯科技工士</v>
          </cell>
          <cell r="D21" t="str">
            <v>4444444444</v>
          </cell>
          <cell r="E21" t="str">
            <v>d0032</v>
          </cell>
        </row>
        <row r="22">
          <cell r="B22" t="str">
            <v>言語聴覚士（ＳＴ）</v>
          </cell>
          <cell r="D22" t="str">
            <v>4444444444</v>
          </cell>
          <cell r="E22" t="str">
            <v>d0038</v>
          </cell>
        </row>
        <row r="23">
          <cell r="B23" t="str">
            <v>あん摩マッサージ指圧師・はり師・きゅう師・柔道整復師</v>
          </cell>
          <cell r="D23" t="str">
            <v>4444444444</v>
          </cell>
          <cell r="E23" t="str">
            <v>d0044</v>
          </cell>
        </row>
        <row r="24">
          <cell r="B24" t="str">
            <v>医師</v>
          </cell>
          <cell r="D24" t="str">
            <v>4444444444</v>
          </cell>
          <cell r="E24" t="str">
            <v>d0049</v>
          </cell>
        </row>
        <row r="25">
          <cell r="B25" t="str">
            <v>その他職員</v>
          </cell>
          <cell r="D25" t="str">
            <v>4444444444</v>
          </cell>
          <cell r="E25" t="str">
            <v>d0051</v>
          </cell>
        </row>
        <row r="26">
          <cell r="B26" t="str">
            <v>日本糖尿病療養指導士認定機構の日本糖尿病療養指導士（ＣＤＥＪ）</v>
          </cell>
          <cell r="D26" t="str">
            <v>4444444444</v>
          </cell>
          <cell r="E26" t="str">
            <v>d0052</v>
          </cell>
        </row>
        <row r="27">
          <cell r="B27" t="str">
            <v>地域で認定した糖尿病療養指導士（ＬＣＤＥ）</v>
          </cell>
          <cell r="D27" t="str">
            <v>4444444444</v>
          </cell>
          <cell r="E27" t="str">
            <v>d0053</v>
          </cell>
        </row>
      </sheetData>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09C2-B8B9-4B88-B5CE-AA17FA027522}">
  <sheetPr codeName="Sheet67">
    <tabColor rgb="FFFFC000"/>
    <pageSetUpPr fitToPage="1"/>
  </sheetPr>
  <dimension ref="A1:BF763"/>
  <sheetViews>
    <sheetView showGridLines="0" tabSelected="1" view="pageBreakPreview" zoomScaleNormal="100" zoomScaleSheetLayoutView="100" workbookViewId="0"/>
  </sheetViews>
  <sheetFormatPr defaultColWidth="2.6328125" defaultRowHeight="14.4" x14ac:dyDescent="0.45"/>
  <cols>
    <col min="1" max="34" width="2.6328125" style="3"/>
    <col min="35" max="35" width="2.6328125" style="3" customWidth="1"/>
    <col min="36" max="36" width="2.6328125" style="2" customWidth="1"/>
    <col min="37" max="37" width="2.6328125" style="3" customWidth="1"/>
    <col min="38" max="53" width="2.6328125" style="3"/>
    <col min="54" max="16384" width="2.6328125" style="4"/>
  </cols>
  <sheetData>
    <row r="1" spans="1:53" s="22" customFormat="1" ht="31.5" customHeight="1" x14ac:dyDescent="0.45">
      <c r="A1" s="1" t="s">
        <v>233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spans="1:53" s="22" customFormat="1" ht="14.25" customHeight="1" x14ac:dyDescent="0.4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row>
    <row r="3" spans="1:53" x14ac:dyDescent="0.45">
      <c r="A3" s="5"/>
      <c r="B3" s="41" t="s">
        <v>0</v>
      </c>
      <c r="C3" s="42"/>
      <c r="D3" s="42"/>
      <c r="E3" s="42"/>
      <c r="F3" s="42"/>
      <c r="G3" s="42"/>
      <c r="H3" s="42"/>
      <c r="I3" s="42"/>
      <c r="J3" s="43"/>
      <c r="K3" s="47" t="str">
        <f>[1]D4!G7&amp;""</f>
        <v/>
      </c>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row>
    <row r="4" spans="1:53" x14ac:dyDescent="0.45">
      <c r="A4" s="5"/>
      <c r="B4" s="44"/>
      <c r="C4" s="45"/>
      <c r="D4" s="45"/>
      <c r="E4" s="45"/>
      <c r="F4" s="45"/>
      <c r="G4" s="45"/>
      <c r="H4" s="45"/>
      <c r="I4" s="45"/>
      <c r="J4" s="46"/>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row>
    <row r="5" spans="1:53" x14ac:dyDescent="0.45">
      <c r="A5" s="5"/>
      <c r="B5" s="41" t="s">
        <v>1</v>
      </c>
      <c r="C5" s="42"/>
      <c r="D5" s="42"/>
      <c r="E5" s="42"/>
      <c r="F5" s="42"/>
      <c r="G5" s="42"/>
      <c r="H5" s="42"/>
      <c r="I5" s="42"/>
      <c r="J5" s="43"/>
      <c r="K5" s="47" t="str">
        <f>[1]D4!G38&amp;""</f>
        <v/>
      </c>
      <c r="L5" s="48"/>
      <c r="M5" s="48"/>
      <c r="N5" s="48"/>
      <c r="O5" s="48"/>
      <c r="P5" s="48"/>
      <c r="Q5" s="48"/>
      <c r="R5" s="48"/>
      <c r="S5" s="48"/>
      <c r="T5" s="48"/>
      <c r="U5" s="48"/>
      <c r="V5" s="48"/>
      <c r="W5" s="48"/>
      <c r="X5" s="48"/>
      <c r="Y5" s="48"/>
      <c r="Z5" s="48"/>
      <c r="AA5" s="48"/>
      <c r="AB5" s="48"/>
      <c r="AC5" s="48"/>
      <c r="AD5" s="48"/>
      <c r="AE5" s="48"/>
      <c r="AF5" s="48"/>
      <c r="AG5" s="48"/>
      <c r="AH5" s="218"/>
      <c r="AI5" s="218"/>
      <c r="AJ5" s="218"/>
      <c r="AK5" s="218"/>
      <c r="AL5" s="218"/>
      <c r="AM5" s="218"/>
      <c r="AN5" s="218"/>
      <c r="AO5" s="218"/>
      <c r="AP5" s="218"/>
      <c r="AQ5" s="218"/>
      <c r="AR5" s="218"/>
      <c r="AS5" s="218"/>
      <c r="AT5" s="218"/>
      <c r="AU5" s="218"/>
      <c r="AV5" s="218"/>
      <c r="AW5" s="218"/>
      <c r="AX5" s="218"/>
      <c r="AY5" s="218"/>
      <c r="AZ5" s="218"/>
      <c r="BA5" s="218"/>
    </row>
    <row r="6" spans="1:53" x14ac:dyDescent="0.45">
      <c r="A6" s="5"/>
      <c r="B6" s="44"/>
      <c r="C6" s="45"/>
      <c r="D6" s="45"/>
      <c r="E6" s="45"/>
      <c r="F6" s="45"/>
      <c r="G6" s="45"/>
      <c r="H6" s="45"/>
      <c r="I6" s="45"/>
      <c r="J6" s="46"/>
      <c r="K6" s="48"/>
      <c r="L6" s="48"/>
      <c r="M6" s="48"/>
      <c r="N6" s="48"/>
      <c r="O6" s="48"/>
      <c r="P6" s="48"/>
      <c r="Q6" s="48"/>
      <c r="R6" s="48"/>
      <c r="S6" s="48"/>
      <c r="T6" s="48"/>
      <c r="U6" s="48"/>
      <c r="V6" s="48"/>
      <c r="W6" s="48"/>
      <c r="X6" s="48"/>
      <c r="Y6" s="48"/>
      <c r="Z6" s="48"/>
      <c r="AA6" s="48"/>
      <c r="AB6" s="48"/>
      <c r="AC6" s="48"/>
      <c r="AD6" s="48"/>
      <c r="AE6" s="48"/>
      <c r="AF6" s="48"/>
      <c r="AG6" s="48"/>
      <c r="AH6" s="218"/>
      <c r="AI6" s="218"/>
      <c r="AJ6" s="218"/>
      <c r="AK6" s="218"/>
      <c r="AL6" s="218"/>
      <c r="AM6" s="218"/>
      <c r="AN6" s="218"/>
      <c r="AO6" s="218"/>
      <c r="AP6" s="218"/>
      <c r="AQ6" s="218"/>
      <c r="AR6" s="218"/>
      <c r="AS6" s="218"/>
      <c r="AT6" s="218"/>
      <c r="AU6" s="218"/>
      <c r="AV6" s="218"/>
      <c r="AW6" s="218"/>
      <c r="AX6" s="218"/>
      <c r="AY6" s="218"/>
      <c r="AZ6" s="218"/>
      <c r="BA6" s="218"/>
    </row>
    <row r="7" spans="1:53" x14ac:dyDescent="0.45">
      <c r="A7" s="5"/>
    </row>
    <row r="8" spans="1:53" x14ac:dyDescent="0.45">
      <c r="A8" s="5" t="s">
        <v>210</v>
      </c>
    </row>
    <row r="9" spans="1:53" x14ac:dyDescent="0.45">
      <c r="A9" s="5"/>
    </row>
    <row r="10" spans="1:53" x14ac:dyDescent="0.45">
      <c r="B10" s="58" t="s">
        <v>234</v>
      </c>
      <c r="C10" s="58"/>
      <c r="D10" s="58"/>
      <c r="E10" s="58"/>
      <c r="F10" s="58"/>
      <c r="G10" s="58"/>
      <c r="H10" s="58"/>
      <c r="I10" s="58"/>
      <c r="J10" s="58"/>
      <c r="K10" s="59" t="str">
        <f>[1]D4!G27&amp;""</f>
        <v/>
      </c>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row>
    <row r="11" spans="1:53" x14ac:dyDescent="0.45">
      <c r="B11" s="58"/>
      <c r="C11" s="58"/>
      <c r="D11" s="58"/>
      <c r="E11" s="58"/>
      <c r="F11" s="58"/>
      <c r="G11" s="58"/>
      <c r="H11" s="58"/>
      <c r="I11" s="58"/>
      <c r="J11" s="58"/>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row>
    <row r="12" spans="1:53" x14ac:dyDescent="0.45">
      <c r="B12" s="58" t="s">
        <v>2</v>
      </c>
      <c r="C12" s="58"/>
      <c r="D12" s="58"/>
      <c r="E12" s="58"/>
      <c r="F12" s="58"/>
      <c r="G12" s="58"/>
      <c r="H12" s="58"/>
      <c r="I12" s="58"/>
      <c r="J12" s="58"/>
      <c r="K12" s="59" t="str">
        <f>[1]D4!G28&amp;""</f>
        <v/>
      </c>
      <c r="L12" s="60"/>
      <c r="M12" s="60"/>
      <c r="N12" s="60"/>
      <c r="O12" s="60"/>
      <c r="P12" s="60"/>
      <c r="Q12" s="60"/>
      <c r="R12" s="60"/>
      <c r="S12" s="60"/>
      <c r="T12" s="60"/>
      <c r="U12" s="60"/>
      <c r="V12" s="60"/>
      <c r="W12" s="60"/>
      <c r="X12" s="60"/>
      <c r="Y12" s="60"/>
      <c r="Z12" s="60"/>
      <c r="AA12" s="60"/>
      <c r="AB12" s="60"/>
      <c r="AC12" s="60"/>
      <c r="AD12" s="60"/>
      <c r="AE12" s="60"/>
      <c r="AF12" s="60"/>
      <c r="AG12" s="60"/>
      <c r="AH12" s="219"/>
      <c r="AI12" s="219"/>
      <c r="AJ12" s="219"/>
      <c r="AK12" s="219"/>
      <c r="AL12" s="219"/>
      <c r="AM12" s="219"/>
      <c r="AN12" s="219"/>
      <c r="AO12" s="219"/>
      <c r="AP12" s="219"/>
      <c r="AQ12" s="219"/>
      <c r="AR12" s="219"/>
      <c r="AS12" s="219"/>
      <c r="AT12" s="219"/>
      <c r="AU12" s="219"/>
      <c r="AV12" s="219"/>
      <c r="AW12" s="219"/>
      <c r="AX12" s="219"/>
      <c r="AY12" s="219"/>
      <c r="AZ12" s="219"/>
      <c r="BA12" s="219"/>
    </row>
    <row r="13" spans="1:53" x14ac:dyDescent="0.45">
      <c r="B13" s="58"/>
      <c r="C13" s="58"/>
      <c r="D13" s="58"/>
      <c r="E13" s="58"/>
      <c r="F13" s="58"/>
      <c r="G13" s="58"/>
      <c r="H13" s="58"/>
      <c r="I13" s="58"/>
      <c r="J13" s="58"/>
      <c r="K13" s="60"/>
      <c r="L13" s="60"/>
      <c r="M13" s="60"/>
      <c r="N13" s="60"/>
      <c r="O13" s="60"/>
      <c r="P13" s="60"/>
      <c r="Q13" s="60"/>
      <c r="R13" s="60"/>
      <c r="S13" s="60"/>
      <c r="T13" s="60"/>
      <c r="U13" s="60"/>
      <c r="V13" s="60"/>
      <c r="W13" s="60"/>
      <c r="X13" s="60"/>
      <c r="Y13" s="60"/>
      <c r="Z13" s="60"/>
      <c r="AA13" s="60"/>
      <c r="AB13" s="60"/>
      <c r="AC13" s="60"/>
      <c r="AD13" s="60"/>
      <c r="AE13" s="60"/>
      <c r="AF13" s="60"/>
      <c r="AG13" s="60"/>
      <c r="AH13" s="219"/>
      <c r="AI13" s="219"/>
      <c r="AJ13" s="219"/>
      <c r="AK13" s="219"/>
      <c r="AL13" s="219"/>
      <c r="AM13" s="219"/>
      <c r="AN13" s="219"/>
      <c r="AO13" s="219"/>
      <c r="AP13" s="219"/>
      <c r="AQ13" s="219"/>
      <c r="AR13" s="219"/>
      <c r="AS13" s="219"/>
      <c r="AT13" s="219"/>
      <c r="AU13" s="219"/>
      <c r="AV13" s="219"/>
      <c r="AW13" s="219"/>
      <c r="AX13" s="219"/>
      <c r="AY13" s="219"/>
      <c r="AZ13" s="219"/>
      <c r="BA13" s="219"/>
    </row>
    <row r="14" spans="1:53" x14ac:dyDescent="0.45">
      <c r="B14" s="58" t="s">
        <v>3</v>
      </c>
      <c r="C14" s="58"/>
      <c r="D14" s="58"/>
      <c r="E14" s="58"/>
      <c r="F14" s="58"/>
      <c r="G14" s="58"/>
      <c r="H14" s="58"/>
      <c r="I14" s="58"/>
      <c r="J14" s="58"/>
      <c r="K14" s="59" t="str">
        <f>[1]D4!G29&amp;""</f>
        <v/>
      </c>
      <c r="L14" s="60"/>
      <c r="M14" s="60"/>
      <c r="N14" s="60"/>
      <c r="O14" s="60"/>
      <c r="P14" s="60"/>
      <c r="Q14" s="60"/>
      <c r="R14" s="60"/>
      <c r="S14" s="60"/>
      <c r="T14" s="60"/>
      <c r="U14" s="60"/>
      <c r="V14" s="60"/>
      <c r="W14" s="60"/>
      <c r="X14" s="60"/>
      <c r="Y14" s="60"/>
      <c r="Z14" s="60"/>
      <c r="AA14" s="60"/>
      <c r="AB14" s="60"/>
      <c r="AC14" s="60"/>
      <c r="AD14" s="60"/>
      <c r="AE14" s="60"/>
      <c r="AF14" s="60"/>
      <c r="AG14" s="60"/>
      <c r="AH14" s="219"/>
      <c r="AI14" s="219"/>
      <c r="AJ14" s="219"/>
      <c r="AK14" s="219"/>
      <c r="AL14" s="219"/>
      <c r="AM14" s="219"/>
      <c r="AN14" s="219"/>
      <c r="AO14" s="219"/>
      <c r="AP14" s="219"/>
      <c r="AQ14" s="219"/>
      <c r="AR14" s="219"/>
      <c r="AS14" s="219"/>
      <c r="AT14" s="219"/>
      <c r="AU14" s="219"/>
      <c r="AV14" s="219"/>
      <c r="AW14" s="219"/>
      <c r="AX14" s="219"/>
      <c r="AY14" s="219"/>
      <c r="AZ14" s="219"/>
      <c r="BA14" s="219"/>
    </row>
    <row r="15" spans="1:53" x14ac:dyDescent="0.45">
      <c r="B15" s="58"/>
      <c r="C15" s="58"/>
      <c r="D15" s="58"/>
      <c r="E15" s="58"/>
      <c r="F15" s="58"/>
      <c r="G15" s="58"/>
      <c r="H15" s="58"/>
      <c r="I15" s="58"/>
      <c r="J15" s="58"/>
      <c r="K15" s="60"/>
      <c r="L15" s="60"/>
      <c r="M15" s="60"/>
      <c r="N15" s="60"/>
      <c r="O15" s="60"/>
      <c r="P15" s="60"/>
      <c r="Q15" s="60"/>
      <c r="R15" s="60"/>
      <c r="S15" s="60"/>
      <c r="T15" s="60"/>
      <c r="U15" s="60"/>
      <c r="V15" s="60"/>
      <c r="W15" s="60"/>
      <c r="X15" s="60"/>
      <c r="Y15" s="60"/>
      <c r="Z15" s="60"/>
      <c r="AA15" s="60"/>
      <c r="AB15" s="60"/>
      <c r="AC15" s="60"/>
      <c r="AD15" s="60"/>
      <c r="AE15" s="60"/>
      <c r="AF15" s="60"/>
      <c r="AG15" s="60"/>
      <c r="AH15" s="219"/>
      <c r="AI15" s="219"/>
      <c r="AJ15" s="219"/>
      <c r="AK15" s="219"/>
      <c r="AL15" s="219"/>
      <c r="AM15" s="219"/>
      <c r="AN15" s="219"/>
      <c r="AO15" s="219"/>
      <c r="AP15" s="219"/>
      <c r="AQ15" s="219"/>
      <c r="AR15" s="219"/>
      <c r="AS15" s="219"/>
      <c r="AT15" s="219"/>
      <c r="AU15" s="219"/>
      <c r="AV15" s="219"/>
      <c r="AW15" s="219"/>
      <c r="AX15" s="219"/>
      <c r="AY15" s="219"/>
      <c r="AZ15" s="219"/>
      <c r="BA15" s="219"/>
    </row>
    <row r="16" spans="1:53" x14ac:dyDescent="0.45">
      <c r="B16" s="41" t="s">
        <v>4</v>
      </c>
      <c r="C16" s="42"/>
      <c r="D16" s="42"/>
      <c r="E16" s="42"/>
      <c r="F16" s="42"/>
      <c r="G16" s="42"/>
      <c r="H16" s="42"/>
      <c r="I16" s="42"/>
      <c r="J16" s="43"/>
      <c r="K16" s="59" t="str">
        <f>[1]D4!G30&amp;""</f>
        <v/>
      </c>
      <c r="L16" s="60"/>
      <c r="M16" s="60"/>
      <c r="N16" s="60"/>
      <c r="O16" s="60"/>
      <c r="P16" s="60"/>
      <c r="Q16" s="60"/>
      <c r="R16" s="60"/>
      <c r="S16" s="60"/>
      <c r="T16" s="60"/>
      <c r="U16" s="60"/>
      <c r="V16" s="60"/>
      <c r="W16" s="60"/>
      <c r="X16" s="60"/>
      <c r="Y16" s="60"/>
      <c r="Z16" s="60"/>
      <c r="AA16" s="60"/>
      <c r="AB16" s="60"/>
      <c r="AC16" s="60"/>
      <c r="AD16" s="60"/>
      <c r="AE16" s="60"/>
      <c r="AF16" s="60"/>
      <c r="AG16" s="60"/>
      <c r="AH16" s="219"/>
      <c r="AI16" s="219"/>
      <c r="AJ16" s="219"/>
      <c r="AK16" s="219"/>
      <c r="AL16" s="219"/>
      <c r="AM16" s="219"/>
      <c r="AN16" s="219"/>
      <c r="AO16" s="219"/>
      <c r="AP16" s="219"/>
      <c r="AQ16" s="219"/>
      <c r="AR16" s="219"/>
      <c r="AS16" s="219"/>
      <c r="AT16" s="219"/>
      <c r="AU16" s="219"/>
      <c r="AV16" s="219"/>
      <c r="AW16" s="219"/>
      <c r="AX16" s="219"/>
      <c r="AY16" s="219"/>
      <c r="AZ16" s="219"/>
      <c r="BA16" s="219"/>
    </row>
    <row r="17" spans="1:53" x14ac:dyDescent="0.45">
      <c r="B17" s="44"/>
      <c r="C17" s="45"/>
      <c r="D17" s="45"/>
      <c r="E17" s="45"/>
      <c r="F17" s="45"/>
      <c r="G17" s="45"/>
      <c r="H17" s="45"/>
      <c r="I17" s="45"/>
      <c r="J17" s="46"/>
      <c r="K17" s="60"/>
      <c r="L17" s="60"/>
      <c r="M17" s="60"/>
      <c r="N17" s="60"/>
      <c r="O17" s="60"/>
      <c r="P17" s="60"/>
      <c r="Q17" s="60"/>
      <c r="R17" s="60"/>
      <c r="S17" s="60"/>
      <c r="T17" s="60"/>
      <c r="U17" s="60"/>
      <c r="V17" s="60"/>
      <c r="W17" s="60"/>
      <c r="X17" s="60"/>
      <c r="Y17" s="60"/>
      <c r="Z17" s="60"/>
      <c r="AA17" s="60"/>
      <c r="AB17" s="60"/>
      <c r="AC17" s="60"/>
      <c r="AD17" s="60"/>
      <c r="AE17" s="60"/>
      <c r="AF17" s="60"/>
      <c r="AG17" s="60"/>
      <c r="AH17" s="219"/>
      <c r="AI17" s="219"/>
      <c r="AJ17" s="219"/>
      <c r="AK17" s="219"/>
      <c r="AL17" s="219"/>
      <c r="AM17" s="219"/>
      <c r="AN17" s="219"/>
      <c r="AO17" s="219"/>
      <c r="AP17" s="219"/>
      <c r="AQ17" s="219"/>
      <c r="AR17" s="219"/>
      <c r="AS17" s="219"/>
      <c r="AT17" s="219"/>
      <c r="AU17" s="219"/>
      <c r="AV17" s="219"/>
      <c r="AW17" s="219"/>
      <c r="AX17" s="219"/>
      <c r="AY17" s="219"/>
      <c r="AZ17" s="219"/>
      <c r="BA17" s="219"/>
    </row>
    <row r="18" spans="1:53" x14ac:dyDescent="0.45">
      <c r="B18" s="58" t="s">
        <v>5</v>
      </c>
      <c r="C18" s="58"/>
      <c r="D18" s="58"/>
      <c r="E18" s="58"/>
      <c r="F18" s="58"/>
      <c r="G18" s="58"/>
      <c r="H18" s="58"/>
      <c r="I18" s="58"/>
      <c r="J18" s="58"/>
      <c r="K18" s="59" t="str">
        <f>[1]D4!G31&amp;""</f>
        <v/>
      </c>
      <c r="L18" s="60"/>
      <c r="M18" s="60"/>
      <c r="N18" s="60"/>
      <c r="O18" s="60"/>
      <c r="P18" s="60"/>
      <c r="Q18" s="60"/>
      <c r="R18" s="60"/>
      <c r="S18" s="60"/>
      <c r="T18" s="60"/>
      <c r="U18" s="60"/>
      <c r="V18" s="60"/>
      <c r="W18" s="60"/>
      <c r="X18" s="60"/>
      <c r="Y18" s="60"/>
      <c r="Z18" s="60"/>
      <c r="AA18" s="60"/>
      <c r="AB18" s="60"/>
      <c r="AC18" s="60"/>
      <c r="AD18" s="60"/>
      <c r="AE18" s="60"/>
      <c r="AF18" s="60"/>
      <c r="AG18" s="60"/>
      <c r="AH18" s="219"/>
      <c r="AI18" s="219"/>
      <c r="AJ18" s="219"/>
      <c r="AK18" s="219"/>
      <c r="AL18" s="219"/>
      <c r="AM18" s="219"/>
      <c r="AN18" s="219"/>
      <c r="AO18" s="219"/>
      <c r="AP18" s="219"/>
      <c r="AQ18" s="219"/>
      <c r="AR18" s="219"/>
      <c r="AS18" s="219"/>
      <c r="AT18" s="219"/>
      <c r="AU18" s="219"/>
      <c r="AV18" s="219"/>
      <c r="AW18" s="219"/>
      <c r="AX18" s="219"/>
      <c r="AY18" s="219"/>
      <c r="AZ18" s="219"/>
      <c r="BA18" s="219"/>
    </row>
    <row r="19" spans="1:53" x14ac:dyDescent="0.45">
      <c r="B19" s="58"/>
      <c r="C19" s="58"/>
      <c r="D19" s="58"/>
      <c r="E19" s="58"/>
      <c r="F19" s="58"/>
      <c r="G19" s="58"/>
      <c r="H19" s="58"/>
      <c r="I19" s="58"/>
      <c r="J19" s="58"/>
      <c r="K19" s="139"/>
      <c r="L19" s="139"/>
      <c r="M19" s="139"/>
      <c r="N19" s="139"/>
      <c r="O19" s="139"/>
      <c r="P19" s="139"/>
      <c r="Q19" s="139"/>
      <c r="R19" s="139"/>
      <c r="S19" s="139"/>
      <c r="T19" s="139"/>
      <c r="U19" s="139"/>
      <c r="V19" s="139"/>
      <c r="W19" s="139"/>
      <c r="X19" s="139"/>
      <c r="Y19" s="139"/>
      <c r="Z19" s="139"/>
      <c r="AA19" s="139"/>
      <c r="AB19" s="139"/>
      <c r="AC19" s="139"/>
      <c r="AD19" s="139"/>
      <c r="AE19" s="60"/>
      <c r="AF19" s="60"/>
      <c r="AG19" s="60"/>
      <c r="AH19" s="230"/>
      <c r="AI19" s="230"/>
      <c r="AJ19" s="230"/>
      <c r="AK19" s="230"/>
      <c r="AL19" s="230"/>
      <c r="AM19" s="230"/>
      <c r="AN19" s="230"/>
      <c r="AO19" s="230"/>
      <c r="AP19" s="230"/>
      <c r="AQ19" s="230"/>
      <c r="AR19" s="230"/>
      <c r="AS19" s="230"/>
      <c r="AT19" s="230"/>
      <c r="AU19" s="230"/>
      <c r="AV19" s="230"/>
      <c r="AW19" s="230"/>
      <c r="AX19" s="230"/>
      <c r="AY19" s="230"/>
      <c r="AZ19" s="230"/>
      <c r="BA19" s="230"/>
    </row>
    <row r="20" spans="1:53" ht="14.25" customHeight="1" x14ac:dyDescent="0.45">
      <c r="B20" s="58" t="s">
        <v>235</v>
      </c>
      <c r="C20" s="58"/>
      <c r="D20" s="58"/>
      <c r="E20" s="58"/>
      <c r="F20" s="58"/>
      <c r="G20" s="58"/>
      <c r="H20" s="58"/>
      <c r="I20" s="58"/>
      <c r="J20" s="58"/>
      <c r="K20" s="59" t="str">
        <f>[1]D4!G32&amp;""</f>
        <v/>
      </c>
      <c r="L20" s="60"/>
      <c r="M20" s="60"/>
      <c r="N20" s="60"/>
      <c r="O20" s="60"/>
      <c r="P20" s="60"/>
      <c r="Q20" s="60"/>
      <c r="R20" s="60"/>
      <c r="S20" s="60"/>
      <c r="T20" s="60"/>
      <c r="U20" s="60"/>
      <c r="V20" s="60"/>
      <c r="W20" s="60"/>
      <c r="X20" s="60"/>
      <c r="Y20" s="60"/>
      <c r="Z20" s="60"/>
      <c r="AA20" s="60"/>
      <c r="AB20" s="60"/>
      <c r="AC20" s="60"/>
      <c r="AD20" s="60"/>
      <c r="AE20" s="101" t="s">
        <v>6</v>
      </c>
      <c r="AF20" s="101"/>
      <c r="AG20" s="102"/>
      <c r="AH20" s="59" t="str">
        <f>[1]D4!G33&amp;""</f>
        <v/>
      </c>
      <c r="AI20" s="60"/>
      <c r="AJ20" s="60"/>
      <c r="AK20" s="60"/>
      <c r="AL20" s="60"/>
      <c r="AM20" s="60"/>
      <c r="AN20" s="60"/>
      <c r="AO20" s="60"/>
      <c r="AP20" s="60"/>
      <c r="AQ20" s="60"/>
      <c r="AR20" s="60"/>
      <c r="AS20" s="60"/>
      <c r="AT20" s="60"/>
      <c r="AU20" s="60"/>
      <c r="AV20" s="60"/>
      <c r="AW20" s="60"/>
      <c r="AX20" s="60"/>
      <c r="AY20" s="60"/>
      <c r="AZ20" s="60"/>
      <c r="BA20" s="60"/>
    </row>
    <row r="21" spans="1:53" ht="14.25" customHeight="1" x14ac:dyDescent="0.45">
      <c r="B21" s="58"/>
      <c r="C21" s="58"/>
      <c r="D21" s="58"/>
      <c r="E21" s="58"/>
      <c r="F21" s="58"/>
      <c r="G21" s="58"/>
      <c r="H21" s="58"/>
      <c r="I21" s="58"/>
      <c r="J21" s="58"/>
      <c r="K21" s="60"/>
      <c r="L21" s="60"/>
      <c r="M21" s="60"/>
      <c r="N21" s="60"/>
      <c r="O21" s="60"/>
      <c r="P21" s="60"/>
      <c r="Q21" s="60"/>
      <c r="R21" s="60"/>
      <c r="S21" s="60"/>
      <c r="T21" s="60"/>
      <c r="U21" s="60"/>
      <c r="V21" s="60"/>
      <c r="W21" s="60"/>
      <c r="X21" s="60"/>
      <c r="Y21" s="60"/>
      <c r="Z21" s="60"/>
      <c r="AA21" s="60"/>
      <c r="AB21" s="60"/>
      <c r="AC21" s="60"/>
      <c r="AD21" s="60"/>
      <c r="AE21" s="101"/>
      <c r="AF21" s="101"/>
      <c r="AG21" s="102"/>
      <c r="AH21" s="60"/>
      <c r="AI21" s="60"/>
      <c r="AJ21" s="60"/>
      <c r="AK21" s="60"/>
      <c r="AL21" s="60"/>
      <c r="AM21" s="60"/>
      <c r="AN21" s="60"/>
      <c r="AO21" s="60"/>
      <c r="AP21" s="60"/>
      <c r="AQ21" s="60"/>
      <c r="AR21" s="60"/>
      <c r="AS21" s="60"/>
      <c r="AT21" s="60"/>
      <c r="AU21" s="60"/>
      <c r="AV21" s="60"/>
      <c r="AW21" s="60"/>
      <c r="AX21" s="60"/>
      <c r="AY21" s="60"/>
      <c r="AZ21" s="60"/>
      <c r="BA21" s="60"/>
    </row>
    <row r="22" spans="1:53" x14ac:dyDescent="0.45">
      <c r="B22" s="58" t="s">
        <v>7</v>
      </c>
      <c r="C22" s="58"/>
      <c r="D22" s="58"/>
      <c r="E22" s="58"/>
      <c r="F22" s="58"/>
      <c r="G22" s="58"/>
      <c r="H22" s="58"/>
      <c r="I22" s="58"/>
      <c r="J22" s="58"/>
      <c r="K22" s="59" t="str">
        <f>[1]D4!G34&amp;""</f>
        <v/>
      </c>
      <c r="L22" s="60"/>
      <c r="M22" s="60"/>
      <c r="N22" s="60"/>
      <c r="O22" s="60"/>
      <c r="P22" s="60"/>
      <c r="Q22" s="60"/>
      <c r="R22" s="60"/>
      <c r="S22" s="60"/>
      <c r="T22" s="60"/>
      <c r="U22" s="60"/>
      <c r="V22" s="60"/>
      <c r="W22" s="60"/>
      <c r="X22" s="60"/>
      <c r="Y22" s="60"/>
      <c r="Z22" s="60"/>
      <c r="AA22" s="60"/>
      <c r="AB22" s="60"/>
      <c r="AC22" s="60"/>
      <c r="AD22" s="60"/>
      <c r="AE22" s="60"/>
      <c r="AF22" s="60"/>
      <c r="AG22" s="60"/>
      <c r="AH22" s="219"/>
      <c r="AI22" s="219"/>
      <c r="AJ22" s="219"/>
      <c r="AK22" s="219"/>
      <c r="AL22" s="219"/>
      <c r="AM22" s="219"/>
      <c r="AN22" s="219"/>
      <c r="AO22" s="219"/>
      <c r="AP22" s="219"/>
      <c r="AQ22" s="219"/>
      <c r="AR22" s="219"/>
      <c r="AS22" s="219"/>
      <c r="AT22" s="219"/>
      <c r="AU22" s="219"/>
      <c r="AV22" s="219"/>
      <c r="AW22" s="219"/>
      <c r="AX22" s="219"/>
      <c r="AY22" s="219"/>
      <c r="AZ22" s="219"/>
      <c r="BA22" s="219"/>
    </row>
    <row r="23" spans="1:53" x14ac:dyDescent="0.45">
      <c r="B23" s="58"/>
      <c r="C23" s="58"/>
      <c r="D23" s="58"/>
      <c r="E23" s="58"/>
      <c r="F23" s="58"/>
      <c r="G23" s="58"/>
      <c r="H23" s="58"/>
      <c r="I23" s="58"/>
      <c r="J23" s="58"/>
      <c r="K23" s="60"/>
      <c r="L23" s="60"/>
      <c r="M23" s="60"/>
      <c r="N23" s="60"/>
      <c r="O23" s="60"/>
      <c r="P23" s="60"/>
      <c r="Q23" s="60"/>
      <c r="R23" s="60"/>
      <c r="S23" s="60"/>
      <c r="T23" s="60"/>
      <c r="U23" s="60"/>
      <c r="V23" s="60"/>
      <c r="W23" s="60"/>
      <c r="X23" s="60"/>
      <c r="Y23" s="60"/>
      <c r="Z23" s="60"/>
      <c r="AA23" s="60"/>
      <c r="AB23" s="60"/>
      <c r="AC23" s="60"/>
      <c r="AD23" s="60"/>
      <c r="AE23" s="60"/>
      <c r="AF23" s="60"/>
      <c r="AG23" s="60"/>
      <c r="AH23" s="219"/>
      <c r="AI23" s="219"/>
      <c r="AJ23" s="219"/>
      <c r="AK23" s="219"/>
      <c r="AL23" s="219"/>
      <c r="AM23" s="219"/>
      <c r="AN23" s="219"/>
      <c r="AO23" s="219"/>
      <c r="AP23" s="219"/>
      <c r="AQ23" s="219"/>
      <c r="AR23" s="219"/>
      <c r="AS23" s="219"/>
      <c r="AT23" s="219"/>
      <c r="AU23" s="219"/>
      <c r="AV23" s="219"/>
      <c r="AW23" s="219"/>
      <c r="AX23" s="219"/>
      <c r="AY23" s="219"/>
      <c r="AZ23" s="219"/>
      <c r="BA23" s="219"/>
    </row>
    <row r="24" spans="1:53" x14ac:dyDescent="0.45">
      <c r="B24" s="58" t="s">
        <v>8</v>
      </c>
      <c r="C24" s="58"/>
      <c r="D24" s="58"/>
      <c r="E24" s="58"/>
      <c r="F24" s="58"/>
      <c r="G24" s="58"/>
      <c r="H24" s="58"/>
      <c r="I24" s="58"/>
      <c r="J24" s="58"/>
      <c r="K24" s="59" t="str">
        <f>[1]D4!G35&amp;""</f>
        <v/>
      </c>
      <c r="L24" s="60"/>
      <c r="M24" s="60"/>
      <c r="N24" s="60"/>
      <c r="O24" s="60"/>
      <c r="P24" s="60"/>
      <c r="Q24" s="60"/>
      <c r="R24" s="60"/>
      <c r="S24" s="60"/>
      <c r="T24" s="60"/>
      <c r="U24" s="60"/>
      <c r="V24" s="60"/>
      <c r="W24" s="60"/>
      <c r="X24" s="60"/>
      <c r="Y24" s="60"/>
      <c r="Z24" s="60"/>
      <c r="AA24" s="60"/>
      <c r="AB24" s="60"/>
      <c r="AC24" s="60"/>
      <c r="AD24" s="60"/>
      <c r="AE24" s="60"/>
      <c r="AF24" s="60"/>
      <c r="AG24" s="60"/>
      <c r="AH24" s="219"/>
      <c r="AI24" s="219"/>
      <c r="AJ24" s="219"/>
      <c r="AK24" s="219"/>
      <c r="AL24" s="219"/>
      <c r="AM24" s="219"/>
      <c r="AN24" s="219"/>
      <c r="AO24" s="219"/>
      <c r="AP24" s="219"/>
      <c r="AQ24" s="219"/>
      <c r="AR24" s="219"/>
      <c r="AS24" s="219"/>
      <c r="AT24" s="219"/>
      <c r="AU24" s="219"/>
      <c r="AV24" s="219"/>
      <c r="AW24" s="219"/>
      <c r="AX24" s="219"/>
      <c r="AY24" s="219"/>
      <c r="AZ24" s="219"/>
      <c r="BA24" s="219"/>
    </row>
    <row r="25" spans="1:53" x14ac:dyDescent="0.45">
      <c r="B25" s="58"/>
      <c r="C25" s="58"/>
      <c r="D25" s="58"/>
      <c r="E25" s="58"/>
      <c r="F25" s="58"/>
      <c r="G25" s="58"/>
      <c r="H25" s="58"/>
      <c r="I25" s="58"/>
      <c r="J25" s="58"/>
      <c r="K25" s="60"/>
      <c r="L25" s="60"/>
      <c r="M25" s="60"/>
      <c r="N25" s="60"/>
      <c r="O25" s="60"/>
      <c r="P25" s="60"/>
      <c r="Q25" s="60"/>
      <c r="R25" s="60"/>
      <c r="S25" s="60"/>
      <c r="T25" s="60"/>
      <c r="U25" s="60"/>
      <c r="V25" s="60"/>
      <c r="W25" s="60"/>
      <c r="X25" s="60"/>
      <c r="Y25" s="60"/>
      <c r="Z25" s="60"/>
      <c r="AA25" s="60"/>
      <c r="AB25" s="60"/>
      <c r="AC25" s="60"/>
      <c r="AD25" s="60"/>
      <c r="AE25" s="60"/>
      <c r="AF25" s="60"/>
      <c r="AG25" s="60"/>
      <c r="AH25" s="219"/>
      <c r="AI25" s="219"/>
      <c r="AJ25" s="219"/>
      <c r="AK25" s="219"/>
      <c r="AL25" s="219"/>
      <c r="AM25" s="219"/>
      <c r="AN25" s="219"/>
      <c r="AO25" s="219"/>
      <c r="AP25" s="219"/>
      <c r="AQ25" s="219"/>
      <c r="AR25" s="219"/>
      <c r="AS25" s="219"/>
      <c r="AT25" s="219"/>
      <c r="AU25" s="219"/>
      <c r="AV25" s="219"/>
      <c r="AW25" s="219"/>
      <c r="AX25" s="219"/>
      <c r="AY25" s="219"/>
      <c r="AZ25" s="219"/>
      <c r="BA25" s="219"/>
    </row>
    <row r="27" spans="1:53" x14ac:dyDescent="0.45">
      <c r="A27" s="5" t="s">
        <v>236</v>
      </c>
    </row>
    <row r="28" spans="1:53" x14ac:dyDescent="0.45">
      <c r="AG28" s="8"/>
    </row>
    <row r="29" spans="1:53" x14ac:dyDescent="0.45">
      <c r="B29" s="41" t="s">
        <v>220</v>
      </c>
      <c r="C29" s="42"/>
      <c r="D29" s="42"/>
      <c r="E29" s="42"/>
      <c r="F29" s="42"/>
      <c r="G29" s="42"/>
      <c r="H29" s="42"/>
      <c r="I29" s="42"/>
      <c r="J29" s="43"/>
      <c r="K29" s="47" t="str">
        <f>[1]D4!G37&amp;""</f>
        <v/>
      </c>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row>
    <row r="30" spans="1:53" x14ac:dyDescent="0.45">
      <c r="B30" s="44"/>
      <c r="C30" s="45"/>
      <c r="D30" s="45"/>
      <c r="E30" s="45"/>
      <c r="F30" s="45"/>
      <c r="G30" s="45"/>
      <c r="H30" s="45"/>
      <c r="I30" s="45"/>
      <c r="J30" s="46"/>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row>
    <row r="31" spans="1:53" x14ac:dyDescent="0.45">
      <c r="B31" s="57" t="s">
        <v>11</v>
      </c>
      <c r="C31" s="42"/>
      <c r="D31" s="42"/>
      <c r="E31" s="42"/>
      <c r="F31" s="42"/>
      <c r="G31" s="42"/>
      <c r="H31" s="42"/>
      <c r="I31" s="42"/>
      <c r="J31" s="43"/>
      <c r="K31" s="47" t="str">
        <f>[1]D4!G38&amp;""</f>
        <v/>
      </c>
      <c r="L31" s="48"/>
      <c r="M31" s="48"/>
      <c r="N31" s="48"/>
      <c r="O31" s="48"/>
      <c r="P31" s="48"/>
      <c r="Q31" s="48"/>
      <c r="R31" s="48"/>
      <c r="S31" s="48"/>
      <c r="T31" s="48"/>
      <c r="U31" s="48"/>
      <c r="V31" s="48"/>
      <c r="W31" s="48"/>
      <c r="X31" s="48"/>
      <c r="Y31" s="48"/>
      <c r="Z31" s="48"/>
      <c r="AA31" s="48"/>
      <c r="AB31" s="48"/>
      <c r="AC31" s="48"/>
      <c r="AD31" s="48"/>
      <c r="AE31" s="48"/>
      <c r="AF31" s="48"/>
      <c r="AG31" s="48"/>
      <c r="AH31" s="218"/>
      <c r="AI31" s="218"/>
      <c r="AJ31" s="218"/>
      <c r="AK31" s="218"/>
      <c r="AL31" s="218"/>
      <c r="AM31" s="218"/>
      <c r="AN31" s="218"/>
      <c r="AO31" s="218"/>
      <c r="AP31" s="218"/>
      <c r="AQ31" s="218"/>
      <c r="AR31" s="218"/>
      <c r="AS31" s="218"/>
      <c r="AT31" s="218"/>
      <c r="AU31" s="218"/>
      <c r="AV31" s="218"/>
      <c r="AW31" s="218"/>
      <c r="AX31" s="218"/>
      <c r="AY31" s="218"/>
      <c r="AZ31" s="218"/>
      <c r="BA31" s="218"/>
    </row>
    <row r="32" spans="1:53" x14ac:dyDescent="0.45">
      <c r="B32" s="44"/>
      <c r="C32" s="45"/>
      <c r="D32" s="45"/>
      <c r="E32" s="45"/>
      <c r="F32" s="45"/>
      <c r="G32" s="45"/>
      <c r="H32" s="45"/>
      <c r="I32" s="45"/>
      <c r="J32" s="46"/>
      <c r="K32" s="48"/>
      <c r="L32" s="48"/>
      <c r="M32" s="48"/>
      <c r="N32" s="48"/>
      <c r="O32" s="48"/>
      <c r="P32" s="48"/>
      <c r="Q32" s="48"/>
      <c r="R32" s="48"/>
      <c r="S32" s="48"/>
      <c r="T32" s="48"/>
      <c r="U32" s="48"/>
      <c r="V32" s="48"/>
      <c r="W32" s="48"/>
      <c r="X32" s="48"/>
      <c r="Y32" s="48"/>
      <c r="Z32" s="48"/>
      <c r="AA32" s="48"/>
      <c r="AB32" s="48"/>
      <c r="AC32" s="48"/>
      <c r="AD32" s="48"/>
      <c r="AE32" s="48"/>
      <c r="AF32" s="48"/>
      <c r="AG32" s="48"/>
      <c r="AH32" s="218"/>
      <c r="AI32" s="218"/>
      <c r="AJ32" s="218"/>
      <c r="AK32" s="218"/>
      <c r="AL32" s="218"/>
      <c r="AM32" s="218"/>
      <c r="AN32" s="218"/>
      <c r="AO32" s="218"/>
      <c r="AP32" s="218"/>
      <c r="AQ32" s="218"/>
      <c r="AR32" s="218"/>
      <c r="AS32" s="218"/>
      <c r="AT32" s="218"/>
      <c r="AU32" s="218"/>
      <c r="AV32" s="218"/>
      <c r="AW32" s="218"/>
      <c r="AX32" s="218"/>
      <c r="AY32" s="218"/>
      <c r="AZ32" s="218"/>
      <c r="BA32" s="218"/>
    </row>
    <row r="33" spans="1:53" x14ac:dyDescent="0.45">
      <c r="B33" s="41" t="s">
        <v>12</v>
      </c>
      <c r="C33" s="42"/>
      <c r="D33" s="42"/>
      <c r="E33" s="42"/>
      <c r="F33" s="42"/>
      <c r="G33" s="42"/>
      <c r="H33" s="42"/>
      <c r="I33" s="42"/>
      <c r="J33" s="43"/>
      <c r="K33" s="47" t="str">
        <f>[1]D4!G39&amp;""</f>
        <v/>
      </c>
      <c r="L33" s="48"/>
      <c r="M33" s="48"/>
      <c r="N33" s="48"/>
      <c r="O33" s="48"/>
      <c r="P33" s="48"/>
      <c r="Q33" s="48"/>
      <c r="R33" s="48"/>
      <c r="S33" s="48"/>
      <c r="T33" s="48"/>
      <c r="U33" s="48"/>
      <c r="V33" s="48"/>
      <c r="W33" s="48"/>
      <c r="X33" s="48"/>
      <c r="Y33" s="48"/>
      <c r="Z33" s="48"/>
      <c r="AA33" s="48"/>
      <c r="AB33" s="48"/>
      <c r="AC33" s="48"/>
      <c r="AD33" s="48"/>
      <c r="AE33" s="48"/>
      <c r="AF33" s="48"/>
      <c r="AG33" s="48"/>
      <c r="AH33" s="218"/>
      <c r="AI33" s="218"/>
      <c r="AJ33" s="218"/>
      <c r="AK33" s="218"/>
      <c r="AL33" s="218"/>
      <c r="AM33" s="218"/>
      <c r="AN33" s="218"/>
      <c r="AO33" s="218"/>
      <c r="AP33" s="218"/>
      <c r="AQ33" s="218"/>
      <c r="AR33" s="218"/>
      <c r="AS33" s="218"/>
      <c r="AT33" s="218"/>
      <c r="AU33" s="218"/>
      <c r="AV33" s="218"/>
      <c r="AW33" s="218"/>
      <c r="AX33" s="218"/>
      <c r="AY33" s="218"/>
      <c r="AZ33" s="218"/>
      <c r="BA33" s="218"/>
    </row>
    <row r="34" spans="1:53" x14ac:dyDescent="0.45">
      <c r="B34" s="44"/>
      <c r="C34" s="45"/>
      <c r="D34" s="45"/>
      <c r="E34" s="45"/>
      <c r="F34" s="45"/>
      <c r="G34" s="45"/>
      <c r="H34" s="45"/>
      <c r="I34" s="45"/>
      <c r="J34" s="46"/>
      <c r="K34" s="48"/>
      <c r="L34" s="48"/>
      <c r="M34" s="48"/>
      <c r="N34" s="48"/>
      <c r="O34" s="48"/>
      <c r="P34" s="48"/>
      <c r="Q34" s="48"/>
      <c r="R34" s="48"/>
      <c r="S34" s="48"/>
      <c r="T34" s="48"/>
      <c r="U34" s="48"/>
      <c r="V34" s="48"/>
      <c r="W34" s="48"/>
      <c r="X34" s="48"/>
      <c r="Y34" s="48"/>
      <c r="Z34" s="48"/>
      <c r="AA34" s="48"/>
      <c r="AB34" s="48"/>
      <c r="AC34" s="48"/>
      <c r="AD34" s="48"/>
      <c r="AE34" s="48"/>
      <c r="AF34" s="48"/>
      <c r="AG34" s="48"/>
      <c r="AH34" s="218"/>
      <c r="AI34" s="218"/>
      <c r="AJ34" s="218"/>
      <c r="AK34" s="218"/>
      <c r="AL34" s="218"/>
      <c r="AM34" s="218"/>
      <c r="AN34" s="218"/>
      <c r="AO34" s="218"/>
      <c r="AP34" s="218"/>
      <c r="AQ34" s="218"/>
      <c r="AR34" s="218"/>
      <c r="AS34" s="218"/>
      <c r="AT34" s="218"/>
      <c r="AU34" s="218"/>
      <c r="AV34" s="218"/>
      <c r="AW34" s="218"/>
      <c r="AX34" s="218"/>
      <c r="AY34" s="218"/>
      <c r="AZ34" s="218"/>
      <c r="BA34" s="218"/>
    </row>
    <row r="35" spans="1:53" x14ac:dyDescent="0.45">
      <c r="B35" s="41" t="s">
        <v>13</v>
      </c>
      <c r="C35" s="42"/>
      <c r="D35" s="42"/>
      <c r="E35" s="42"/>
      <c r="F35" s="42"/>
      <c r="G35" s="42"/>
      <c r="H35" s="42"/>
      <c r="I35" s="42"/>
      <c r="J35" s="43"/>
      <c r="K35" s="47" t="str">
        <f>[1]D4!G40&amp;""</f>
        <v/>
      </c>
      <c r="L35" s="48"/>
      <c r="M35" s="48"/>
      <c r="N35" s="48"/>
      <c r="O35" s="48"/>
      <c r="P35" s="48"/>
      <c r="Q35" s="48"/>
      <c r="R35" s="48"/>
      <c r="S35" s="48"/>
      <c r="T35" s="48"/>
      <c r="U35" s="48"/>
      <c r="V35" s="48"/>
      <c r="W35" s="48"/>
      <c r="X35" s="48"/>
      <c r="Y35" s="48"/>
      <c r="Z35" s="48"/>
      <c r="AA35" s="48"/>
      <c r="AB35" s="48"/>
      <c r="AC35" s="48"/>
      <c r="AD35" s="48"/>
      <c r="AE35" s="48"/>
      <c r="AF35" s="48"/>
      <c r="AG35" s="48"/>
      <c r="AH35" s="218"/>
      <c r="AI35" s="218"/>
      <c r="AJ35" s="218"/>
      <c r="AK35" s="218"/>
      <c r="AL35" s="218"/>
      <c r="AM35" s="218"/>
      <c r="AN35" s="218"/>
      <c r="AO35" s="218"/>
      <c r="AP35" s="218"/>
      <c r="AQ35" s="218"/>
      <c r="AR35" s="218"/>
      <c r="AS35" s="218"/>
      <c r="AT35" s="218"/>
      <c r="AU35" s="218"/>
      <c r="AV35" s="218"/>
      <c r="AW35" s="218"/>
      <c r="AX35" s="218"/>
      <c r="AY35" s="218"/>
      <c r="AZ35" s="218"/>
      <c r="BA35" s="218"/>
    </row>
    <row r="36" spans="1:53" x14ac:dyDescent="0.45">
      <c r="B36" s="44"/>
      <c r="C36" s="45"/>
      <c r="D36" s="45"/>
      <c r="E36" s="45"/>
      <c r="F36" s="45"/>
      <c r="G36" s="45"/>
      <c r="H36" s="45"/>
      <c r="I36" s="45"/>
      <c r="J36" s="46"/>
      <c r="K36" s="48"/>
      <c r="L36" s="48"/>
      <c r="M36" s="48"/>
      <c r="N36" s="48"/>
      <c r="O36" s="48"/>
      <c r="P36" s="48"/>
      <c r="Q36" s="48"/>
      <c r="R36" s="48"/>
      <c r="S36" s="48"/>
      <c r="T36" s="48"/>
      <c r="U36" s="48"/>
      <c r="V36" s="48"/>
      <c r="W36" s="48"/>
      <c r="X36" s="48"/>
      <c r="Y36" s="48"/>
      <c r="Z36" s="48"/>
      <c r="AA36" s="48"/>
      <c r="AB36" s="48"/>
      <c r="AC36" s="48"/>
      <c r="AD36" s="48"/>
      <c r="AE36" s="48"/>
      <c r="AF36" s="48"/>
      <c r="AG36" s="48"/>
      <c r="AH36" s="218"/>
      <c r="AI36" s="218"/>
      <c r="AJ36" s="218"/>
      <c r="AK36" s="218"/>
      <c r="AL36" s="218"/>
      <c r="AM36" s="218"/>
      <c r="AN36" s="218"/>
      <c r="AO36" s="218"/>
      <c r="AP36" s="218"/>
      <c r="AQ36" s="218"/>
      <c r="AR36" s="218"/>
      <c r="AS36" s="218"/>
      <c r="AT36" s="218"/>
      <c r="AU36" s="218"/>
      <c r="AV36" s="218"/>
      <c r="AW36" s="218"/>
      <c r="AX36" s="218"/>
      <c r="AY36" s="218"/>
      <c r="AZ36" s="218"/>
      <c r="BA36" s="218"/>
    </row>
    <row r="37" spans="1:53" x14ac:dyDescent="0.45">
      <c r="B37" s="57" t="s">
        <v>14</v>
      </c>
      <c r="C37" s="146"/>
      <c r="D37" s="146"/>
      <c r="E37" s="146"/>
      <c r="F37" s="146"/>
      <c r="G37" s="146"/>
      <c r="H37" s="146"/>
      <c r="I37" s="146"/>
      <c r="J37" s="147"/>
      <c r="K37" s="47" t="str">
        <f>[1]D4!G41&amp;""</f>
        <v/>
      </c>
      <c r="L37" s="48"/>
      <c r="M37" s="48"/>
      <c r="N37" s="48"/>
      <c r="O37" s="48"/>
      <c r="P37" s="48"/>
      <c r="Q37" s="48"/>
      <c r="R37" s="48"/>
      <c r="S37" s="48"/>
      <c r="T37" s="48"/>
      <c r="U37" s="48"/>
      <c r="V37" s="48"/>
      <c r="W37" s="48"/>
      <c r="X37" s="48"/>
      <c r="Y37" s="48"/>
      <c r="Z37" s="48"/>
      <c r="AA37" s="48"/>
      <c r="AB37" s="48"/>
      <c r="AC37" s="48"/>
      <c r="AD37" s="48"/>
      <c r="AE37" s="48"/>
      <c r="AF37" s="48"/>
      <c r="AG37" s="48"/>
      <c r="AH37" s="218"/>
      <c r="AI37" s="218"/>
      <c r="AJ37" s="218"/>
      <c r="AK37" s="218"/>
      <c r="AL37" s="218"/>
      <c r="AM37" s="218"/>
      <c r="AN37" s="218"/>
      <c r="AO37" s="218"/>
      <c r="AP37" s="218"/>
      <c r="AQ37" s="218"/>
      <c r="AR37" s="218"/>
      <c r="AS37" s="218"/>
      <c r="AT37" s="218"/>
      <c r="AU37" s="218"/>
      <c r="AV37" s="218"/>
      <c r="AW37" s="218"/>
      <c r="AX37" s="218"/>
      <c r="AY37" s="218"/>
      <c r="AZ37" s="218"/>
      <c r="BA37" s="218"/>
    </row>
    <row r="38" spans="1:53" x14ac:dyDescent="0.45">
      <c r="B38" s="148"/>
      <c r="C38" s="149"/>
      <c r="D38" s="149"/>
      <c r="E38" s="149"/>
      <c r="F38" s="149"/>
      <c r="G38" s="149"/>
      <c r="H38" s="149"/>
      <c r="I38" s="149"/>
      <c r="J38" s="150"/>
      <c r="K38" s="48"/>
      <c r="L38" s="48"/>
      <c r="M38" s="48"/>
      <c r="N38" s="48"/>
      <c r="O38" s="48"/>
      <c r="P38" s="48"/>
      <c r="Q38" s="48"/>
      <c r="R38" s="48"/>
      <c r="S38" s="48"/>
      <c r="T38" s="48"/>
      <c r="U38" s="48"/>
      <c r="V38" s="48"/>
      <c r="W38" s="48"/>
      <c r="X38" s="48"/>
      <c r="Y38" s="48"/>
      <c r="Z38" s="48"/>
      <c r="AA38" s="48"/>
      <c r="AB38" s="48"/>
      <c r="AC38" s="48"/>
      <c r="AD38" s="48"/>
      <c r="AE38" s="48"/>
      <c r="AF38" s="48"/>
      <c r="AG38" s="48"/>
      <c r="AH38" s="218"/>
      <c r="AI38" s="218"/>
      <c r="AJ38" s="218"/>
      <c r="AK38" s="218"/>
      <c r="AL38" s="218"/>
      <c r="AM38" s="218"/>
      <c r="AN38" s="218"/>
      <c r="AO38" s="218"/>
      <c r="AP38" s="218"/>
      <c r="AQ38" s="218"/>
      <c r="AR38" s="218"/>
      <c r="AS38" s="218"/>
      <c r="AT38" s="218"/>
      <c r="AU38" s="218"/>
      <c r="AV38" s="218"/>
      <c r="AW38" s="218"/>
      <c r="AX38" s="218"/>
      <c r="AY38" s="218"/>
      <c r="AZ38" s="218"/>
      <c r="BA38" s="218"/>
    </row>
    <row r="40" spans="1:53" x14ac:dyDescent="0.45">
      <c r="A40" s="5" t="s">
        <v>237</v>
      </c>
    </row>
    <row r="41" spans="1:53" x14ac:dyDescent="0.45">
      <c r="AG41" s="8"/>
    </row>
    <row r="42" spans="1:53" x14ac:dyDescent="0.45">
      <c r="B42" s="41" t="s">
        <v>15</v>
      </c>
      <c r="C42" s="42"/>
      <c r="D42" s="42"/>
      <c r="E42" s="42"/>
      <c r="F42" s="42"/>
      <c r="G42" s="42"/>
      <c r="H42" s="42"/>
      <c r="I42" s="42"/>
      <c r="J42" s="43"/>
      <c r="K42" s="47" t="str">
        <f>[1]D4!G43&amp;""</f>
        <v/>
      </c>
      <c r="L42" s="48"/>
      <c r="M42" s="48"/>
      <c r="N42" s="48"/>
      <c r="O42" s="48"/>
      <c r="P42" s="48"/>
      <c r="Q42" s="48"/>
      <c r="R42" s="48"/>
      <c r="S42" s="48"/>
      <c r="T42" s="48"/>
      <c r="U42" s="48"/>
      <c r="V42" s="48"/>
      <c r="W42" s="48"/>
      <c r="X42" s="48"/>
      <c r="Y42" s="48"/>
      <c r="Z42" s="48"/>
      <c r="AA42" s="48"/>
      <c r="AB42" s="48"/>
      <c r="AC42" s="48"/>
      <c r="AD42" s="48"/>
      <c r="AE42" s="48"/>
      <c r="AF42" s="48"/>
      <c r="AG42" s="48"/>
      <c r="AH42" s="218"/>
      <c r="AI42" s="218"/>
      <c r="AJ42" s="218"/>
      <c r="AK42" s="218"/>
      <c r="AL42" s="218"/>
      <c r="AM42" s="218"/>
      <c r="AN42" s="218"/>
      <c r="AO42" s="218"/>
      <c r="AP42" s="218"/>
      <c r="AQ42" s="218"/>
      <c r="AR42" s="218"/>
      <c r="AS42" s="218"/>
      <c r="AT42" s="218"/>
      <c r="AU42" s="218"/>
      <c r="AV42" s="218"/>
      <c r="AW42" s="218"/>
      <c r="AX42" s="218"/>
      <c r="AY42" s="218"/>
      <c r="AZ42" s="218"/>
      <c r="BA42" s="218"/>
    </row>
    <row r="43" spans="1:53" x14ac:dyDescent="0.45">
      <c r="B43" s="44"/>
      <c r="C43" s="45"/>
      <c r="D43" s="45"/>
      <c r="E43" s="45"/>
      <c r="F43" s="45"/>
      <c r="G43" s="45"/>
      <c r="H43" s="45"/>
      <c r="I43" s="45"/>
      <c r="J43" s="46"/>
      <c r="K43" s="48"/>
      <c r="L43" s="48"/>
      <c r="M43" s="48"/>
      <c r="N43" s="48"/>
      <c r="O43" s="48"/>
      <c r="P43" s="48"/>
      <c r="Q43" s="48"/>
      <c r="R43" s="48"/>
      <c r="S43" s="48"/>
      <c r="T43" s="48"/>
      <c r="U43" s="48"/>
      <c r="V43" s="48"/>
      <c r="W43" s="48"/>
      <c r="X43" s="48"/>
      <c r="Y43" s="48"/>
      <c r="Z43" s="48"/>
      <c r="AA43" s="48"/>
      <c r="AB43" s="48"/>
      <c r="AC43" s="48"/>
      <c r="AD43" s="48"/>
      <c r="AE43" s="48"/>
      <c r="AF43" s="48"/>
      <c r="AG43" s="48"/>
      <c r="AH43" s="218"/>
      <c r="AI43" s="218"/>
      <c r="AJ43" s="218"/>
      <c r="AK43" s="218"/>
      <c r="AL43" s="218"/>
      <c r="AM43" s="218"/>
      <c r="AN43" s="218"/>
      <c r="AO43" s="218"/>
      <c r="AP43" s="218"/>
      <c r="AQ43" s="218"/>
      <c r="AR43" s="218"/>
      <c r="AS43" s="218"/>
      <c r="AT43" s="218"/>
      <c r="AU43" s="218"/>
      <c r="AV43" s="218"/>
      <c r="AW43" s="218"/>
      <c r="AX43" s="218"/>
      <c r="AY43" s="218"/>
      <c r="AZ43" s="218"/>
      <c r="BA43" s="218"/>
    </row>
    <row r="44" spans="1:53" x14ac:dyDescent="0.45">
      <c r="B44" s="41" t="s">
        <v>16</v>
      </c>
      <c r="C44" s="42"/>
      <c r="D44" s="42"/>
      <c r="E44" s="42"/>
      <c r="F44" s="42"/>
      <c r="G44" s="42"/>
      <c r="H44" s="42"/>
      <c r="I44" s="42"/>
      <c r="J44" s="43"/>
      <c r="K44" s="47" t="str">
        <f>[1]D4!G44&amp;""</f>
        <v/>
      </c>
      <c r="L44" s="48"/>
      <c r="M44" s="48"/>
      <c r="N44" s="48"/>
      <c r="O44" s="48"/>
      <c r="P44" s="48"/>
      <c r="Q44" s="48"/>
      <c r="R44" s="48"/>
      <c r="S44" s="48"/>
      <c r="T44" s="48"/>
      <c r="U44" s="48"/>
      <c r="V44" s="48"/>
      <c r="W44" s="48"/>
      <c r="X44" s="48"/>
      <c r="Y44" s="48"/>
      <c r="Z44" s="48"/>
      <c r="AA44" s="48"/>
      <c r="AB44" s="48"/>
      <c r="AC44" s="48"/>
      <c r="AD44" s="48"/>
      <c r="AE44" s="48"/>
      <c r="AF44" s="48"/>
      <c r="AG44" s="48"/>
      <c r="AH44" s="218"/>
      <c r="AI44" s="218"/>
      <c r="AJ44" s="218"/>
      <c r="AK44" s="218"/>
      <c r="AL44" s="218"/>
      <c r="AM44" s="218"/>
      <c r="AN44" s="218"/>
      <c r="AO44" s="218"/>
      <c r="AP44" s="218"/>
      <c r="AQ44" s="218"/>
      <c r="AR44" s="218"/>
      <c r="AS44" s="218"/>
      <c r="AT44" s="218"/>
      <c r="AU44" s="218"/>
      <c r="AV44" s="218"/>
      <c r="AW44" s="218"/>
      <c r="AX44" s="218"/>
      <c r="AY44" s="218"/>
      <c r="AZ44" s="218"/>
      <c r="BA44" s="218"/>
    </row>
    <row r="45" spans="1:53" x14ac:dyDescent="0.45">
      <c r="B45" s="44"/>
      <c r="C45" s="45"/>
      <c r="D45" s="45"/>
      <c r="E45" s="45"/>
      <c r="F45" s="45"/>
      <c r="G45" s="45"/>
      <c r="H45" s="45"/>
      <c r="I45" s="45"/>
      <c r="J45" s="46"/>
      <c r="K45" s="48"/>
      <c r="L45" s="48"/>
      <c r="M45" s="48"/>
      <c r="N45" s="48"/>
      <c r="O45" s="48"/>
      <c r="P45" s="48"/>
      <c r="Q45" s="48"/>
      <c r="R45" s="48"/>
      <c r="S45" s="48"/>
      <c r="T45" s="48"/>
      <c r="U45" s="48"/>
      <c r="V45" s="48"/>
      <c r="W45" s="48"/>
      <c r="X45" s="48"/>
      <c r="Y45" s="48"/>
      <c r="Z45" s="48"/>
      <c r="AA45" s="48"/>
      <c r="AB45" s="48"/>
      <c r="AC45" s="48"/>
      <c r="AD45" s="48"/>
      <c r="AE45" s="48"/>
      <c r="AF45" s="48"/>
      <c r="AG45" s="48"/>
      <c r="AH45" s="218"/>
      <c r="AI45" s="218"/>
      <c r="AJ45" s="218"/>
      <c r="AK45" s="218"/>
      <c r="AL45" s="218"/>
      <c r="AM45" s="218"/>
      <c r="AN45" s="218"/>
      <c r="AO45" s="218"/>
      <c r="AP45" s="218"/>
      <c r="AQ45" s="218"/>
      <c r="AR45" s="218"/>
      <c r="AS45" s="218"/>
      <c r="AT45" s="218"/>
      <c r="AU45" s="218"/>
      <c r="AV45" s="218"/>
      <c r="AW45" s="218"/>
      <c r="AX45" s="218"/>
      <c r="AY45" s="218"/>
      <c r="AZ45" s="218"/>
      <c r="BA45" s="218"/>
    </row>
    <row r="46" spans="1:53" ht="16.2" x14ac:dyDescent="0.45">
      <c r="B46" s="11"/>
      <c r="C46" s="11"/>
      <c r="D46" s="11"/>
      <c r="E46" s="11"/>
      <c r="F46" s="11"/>
      <c r="G46" s="11"/>
      <c r="H46" s="11"/>
      <c r="I46" s="11"/>
      <c r="J46" s="11"/>
      <c r="K46" s="27"/>
      <c r="L46" s="27"/>
      <c r="M46" s="27"/>
      <c r="N46" s="27"/>
      <c r="O46" s="27"/>
      <c r="P46" s="27"/>
      <c r="Q46" s="27"/>
      <c r="R46" s="27"/>
      <c r="S46" s="27"/>
      <c r="T46" s="27"/>
      <c r="U46" s="27"/>
      <c r="V46" s="27"/>
      <c r="W46" s="27"/>
      <c r="X46" s="27"/>
      <c r="Y46" s="27"/>
      <c r="Z46" s="27"/>
      <c r="AA46" s="27"/>
      <c r="AB46" s="27"/>
      <c r="AC46" s="27"/>
      <c r="AD46" s="27"/>
      <c r="AE46" s="27"/>
      <c r="AF46" s="27"/>
      <c r="AG46" s="27"/>
      <c r="AH46" s="28"/>
      <c r="AI46" s="28"/>
      <c r="AJ46" s="28"/>
      <c r="AK46" s="28"/>
      <c r="AL46" s="28"/>
      <c r="AM46" s="28"/>
      <c r="AN46" s="28"/>
      <c r="AO46" s="28"/>
      <c r="AP46" s="28"/>
      <c r="AQ46" s="28"/>
      <c r="AR46" s="28"/>
      <c r="AS46" s="28"/>
      <c r="AT46" s="28"/>
      <c r="AU46" s="28"/>
      <c r="AV46" s="28"/>
      <c r="AW46" s="28"/>
      <c r="AX46" s="28"/>
      <c r="AY46" s="28"/>
      <c r="AZ46" s="28"/>
      <c r="BA46" s="28"/>
    </row>
    <row r="47" spans="1:53" ht="16.2" x14ac:dyDescent="0.45">
      <c r="B47" s="76" t="s">
        <v>9</v>
      </c>
      <c r="C47" s="76"/>
      <c r="D47" s="76"/>
      <c r="E47" s="76"/>
      <c r="F47" s="76"/>
      <c r="G47" s="76"/>
      <c r="H47" s="76"/>
      <c r="I47" s="76"/>
      <c r="J47" s="76"/>
      <c r="K47" s="76" t="s">
        <v>10</v>
      </c>
      <c r="L47" s="76"/>
      <c r="M47" s="29"/>
      <c r="N47" s="29"/>
      <c r="O47" s="29"/>
      <c r="P47" s="29"/>
      <c r="Q47" s="29"/>
      <c r="R47" s="29"/>
      <c r="S47" s="29"/>
      <c r="T47" s="29"/>
      <c r="U47" s="29"/>
      <c r="V47" s="29"/>
      <c r="W47" s="29"/>
      <c r="X47" s="29"/>
      <c r="Y47" s="29"/>
      <c r="Z47" s="29"/>
      <c r="AA47" s="29"/>
      <c r="AB47" s="29"/>
      <c r="AC47" s="29"/>
      <c r="AD47" s="29"/>
      <c r="AE47" s="29"/>
      <c r="AF47" s="29"/>
      <c r="AG47" s="29"/>
      <c r="AH47" s="30"/>
      <c r="AI47" s="30"/>
      <c r="AJ47" s="30"/>
      <c r="AK47" s="30"/>
      <c r="AL47" s="30"/>
      <c r="AM47" s="30"/>
      <c r="AN47" s="30"/>
      <c r="AO47" s="30"/>
      <c r="AP47" s="30"/>
      <c r="AQ47" s="30"/>
      <c r="AR47" s="30"/>
      <c r="AS47" s="30"/>
      <c r="AT47" s="30"/>
      <c r="AU47" s="30"/>
      <c r="AV47" s="30"/>
      <c r="AW47" s="30"/>
      <c r="AX47" s="30"/>
      <c r="AY47" s="30"/>
      <c r="AZ47" s="30"/>
      <c r="BA47" s="30"/>
    </row>
    <row r="48" spans="1:53" ht="14.25" customHeight="1" x14ac:dyDescent="0.45">
      <c r="B48" s="41" t="s">
        <v>17</v>
      </c>
      <c r="C48" s="42"/>
      <c r="D48" s="42"/>
      <c r="E48" s="42"/>
      <c r="F48" s="42"/>
      <c r="G48" s="42"/>
      <c r="H48" s="42"/>
      <c r="I48" s="42"/>
      <c r="J48" s="43"/>
      <c r="K48" s="220" t="str">
        <f>[1]D4!G45&amp;""</f>
        <v/>
      </c>
      <c r="L48" s="221"/>
      <c r="M48" s="31"/>
      <c r="N48" s="32"/>
      <c r="O48" s="32"/>
      <c r="P48" s="32"/>
      <c r="Q48" s="32"/>
      <c r="R48" s="32"/>
      <c r="S48" s="32"/>
      <c r="T48" s="32"/>
      <c r="U48" s="32"/>
      <c r="V48" s="32"/>
      <c r="W48" s="32"/>
      <c r="X48" s="32"/>
      <c r="Y48" s="32"/>
      <c r="Z48" s="32"/>
      <c r="AA48" s="32"/>
      <c r="AB48" s="32"/>
      <c r="AC48" s="32"/>
      <c r="AD48" s="32"/>
      <c r="AE48" s="32"/>
      <c r="AF48" s="32"/>
      <c r="AG48" s="32"/>
      <c r="AH48" s="33"/>
      <c r="AI48" s="33"/>
      <c r="AJ48" s="33"/>
      <c r="AK48" s="33"/>
      <c r="AL48" s="33"/>
      <c r="AM48" s="33"/>
      <c r="AN48" s="33"/>
      <c r="AO48" s="33"/>
      <c r="AP48" s="33"/>
      <c r="AQ48" s="33"/>
      <c r="AR48" s="33"/>
      <c r="AS48" s="33"/>
      <c r="AT48" s="33"/>
      <c r="AU48" s="33"/>
      <c r="AV48" s="33"/>
      <c r="AW48" s="33"/>
      <c r="AX48" s="33"/>
      <c r="AY48" s="33"/>
      <c r="AZ48" s="33"/>
      <c r="BA48" s="33"/>
    </row>
    <row r="49" spans="1:57" ht="14.25" customHeight="1" x14ac:dyDescent="0.45">
      <c r="B49" s="44"/>
      <c r="C49" s="45"/>
      <c r="D49" s="45"/>
      <c r="E49" s="45"/>
      <c r="F49" s="45"/>
      <c r="G49" s="45"/>
      <c r="H49" s="45"/>
      <c r="I49" s="45"/>
      <c r="J49" s="46"/>
      <c r="K49" s="222"/>
      <c r="L49" s="223"/>
      <c r="M49" s="31"/>
      <c r="N49" s="32"/>
      <c r="O49" s="32"/>
      <c r="P49" s="32"/>
      <c r="Q49" s="32"/>
      <c r="R49" s="32"/>
      <c r="S49" s="32"/>
      <c r="T49" s="32"/>
      <c r="U49" s="32"/>
      <c r="V49" s="32"/>
      <c r="W49" s="32"/>
      <c r="X49" s="32"/>
      <c r="Y49" s="32"/>
      <c r="Z49" s="32"/>
      <c r="AA49" s="32"/>
      <c r="AB49" s="32"/>
      <c r="AC49" s="32"/>
      <c r="AD49" s="32"/>
      <c r="AE49" s="32"/>
      <c r="AF49" s="32"/>
      <c r="AG49" s="32"/>
      <c r="AH49" s="33"/>
      <c r="AI49" s="33"/>
      <c r="AJ49" s="33"/>
      <c r="AK49" s="33"/>
      <c r="AL49" s="33"/>
      <c r="AM49" s="33"/>
      <c r="AN49" s="33"/>
      <c r="AO49" s="33"/>
      <c r="AP49" s="33"/>
      <c r="AQ49" s="33"/>
      <c r="AR49" s="33"/>
      <c r="AS49" s="33"/>
      <c r="AT49" s="33"/>
      <c r="AU49" s="33"/>
      <c r="AV49" s="33"/>
      <c r="AW49" s="33"/>
      <c r="AX49" s="33"/>
      <c r="AY49" s="33"/>
      <c r="AZ49" s="33"/>
      <c r="BA49" s="33"/>
    </row>
    <row r="50" spans="1:57" ht="14.25" customHeight="1" x14ac:dyDescent="0.45">
      <c r="B50" s="2" t="s">
        <v>18</v>
      </c>
      <c r="C50" s="2"/>
      <c r="D50" s="2"/>
      <c r="E50" s="2"/>
      <c r="F50" s="2"/>
      <c r="G50" s="2"/>
      <c r="H50" s="2"/>
      <c r="I50" s="2"/>
      <c r="J50" s="2"/>
      <c r="BB50" s="3"/>
      <c r="BC50" s="3"/>
      <c r="BD50" s="3"/>
      <c r="BE50" s="3"/>
    </row>
    <row r="51" spans="1:57" ht="14.25" customHeight="1" x14ac:dyDescent="0.45">
      <c r="B51" s="2" t="s">
        <v>19</v>
      </c>
      <c r="C51" s="2"/>
      <c r="D51" s="4"/>
      <c r="E51" s="2"/>
      <c r="F51" s="2"/>
      <c r="G51" s="2"/>
      <c r="H51" s="2"/>
      <c r="I51" s="2"/>
      <c r="J51" s="2"/>
      <c r="T51" s="2" t="s">
        <v>20</v>
      </c>
      <c r="V51" s="4"/>
      <c r="AH51" s="4"/>
      <c r="AI51" s="2" t="s">
        <v>21</v>
      </c>
      <c r="AJ51" s="3"/>
      <c r="AK51" s="2"/>
      <c r="AL51" s="4"/>
      <c r="AM51" s="4"/>
      <c r="AV51" s="2" t="s">
        <v>22</v>
      </c>
      <c r="BB51" s="3"/>
      <c r="BC51" s="3"/>
      <c r="BD51" s="3"/>
      <c r="BE51" s="3"/>
    </row>
    <row r="52" spans="1:57" ht="14.25" customHeight="1" x14ac:dyDescent="0.45">
      <c r="B52" s="2" t="s">
        <v>23</v>
      </c>
      <c r="C52" s="4"/>
      <c r="D52" s="4"/>
      <c r="E52" s="2"/>
      <c r="F52" s="2"/>
      <c r="G52" s="2"/>
      <c r="H52" s="2"/>
      <c r="I52" s="2"/>
      <c r="J52" s="2"/>
      <c r="T52" s="3" t="s">
        <v>24</v>
      </c>
      <c r="V52" s="4"/>
      <c r="AH52" s="4"/>
      <c r="AI52" s="3" t="s">
        <v>25</v>
      </c>
      <c r="AJ52" s="3"/>
      <c r="AK52" s="2"/>
      <c r="AL52" s="4"/>
      <c r="AM52" s="4"/>
      <c r="AV52" s="2" t="s">
        <v>26</v>
      </c>
      <c r="BB52" s="3"/>
      <c r="BC52" s="3"/>
      <c r="BD52" s="3"/>
      <c r="BE52" s="3"/>
    </row>
    <row r="53" spans="1:57" ht="14.25" customHeight="1" x14ac:dyDescent="0.45">
      <c r="B53" s="2" t="s">
        <v>27</v>
      </c>
      <c r="C53" s="4"/>
      <c r="D53" s="4"/>
      <c r="E53" s="2"/>
      <c r="F53" s="2"/>
      <c r="G53" s="2"/>
      <c r="H53" s="2"/>
      <c r="I53" s="2"/>
      <c r="J53" s="2"/>
      <c r="T53" s="3" t="s">
        <v>28</v>
      </c>
      <c r="V53" s="4"/>
      <c r="AH53" s="4"/>
      <c r="AI53" s="3" t="s">
        <v>29</v>
      </c>
      <c r="AJ53" s="3"/>
      <c r="AK53" s="2"/>
      <c r="AL53" s="4"/>
      <c r="AM53" s="4"/>
      <c r="AV53" s="2" t="s">
        <v>30</v>
      </c>
      <c r="BB53" s="3"/>
      <c r="BC53" s="3"/>
      <c r="BD53" s="3"/>
      <c r="BE53" s="3"/>
    </row>
    <row r="54" spans="1:57" ht="14.25" customHeight="1" x14ac:dyDescent="0.45">
      <c r="B54" s="2" t="s">
        <v>31</v>
      </c>
      <c r="C54" s="4"/>
      <c r="D54" s="4"/>
      <c r="E54" s="2"/>
      <c r="F54" s="2"/>
      <c r="G54" s="2"/>
      <c r="H54" s="2"/>
      <c r="I54" s="2"/>
      <c r="J54" s="2"/>
      <c r="T54" s="3" t="s">
        <v>32</v>
      </c>
      <c r="V54" s="4"/>
      <c r="AH54" s="4"/>
      <c r="AI54" s="3" t="s">
        <v>33</v>
      </c>
      <c r="AJ54" s="3"/>
      <c r="AK54" s="2"/>
      <c r="AL54" s="4"/>
      <c r="AM54" s="4"/>
      <c r="AV54" s="2" t="s">
        <v>34</v>
      </c>
      <c r="BB54" s="3"/>
      <c r="BC54" s="3"/>
      <c r="BD54" s="3"/>
      <c r="BE54" s="3"/>
    </row>
    <row r="55" spans="1:57" ht="14.25" customHeight="1" x14ac:dyDescent="0.45">
      <c r="B55" s="2" t="s">
        <v>35</v>
      </c>
      <c r="C55" s="4"/>
      <c r="D55" s="4"/>
      <c r="E55" s="2"/>
      <c r="F55" s="2"/>
      <c r="G55" s="2"/>
      <c r="H55" s="2"/>
      <c r="I55" s="2"/>
      <c r="J55" s="2"/>
      <c r="T55" s="3" t="s">
        <v>36</v>
      </c>
      <c r="V55" s="4"/>
      <c r="AH55" s="4"/>
      <c r="AI55" s="3" t="s">
        <v>37</v>
      </c>
      <c r="AJ55" s="3"/>
      <c r="AK55" s="2"/>
      <c r="AL55" s="4"/>
      <c r="AM55" s="4"/>
      <c r="AV55" s="2" t="s">
        <v>38</v>
      </c>
      <c r="BB55" s="3"/>
      <c r="BC55" s="3"/>
      <c r="BD55" s="3"/>
      <c r="BE55" s="3"/>
    </row>
    <row r="56" spans="1:57" ht="14.25" customHeight="1" x14ac:dyDescent="0.45">
      <c r="B56" s="2" t="s">
        <v>39</v>
      </c>
      <c r="C56" s="4"/>
      <c r="D56" s="4"/>
      <c r="E56" s="2"/>
      <c r="F56" s="2"/>
      <c r="G56" s="2"/>
      <c r="H56" s="2"/>
      <c r="I56" s="2"/>
      <c r="J56" s="2"/>
      <c r="T56" s="3" t="s">
        <v>40</v>
      </c>
      <c r="V56" s="4"/>
      <c r="AH56" s="4"/>
      <c r="AJ56" s="3"/>
      <c r="AK56" s="2"/>
      <c r="AL56" s="4"/>
      <c r="AM56" s="4"/>
      <c r="AV56" s="2" t="s">
        <v>41</v>
      </c>
      <c r="BB56" s="3"/>
      <c r="BC56" s="3"/>
      <c r="BD56" s="3"/>
      <c r="BE56" s="3"/>
    </row>
    <row r="57" spans="1:57" ht="14.25" customHeight="1" x14ac:dyDescent="0.45">
      <c r="B57" s="2" t="s">
        <v>42</v>
      </c>
      <c r="C57" s="4"/>
      <c r="D57" s="4"/>
      <c r="E57" s="2"/>
      <c r="F57" s="2"/>
      <c r="G57" s="2"/>
      <c r="H57" s="2"/>
      <c r="I57" s="2"/>
      <c r="J57" s="2"/>
      <c r="T57" s="3" t="s">
        <v>43</v>
      </c>
      <c r="V57" s="4"/>
      <c r="AH57" s="4"/>
      <c r="AJ57" s="3"/>
      <c r="AK57" s="2"/>
      <c r="AL57" s="4"/>
      <c r="AM57" s="4"/>
      <c r="AV57" s="2" t="s">
        <v>44</v>
      </c>
      <c r="BB57" s="3"/>
      <c r="BC57" s="3"/>
      <c r="BD57" s="3"/>
      <c r="BE57" s="3"/>
    </row>
    <row r="58" spans="1:57" ht="14.25" customHeight="1" x14ac:dyDescent="0.45">
      <c r="B58" s="2" t="s">
        <v>45</v>
      </c>
      <c r="C58" s="4"/>
      <c r="D58" s="4"/>
      <c r="E58" s="2"/>
      <c r="F58" s="2"/>
      <c r="G58" s="2"/>
      <c r="H58" s="2"/>
      <c r="I58" s="2"/>
      <c r="J58" s="2"/>
      <c r="T58" s="3" t="s">
        <v>46</v>
      </c>
      <c r="V58" s="4"/>
      <c r="AH58" s="4"/>
      <c r="AJ58" s="3"/>
      <c r="AK58" s="2"/>
      <c r="AL58" s="4"/>
      <c r="AM58" s="4"/>
      <c r="AV58" s="2" t="s">
        <v>47</v>
      </c>
      <c r="BB58" s="3"/>
      <c r="BC58" s="3"/>
      <c r="BD58" s="3"/>
      <c r="BE58" s="3"/>
    </row>
    <row r="59" spans="1:57" ht="14.25" customHeight="1" x14ac:dyDescent="0.45">
      <c r="B59" s="2"/>
      <c r="C59" s="2"/>
      <c r="D59" s="4"/>
      <c r="E59" s="2"/>
      <c r="F59" s="2"/>
      <c r="G59" s="2"/>
      <c r="H59" s="2"/>
      <c r="I59" s="2"/>
      <c r="J59" s="2"/>
      <c r="BB59" s="3"/>
      <c r="BC59" s="3"/>
      <c r="BD59" s="3"/>
      <c r="BE59" s="3"/>
    </row>
    <row r="60" spans="1:57" ht="14.25" customHeight="1" x14ac:dyDescent="0.45">
      <c r="B60" s="2" t="s">
        <v>48</v>
      </c>
      <c r="C60" s="4"/>
      <c r="D60" s="2"/>
      <c r="E60" s="2"/>
      <c r="F60" s="2"/>
      <c r="G60" s="2"/>
      <c r="H60" s="2"/>
      <c r="I60" s="2"/>
      <c r="J60" s="2"/>
      <c r="BB60" s="3"/>
      <c r="BC60" s="3"/>
      <c r="BD60" s="3"/>
      <c r="BE60" s="3"/>
    </row>
    <row r="61" spans="1:57" ht="14.25" customHeight="1" x14ac:dyDescent="0.45">
      <c r="B61" s="2" t="s">
        <v>49</v>
      </c>
      <c r="C61" s="4"/>
      <c r="D61" s="2"/>
      <c r="E61" s="2"/>
      <c r="F61" s="2"/>
      <c r="G61" s="2"/>
      <c r="H61" s="2"/>
      <c r="I61" s="2"/>
      <c r="J61" s="2"/>
      <c r="BB61" s="3"/>
      <c r="BC61" s="3"/>
      <c r="BD61" s="3"/>
      <c r="BE61" s="3"/>
    </row>
    <row r="63" spans="1:57" x14ac:dyDescent="0.45">
      <c r="A63" s="5" t="s">
        <v>238</v>
      </c>
    </row>
    <row r="64" spans="1:57" x14ac:dyDescent="0.45">
      <c r="AG64" s="8"/>
    </row>
    <row r="65" spans="1:53" x14ac:dyDescent="0.45">
      <c r="B65" s="41" t="s">
        <v>50</v>
      </c>
      <c r="C65" s="42"/>
      <c r="D65" s="42"/>
      <c r="E65" s="42"/>
      <c r="F65" s="42"/>
      <c r="G65" s="42"/>
      <c r="H65" s="42"/>
      <c r="I65" s="42"/>
      <c r="J65" s="43"/>
      <c r="K65" s="59" t="str">
        <f>[1]D4!G46&amp;""</f>
        <v/>
      </c>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row>
    <row r="66" spans="1:53" x14ac:dyDescent="0.45">
      <c r="B66" s="44"/>
      <c r="C66" s="45"/>
      <c r="D66" s="45"/>
      <c r="E66" s="45"/>
      <c r="F66" s="45"/>
      <c r="G66" s="45"/>
      <c r="H66" s="45"/>
      <c r="I66" s="45"/>
      <c r="J66" s="46"/>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row>
    <row r="67" spans="1:53" x14ac:dyDescent="0.45">
      <c r="B67" s="41" t="s">
        <v>16</v>
      </c>
      <c r="C67" s="42"/>
      <c r="D67" s="42"/>
      <c r="E67" s="42"/>
      <c r="F67" s="42"/>
      <c r="G67" s="42"/>
      <c r="H67" s="42"/>
      <c r="I67" s="42"/>
      <c r="J67" s="43"/>
      <c r="K67" s="59" t="str">
        <f>[1]D4!G47&amp;""</f>
        <v/>
      </c>
      <c r="L67" s="60"/>
      <c r="M67" s="60"/>
      <c r="N67" s="60"/>
      <c r="O67" s="60"/>
      <c r="P67" s="60"/>
      <c r="Q67" s="60"/>
      <c r="R67" s="60"/>
      <c r="S67" s="60"/>
      <c r="T67" s="60"/>
      <c r="U67" s="60"/>
      <c r="V67" s="60"/>
      <c r="W67" s="60"/>
      <c r="X67" s="60"/>
      <c r="Y67" s="60"/>
      <c r="Z67" s="60"/>
      <c r="AA67" s="60"/>
      <c r="AB67" s="60"/>
      <c r="AC67" s="60"/>
      <c r="AD67" s="60"/>
      <c r="AE67" s="60"/>
      <c r="AF67" s="60"/>
      <c r="AG67" s="60"/>
      <c r="AH67" s="219"/>
      <c r="AI67" s="219"/>
      <c r="AJ67" s="219"/>
      <c r="AK67" s="219"/>
      <c r="AL67" s="219"/>
      <c r="AM67" s="219"/>
      <c r="AN67" s="219"/>
      <c r="AO67" s="219"/>
      <c r="AP67" s="219"/>
      <c r="AQ67" s="219"/>
      <c r="AR67" s="219"/>
      <c r="AS67" s="219"/>
      <c r="AT67" s="219"/>
      <c r="AU67" s="219"/>
      <c r="AV67" s="219"/>
      <c r="AW67" s="219"/>
      <c r="AX67" s="219"/>
      <c r="AY67" s="219"/>
      <c r="AZ67" s="219"/>
      <c r="BA67" s="219"/>
    </row>
    <row r="68" spans="1:53" x14ac:dyDescent="0.45">
      <c r="B68" s="44"/>
      <c r="C68" s="45"/>
      <c r="D68" s="45"/>
      <c r="E68" s="45"/>
      <c r="F68" s="45"/>
      <c r="G68" s="45"/>
      <c r="H68" s="45"/>
      <c r="I68" s="45"/>
      <c r="J68" s="46"/>
      <c r="K68" s="60"/>
      <c r="L68" s="60"/>
      <c r="M68" s="60"/>
      <c r="N68" s="60"/>
      <c r="O68" s="60"/>
      <c r="P68" s="60"/>
      <c r="Q68" s="60"/>
      <c r="R68" s="60"/>
      <c r="S68" s="60"/>
      <c r="T68" s="60"/>
      <c r="U68" s="60"/>
      <c r="V68" s="60"/>
      <c r="W68" s="60"/>
      <c r="X68" s="60"/>
      <c r="Y68" s="60"/>
      <c r="Z68" s="60"/>
      <c r="AA68" s="60"/>
      <c r="AB68" s="60"/>
      <c r="AC68" s="60"/>
      <c r="AD68" s="60"/>
      <c r="AE68" s="60"/>
      <c r="AF68" s="60"/>
      <c r="AG68" s="60"/>
      <c r="AH68" s="219"/>
      <c r="AI68" s="219"/>
      <c r="AJ68" s="219"/>
      <c r="AK68" s="219"/>
      <c r="AL68" s="219"/>
      <c r="AM68" s="219"/>
      <c r="AN68" s="219"/>
      <c r="AO68" s="219"/>
      <c r="AP68" s="219"/>
      <c r="AQ68" s="219"/>
      <c r="AR68" s="219"/>
      <c r="AS68" s="219"/>
      <c r="AT68" s="219"/>
      <c r="AU68" s="219"/>
      <c r="AV68" s="219"/>
      <c r="AW68" s="219"/>
      <c r="AX68" s="219"/>
      <c r="AY68" s="219"/>
      <c r="AZ68" s="219"/>
      <c r="BA68" s="219"/>
    </row>
    <row r="70" spans="1:53" x14ac:dyDescent="0.45">
      <c r="A70" s="5" t="s">
        <v>239</v>
      </c>
    </row>
    <row r="71" spans="1:53" x14ac:dyDescent="0.45">
      <c r="AH71" s="8"/>
      <c r="AJ71" s="3"/>
    </row>
    <row r="72" spans="1:53" x14ac:dyDescent="0.45">
      <c r="B72" s="41" t="s">
        <v>221</v>
      </c>
      <c r="C72" s="42"/>
      <c r="D72" s="42"/>
      <c r="E72" s="42"/>
      <c r="F72" s="42"/>
      <c r="G72" s="42"/>
      <c r="H72" s="42"/>
      <c r="I72" s="42"/>
      <c r="J72" s="43"/>
      <c r="K72" s="59" t="str">
        <f>[1]D4!G48&amp;""</f>
        <v/>
      </c>
      <c r="L72" s="60"/>
      <c r="M72" s="60"/>
      <c r="N72" s="60"/>
      <c r="O72" s="60"/>
      <c r="P72" s="60"/>
      <c r="Q72" s="60"/>
      <c r="R72" s="60"/>
      <c r="S72" s="60"/>
      <c r="T72" s="219"/>
      <c r="U72" s="219"/>
      <c r="V72" s="219"/>
      <c r="W72" s="219"/>
      <c r="X72" s="219"/>
      <c r="Y72" s="219"/>
      <c r="Z72" s="219"/>
      <c r="AA72" s="219"/>
      <c r="AB72" s="219"/>
      <c r="AC72" s="219"/>
      <c r="AD72" s="219"/>
      <c r="AE72" s="219"/>
      <c r="AF72" s="219"/>
      <c r="AG72" s="219"/>
    </row>
    <row r="73" spans="1:53" x14ac:dyDescent="0.45">
      <c r="B73" s="44"/>
      <c r="C73" s="45"/>
      <c r="D73" s="45"/>
      <c r="E73" s="45"/>
      <c r="F73" s="45"/>
      <c r="G73" s="45"/>
      <c r="H73" s="45"/>
      <c r="I73" s="45"/>
      <c r="J73" s="46"/>
      <c r="K73" s="60"/>
      <c r="L73" s="60"/>
      <c r="M73" s="60"/>
      <c r="N73" s="60"/>
      <c r="O73" s="60"/>
      <c r="P73" s="60"/>
      <c r="Q73" s="60"/>
      <c r="R73" s="60"/>
      <c r="S73" s="60"/>
      <c r="T73" s="219"/>
      <c r="U73" s="219"/>
      <c r="V73" s="219"/>
      <c r="W73" s="219"/>
      <c r="X73" s="219"/>
      <c r="Y73" s="219"/>
      <c r="Z73" s="219"/>
      <c r="AA73" s="219"/>
      <c r="AB73" s="219"/>
      <c r="AC73" s="219"/>
      <c r="AD73" s="219"/>
      <c r="AE73" s="219"/>
      <c r="AF73" s="219"/>
      <c r="AG73" s="219"/>
    </row>
    <row r="74" spans="1:53" x14ac:dyDescent="0.45">
      <c r="B74" s="41" t="s">
        <v>51</v>
      </c>
      <c r="C74" s="42"/>
      <c r="D74" s="42"/>
      <c r="E74" s="42"/>
      <c r="F74" s="42"/>
      <c r="G74" s="42"/>
      <c r="H74" s="42"/>
      <c r="I74" s="42"/>
      <c r="J74" s="43"/>
      <c r="K74" s="59" t="str">
        <f>[1]D4!G49&amp;""</f>
        <v/>
      </c>
      <c r="L74" s="60"/>
      <c r="M74" s="60"/>
      <c r="N74" s="60"/>
      <c r="O74" s="60"/>
      <c r="P74" s="60"/>
      <c r="Q74" s="60"/>
      <c r="R74" s="60"/>
      <c r="S74" s="60"/>
      <c r="T74" s="60"/>
      <c r="U74" s="60"/>
      <c r="V74" s="60"/>
      <c r="W74" s="60"/>
      <c r="X74" s="60"/>
      <c r="Y74" s="60"/>
      <c r="Z74" s="60"/>
      <c r="AA74" s="60"/>
      <c r="AB74" s="60"/>
      <c r="AC74" s="60"/>
      <c r="AD74" s="60"/>
      <c r="AE74" s="60"/>
      <c r="AF74" s="60"/>
      <c r="AG74" s="60"/>
      <c r="AH74" s="219"/>
      <c r="AI74" s="219"/>
      <c r="AJ74" s="219"/>
      <c r="AK74" s="219"/>
      <c r="AL74" s="219"/>
      <c r="AM74" s="219"/>
      <c r="AN74" s="219"/>
      <c r="AO74" s="219"/>
      <c r="AP74" s="219"/>
      <c r="AQ74" s="219"/>
      <c r="AR74" s="219"/>
      <c r="AS74" s="219"/>
      <c r="AT74" s="219"/>
      <c r="AU74" s="219"/>
      <c r="AV74" s="219"/>
      <c r="AW74" s="219"/>
      <c r="AX74" s="219"/>
      <c r="AY74" s="219"/>
      <c r="AZ74" s="219"/>
      <c r="BA74" s="219"/>
    </row>
    <row r="75" spans="1:53" x14ac:dyDescent="0.45">
      <c r="B75" s="44"/>
      <c r="C75" s="45"/>
      <c r="D75" s="45"/>
      <c r="E75" s="45"/>
      <c r="F75" s="45"/>
      <c r="G75" s="45"/>
      <c r="H75" s="45"/>
      <c r="I75" s="45"/>
      <c r="J75" s="46"/>
      <c r="K75" s="60"/>
      <c r="L75" s="60"/>
      <c r="M75" s="60"/>
      <c r="N75" s="60"/>
      <c r="O75" s="60"/>
      <c r="P75" s="60"/>
      <c r="Q75" s="60"/>
      <c r="R75" s="60"/>
      <c r="S75" s="60"/>
      <c r="T75" s="60"/>
      <c r="U75" s="60"/>
      <c r="V75" s="60"/>
      <c r="W75" s="60"/>
      <c r="X75" s="60"/>
      <c r="Y75" s="60"/>
      <c r="Z75" s="60"/>
      <c r="AA75" s="60"/>
      <c r="AB75" s="60"/>
      <c r="AC75" s="60"/>
      <c r="AD75" s="60"/>
      <c r="AE75" s="60"/>
      <c r="AF75" s="60"/>
      <c r="AG75" s="60"/>
      <c r="AH75" s="219"/>
      <c r="AI75" s="219"/>
      <c r="AJ75" s="219"/>
      <c r="AK75" s="219"/>
      <c r="AL75" s="219"/>
      <c r="AM75" s="219"/>
      <c r="AN75" s="219"/>
      <c r="AO75" s="219"/>
      <c r="AP75" s="219"/>
      <c r="AQ75" s="219"/>
      <c r="AR75" s="219"/>
      <c r="AS75" s="219"/>
      <c r="AT75" s="219"/>
      <c r="AU75" s="219"/>
      <c r="AV75" s="219"/>
      <c r="AW75" s="219"/>
      <c r="AX75" s="219"/>
      <c r="AY75" s="219"/>
      <c r="AZ75" s="219"/>
      <c r="BA75" s="219"/>
    </row>
    <row r="76" spans="1:53" x14ac:dyDescent="0.45">
      <c r="B76" s="41" t="s">
        <v>52</v>
      </c>
      <c r="C76" s="42"/>
      <c r="D76" s="42"/>
      <c r="E76" s="42"/>
      <c r="F76" s="42"/>
      <c r="G76" s="42"/>
      <c r="H76" s="42"/>
      <c r="I76" s="42"/>
      <c r="J76" s="43"/>
      <c r="K76" s="59" t="str">
        <f>[1]D4!G50&amp;""</f>
        <v/>
      </c>
      <c r="L76" s="60"/>
      <c r="M76" s="60"/>
      <c r="N76" s="60"/>
      <c r="O76" s="60"/>
      <c r="P76" s="60"/>
      <c r="Q76" s="60"/>
      <c r="R76" s="60"/>
      <c r="S76" s="60"/>
      <c r="T76" s="60"/>
      <c r="U76" s="60"/>
      <c r="V76" s="60"/>
      <c r="W76" s="60"/>
      <c r="X76" s="60"/>
      <c r="Y76" s="60"/>
      <c r="Z76" s="60"/>
      <c r="AA76" s="60"/>
      <c r="AB76" s="60"/>
      <c r="AC76" s="60"/>
      <c r="AD76" s="60"/>
      <c r="AE76" s="60"/>
      <c r="AF76" s="60"/>
      <c r="AG76" s="60"/>
      <c r="AH76" s="219"/>
      <c r="AI76" s="219"/>
      <c r="AJ76" s="219"/>
      <c r="AK76" s="219"/>
      <c r="AL76" s="219"/>
      <c r="AM76" s="219"/>
      <c r="AN76" s="219"/>
      <c r="AO76" s="219"/>
      <c r="AP76" s="219"/>
      <c r="AQ76" s="219"/>
      <c r="AR76" s="219"/>
      <c r="AS76" s="219"/>
      <c r="AT76" s="219"/>
      <c r="AU76" s="219"/>
      <c r="AV76" s="219"/>
      <c r="AW76" s="219"/>
      <c r="AX76" s="219"/>
      <c r="AY76" s="219"/>
      <c r="AZ76" s="219"/>
      <c r="BA76" s="219"/>
    </row>
    <row r="77" spans="1:53" x14ac:dyDescent="0.45">
      <c r="B77" s="44"/>
      <c r="C77" s="45"/>
      <c r="D77" s="45"/>
      <c r="E77" s="45"/>
      <c r="F77" s="45"/>
      <c r="G77" s="45"/>
      <c r="H77" s="45"/>
      <c r="I77" s="45"/>
      <c r="J77" s="46"/>
      <c r="K77" s="60"/>
      <c r="L77" s="60"/>
      <c r="M77" s="60"/>
      <c r="N77" s="60"/>
      <c r="O77" s="60"/>
      <c r="P77" s="60"/>
      <c r="Q77" s="60"/>
      <c r="R77" s="60"/>
      <c r="S77" s="60"/>
      <c r="T77" s="60"/>
      <c r="U77" s="60"/>
      <c r="V77" s="60"/>
      <c r="W77" s="60"/>
      <c r="X77" s="60"/>
      <c r="Y77" s="60"/>
      <c r="Z77" s="60"/>
      <c r="AA77" s="60"/>
      <c r="AB77" s="60"/>
      <c r="AC77" s="60"/>
      <c r="AD77" s="60"/>
      <c r="AE77" s="60"/>
      <c r="AF77" s="60"/>
      <c r="AG77" s="60"/>
      <c r="AH77" s="219"/>
      <c r="AI77" s="219"/>
      <c r="AJ77" s="219"/>
      <c r="AK77" s="219"/>
      <c r="AL77" s="219"/>
      <c r="AM77" s="219"/>
      <c r="AN77" s="219"/>
      <c r="AO77" s="219"/>
      <c r="AP77" s="219"/>
      <c r="AQ77" s="219"/>
      <c r="AR77" s="219"/>
      <c r="AS77" s="219"/>
      <c r="AT77" s="219"/>
      <c r="AU77" s="219"/>
      <c r="AV77" s="219"/>
      <c r="AW77" s="219"/>
      <c r="AX77" s="219"/>
      <c r="AY77" s="219"/>
      <c r="AZ77" s="219"/>
      <c r="BA77" s="219"/>
    </row>
    <row r="78" spans="1:53" x14ac:dyDescent="0.45">
      <c r="B78" s="41" t="s">
        <v>211</v>
      </c>
      <c r="C78" s="42"/>
      <c r="D78" s="42"/>
      <c r="E78" s="42"/>
      <c r="F78" s="42"/>
      <c r="G78" s="42"/>
      <c r="H78" s="42"/>
      <c r="I78" s="42"/>
      <c r="J78" s="43"/>
      <c r="K78" s="59" t="str">
        <f>[1]D4!G51&amp;""</f>
        <v/>
      </c>
      <c r="L78" s="60"/>
      <c r="M78" s="60"/>
      <c r="N78" s="60"/>
      <c r="O78" s="60"/>
      <c r="P78" s="60"/>
      <c r="Q78" s="60"/>
      <c r="R78" s="60"/>
      <c r="S78" s="60"/>
      <c r="T78" s="60"/>
      <c r="U78" s="60"/>
      <c r="V78" s="60"/>
      <c r="W78" s="60"/>
      <c r="X78" s="60"/>
      <c r="Y78" s="60"/>
      <c r="Z78" s="60"/>
      <c r="AA78" s="60"/>
      <c r="AB78" s="60"/>
      <c r="AC78" s="60"/>
      <c r="AD78" s="60"/>
      <c r="AE78" s="60"/>
      <c r="AF78" s="60"/>
      <c r="AG78" s="60"/>
      <c r="AH78" s="219"/>
      <c r="AI78" s="219"/>
      <c r="AJ78" s="219"/>
      <c r="AK78" s="219"/>
      <c r="AL78" s="219"/>
      <c r="AM78" s="219"/>
      <c r="AN78" s="219"/>
      <c r="AO78" s="219"/>
      <c r="AP78" s="219"/>
      <c r="AQ78" s="219"/>
      <c r="AR78" s="219"/>
      <c r="AS78" s="219"/>
      <c r="AT78" s="219"/>
      <c r="AU78" s="219"/>
      <c r="AV78" s="219"/>
      <c r="AW78" s="219"/>
      <c r="AX78" s="219"/>
      <c r="AY78" s="219"/>
      <c r="AZ78" s="219"/>
      <c r="BA78" s="219"/>
    </row>
    <row r="79" spans="1:53" x14ac:dyDescent="0.45">
      <c r="B79" s="44"/>
      <c r="C79" s="45"/>
      <c r="D79" s="45"/>
      <c r="E79" s="45"/>
      <c r="F79" s="45"/>
      <c r="G79" s="45"/>
      <c r="H79" s="45"/>
      <c r="I79" s="45"/>
      <c r="J79" s="46"/>
      <c r="K79" s="60"/>
      <c r="L79" s="60"/>
      <c r="M79" s="60"/>
      <c r="N79" s="60"/>
      <c r="O79" s="60"/>
      <c r="P79" s="60"/>
      <c r="Q79" s="60"/>
      <c r="R79" s="60"/>
      <c r="S79" s="60"/>
      <c r="T79" s="60"/>
      <c r="U79" s="60"/>
      <c r="V79" s="60"/>
      <c r="W79" s="60"/>
      <c r="X79" s="60"/>
      <c r="Y79" s="60"/>
      <c r="Z79" s="60"/>
      <c r="AA79" s="60"/>
      <c r="AB79" s="60"/>
      <c r="AC79" s="60"/>
      <c r="AD79" s="60"/>
      <c r="AE79" s="60"/>
      <c r="AF79" s="60"/>
      <c r="AG79" s="60"/>
      <c r="AH79" s="219"/>
      <c r="AI79" s="219"/>
      <c r="AJ79" s="219"/>
      <c r="AK79" s="219"/>
      <c r="AL79" s="219"/>
      <c r="AM79" s="219"/>
      <c r="AN79" s="219"/>
      <c r="AO79" s="219"/>
      <c r="AP79" s="219"/>
      <c r="AQ79" s="219"/>
      <c r="AR79" s="219"/>
      <c r="AS79" s="219"/>
      <c r="AT79" s="219"/>
      <c r="AU79" s="219"/>
      <c r="AV79" s="219"/>
      <c r="AW79" s="219"/>
      <c r="AX79" s="219"/>
      <c r="AY79" s="219"/>
      <c r="AZ79" s="219"/>
      <c r="BA79" s="219"/>
    </row>
    <row r="80" spans="1:53" ht="16.2" x14ac:dyDescent="0.45">
      <c r="B80" s="3" t="s">
        <v>53</v>
      </c>
      <c r="C80" s="9"/>
      <c r="D80" s="9"/>
      <c r="E80" s="9"/>
      <c r="F80" s="9"/>
      <c r="G80" s="9"/>
      <c r="H80" s="9"/>
      <c r="I80" s="9"/>
      <c r="J80" s="9"/>
      <c r="K80" s="10"/>
      <c r="L80" s="10"/>
      <c r="M80" s="10"/>
      <c r="N80" s="10"/>
      <c r="O80" s="10"/>
      <c r="P80" s="10"/>
      <c r="Q80" s="10"/>
      <c r="R80" s="10"/>
      <c r="S80" s="10"/>
      <c r="T80" s="10"/>
      <c r="U80" s="10"/>
      <c r="V80" s="10"/>
      <c r="W80" s="10"/>
      <c r="X80" s="10"/>
      <c r="Y80" s="10"/>
      <c r="Z80" s="10"/>
      <c r="AA80" s="10"/>
      <c r="AB80" s="10"/>
      <c r="AC80" s="10"/>
      <c r="AD80" s="10"/>
      <c r="AE80" s="10"/>
      <c r="AF80" s="10"/>
      <c r="AG80" s="10"/>
      <c r="AJ80" s="3"/>
      <c r="AL80" s="6"/>
      <c r="AM80" s="34"/>
      <c r="AN80" s="34"/>
      <c r="AO80" s="34"/>
      <c r="AP80" s="34"/>
      <c r="AQ80" s="34"/>
      <c r="AR80" s="34"/>
      <c r="AS80" s="34"/>
      <c r="AT80" s="34"/>
      <c r="AU80" s="34"/>
      <c r="AV80" s="34"/>
      <c r="AW80" s="34"/>
      <c r="AX80" s="34"/>
      <c r="AY80" s="34"/>
      <c r="AZ80" s="34"/>
      <c r="BA80" s="34"/>
    </row>
    <row r="81" spans="1:53" ht="16.5" customHeight="1" x14ac:dyDescent="0.45">
      <c r="B81" s="41" t="s">
        <v>54</v>
      </c>
      <c r="C81" s="42"/>
      <c r="D81" s="42"/>
      <c r="E81" s="42"/>
      <c r="F81" s="42"/>
      <c r="G81" s="42"/>
      <c r="H81" s="42"/>
      <c r="I81" s="42"/>
      <c r="J81" s="43"/>
      <c r="K81" s="59" t="str">
        <f>[1]D4!G52&amp;""</f>
        <v/>
      </c>
      <c r="L81" s="60"/>
      <c r="M81" s="60"/>
      <c r="N81" s="60"/>
      <c r="O81" s="60"/>
      <c r="P81" s="60"/>
      <c r="Q81" s="60"/>
      <c r="R81" s="219"/>
      <c r="S81" s="219"/>
      <c r="T81" s="219"/>
      <c r="U81" s="219"/>
      <c r="V81" s="219"/>
      <c r="W81" s="219"/>
      <c r="X81" s="219"/>
      <c r="Y81" s="219"/>
      <c r="Z81" s="219"/>
      <c r="AA81" s="219"/>
      <c r="AB81" s="41" t="s">
        <v>55</v>
      </c>
      <c r="AC81" s="42"/>
      <c r="AD81" s="42"/>
      <c r="AE81" s="42"/>
      <c r="AF81" s="42"/>
      <c r="AG81" s="42"/>
      <c r="AH81" s="42"/>
      <c r="AI81" s="42"/>
      <c r="AJ81" s="43"/>
      <c r="AK81" s="59" t="str">
        <f>[1]D4!G53&amp;""</f>
        <v/>
      </c>
      <c r="AL81" s="60"/>
      <c r="AM81" s="60"/>
      <c r="AN81" s="60"/>
      <c r="AO81" s="60"/>
      <c r="AP81" s="60"/>
      <c r="AQ81" s="60"/>
      <c r="AR81" s="60"/>
      <c r="AS81" s="60"/>
      <c r="AT81" s="60"/>
      <c r="AU81" s="60"/>
      <c r="AV81" s="60"/>
      <c r="AW81" s="60"/>
      <c r="AX81" s="60"/>
      <c r="AY81" s="60"/>
      <c r="AZ81" s="60"/>
      <c r="BA81" s="60"/>
    </row>
    <row r="82" spans="1:53" x14ac:dyDescent="0.45">
      <c r="B82" s="44"/>
      <c r="C82" s="45"/>
      <c r="D82" s="45"/>
      <c r="E82" s="45"/>
      <c r="F82" s="45"/>
      <c r="G82" s="45"/>
      <c r="H82" s="45"/>
      <c r="I82" s="45"/>
      <c r="J82" s="46"/>
      <c r="K82" s="60"/>
      <c r="L82" s="60"/>
      <c r="M82" s="60"/>
      <c r="N82" s="60"/>
      <c r="O82" s="60"/>
      <c r="P82" s="60"/>
      <c r="Q82" s="60"/>
      <c r="R82" s="219"/>
      <c r="S82" s="219"/>
      <c r="T82" s="219"/>
      <c r="U82" s="219"/>
      <c r="V82" s="219"/>
      <c r="W82" s="219"/>
      <c r="X82" s="219"/>
      <c r="Y82" s="219"/>
      <c r="Z82" s="219"/>
      <c r="AA82" s="219"/>
      <c r="AB82" s="44"/>
      <c r="AC82" s="45"/>
      <c r="AD82" s="45"/>
      <c r="AE82" s="45"/>
      <c r="AF82" s="45"/>
      <c r="AG82" s="45"/>
      <c r="AH82" s="45"/>
      <c r="AI82" s="45"/>
      <c r="AJ82" s="46"/>
      <c r="AK82" s="60"/>
      <c r="AL82" s="60"/>
      <c r="AM82" s="60"/>
      <c r="AN82" s="60"/>
      <c r="AO82" s="60"/>
      <c r="AP82" s="60"/>
      <c r="AQ82" s="60"/>
      <c r="AR82" s="60"/>
      <c r="AS82" s="60"/>
      <c r="AT82" s="60"/>
      <c r="AU82" s="60"/>
      <c r="AV82" s="60"/>
      <c r="AW82" s="60"/>
      <c r="AX82" s="60"/>
      <c r="AY82" s="60"/>
      <c r="AZ82" s="60"/>
      <c r="BA82" s="60"/>
    </row>
    <row r="83" spans="1:53" x14ac:dyDescent="0.45">
      <c r="B83" s="41" t="s">
        <v>222</v>
      </c>
      <c r="C83" s="42"/>
      <c r="D83" s="42"/>
      <c r="E83" s="42"/>
      <c r="F83" s="42"/>
      <c r="G83" s="42"/>
      <c r="H83" s="42"/>
      <c r="I83" s="42"/>
      <c r="J83" s="43"/>
      <c r="K83" s="231" t="str">
        <f>[1]D4!G54&amp;""</f>
        <v/>
      </c>
      <c r="L83" s="58"/>
      <c r="M83" s="58"/>
      <c r="N83" s="58"/>
      <c r="O83" s="58"/>
      <c r="P83" s="58"/>
      <c r="Q83" s="58"/>
      <c r="R83" s="58"/>
      <c r="S83" s="58"/>
      <c r="T83" s="58"/>
      <c r="U83" s="58"/>
      <c r="V83" s="58"/>
      <c r="W83" s="58"/>
      <c r="X83" s="58"/>
      <c r="Y83" s="58"/>
      <c r="Z83" s="58"/>
      <c r="AA83" s="58"/>
      <c r="AB83" s="58"/>
      <c r="AC83" s="58"/>
      <c r="AD83" s="58"/>
      <c r="AE83" s="58"/>
      <c r="AF83" s="58"/>
      <c r="AG83" s="58"/>
    </row>
    <row r="84" spans="1:53" x14ac:dyDescent="0.45">
      <c r="B84" s="44"/>
      <c r="C84" s="45"/>
      <c r="D84" s="45"/>
      <c r="E84" s="45"/>
      <c r="F84" s="45"/>
      <c r="G84" s="45"/>
      <c r="H84" s="45"/>
      <c r="I84" s="45"/>
      <c r="J84" s="46"/>
      <c r="K84" s="58"/>
      <c r="L84" s="58"/>
      <c r="M84" s="58"/>
      <c r="N84" s="58"/>
      <c r="O84" s="58"/>
      <c r="P84" s="58"/>
      <c r="Q84" s="58"/>
      <c r="R84" s="58"/>
      <c r="S84" s="58"/>
      <c r="T84" s="58"/>
      <c r="U84" s="58"/>
      <c r="V84" s="58"/>
      <c r="W84" s="58"/>
      <c r="X84" s="58"/>
      <c r="Y84" s="58"/>
      <c r="Z84" s="58"/>
      <c r="AA84" s="58"/>
      <c r="AB84" s="58"/>
      <c r="AC84" s="58"/>
      <c r="AD84" s="58"/>
      <c r="AE84" s="58"/>
      <c r="AF84" s="58"/>
      <c r="AG84" s="58"/>
    </row>
    <row r="86" spans="1:53" x14ac:dyDescent="0.45">
      <c r="A86" s="5" t="s">
        <v>240</v>
      </c>
    </row>
    <row r="88" spans="1:53" x14ac:dyDescent="0.45">
      <c r="B88" s="41" t="s">
        <v>56</v>
      </c>
      <c r="C88" s="42"/>
      <c r="D88" s="42"/>
      <c r="E88" s="42"/>
      <c r="F88" s="42"/>
      <c r="G88" s="42"/>
      <c r="H88" s="42"/>
      <c r="I88" s="42"/>
      <c r="J88" s="43"/>
      <c r="K88" s="59" t="str">
        <f>[1]D4!G56&amp;""</f>
        <v/>
      </c>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row>
    <row r="89" spans="1:53" x14ac:dyDescent="0.45">
      <c r="B89" s="44"/>
      <c r="C89" s="45"/>
      <c r="D89" s="45"/>
      <c r="E89" s="45"/>
      <c r="F89" s="45"/>
      <c r="G89" s="45"/>
      <c r="H89" s="45"/>
      <c r="I89" s="45"/>
      <c r="J89" s="46"/>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row>
    <row r="90" spans="1:53" x14ac:dyDescent="0.45">
      <c r="B90" s="57" t="s">
        <v>57</v>
      </c>
      <c r="C90" s="146"/>
      <c r="D90" s="146"/>
      <c r="E90" s="146"/>
      <c r="F90" s="146"/>
      <c r="G90" s="146"/>
      <c r="H90" s="146"/>
      <c r="I90" s="146"/>
      <c r="J90" s="147"/>
      <c r="K90" s="59" t="str">
        <f>[1]D4!G57&amp;""</f>
        <v/>
      </c>
      <c r="L90" s="60"/>
      <c r="M90" s="60"/>
      <c r="N90" s="60"/>
      <c r="O90" s="60"/>
      <c r="P90" s="60"/>
      <c r="Q90" s="60"/>
      <c r="R90" s="60"/>
      <c r="S90" s="60"/>
      <c r="T90" s="60"/>
      <c r="U90" s="60"/>
      <c r="V90" s="60"/>
      <c r="W90" s="60"/>
      <c r="X90" s="60"/>
      <c r="Y90" s="60"/>
      <c r="Z90" s="60"/>
      <c r="AA90" s="60"/>
      <c r="AB90" s="60"/>
      <c r="AC90" s="60"/>
      <c r="AD90" s="60"/>
      <c r="AE90" s="60"/>
      <c r="AF90" s="60"/>
      <c r="AG90" s="60"/>
      <c r="AH90" s="219"/>
      <c r="AI90" s="219"/>
      <c r="AJ90" s="219"/>
      <c r="AK90" s="219"/>
      <c r="AL90" s="219"/>
      <c r="AM90" s="219"/>
      <c r="AN90" s="219"/>
      <c r="AO90" s="219"/>
      <c r="AP90" s="219"/>
      <c r="AQ90" s="219"/>
      <c r="AR90" s="219"/>
      <c r="AS90" s="219"/>
      <c r="AT90" s="219"/>
      <c r="AU90" s="219"/>
      <c r="AV90" s="219"/>
      <c r="AW90" s="219"/>
      <c r="AX90" s="219"/>
      <c r="AY90" s="219"/>
      <c r="AZ90" s="219"/>
      <c r="BA90" s="219"/>
    </row>
    <row r="91" spans="1:53" x14ac:dyDescent="0.45">
      <c r="B91" s="148"/>
      <c r="C91" s="149"/>
      <c r="D91" s="149"/>
      <c r="E91" s="149"/>
      <c r="F91" s="149"/>
      <c r="G91" s="149"/>
      <c r="H91" s="149"/>
      <c r="I91" s="149"/>
      <c r="J91" s="150"/>
      <c r="K91" s="60"/>
      <c r="L91" s="60"/>
      <c r="M91" s="60"/>
      <c r="N91" s="60"/>
      <c r="O91" s="60"/>
      <c r="P91" s="60"/>
      <c r="Q91" s="60"/>
      <c r="R91" s="60"/>
      <c r="S91" s="60"/>
      <c r="T91" s="60"/>
      <c r="U91" s="60"/>
      <c r="V91" s="60"/>
      <c r="W91" s="60"/>
      <c r="X91" s="60"/>
      <c r="Y91" s="60"/>
      <c r="Z91" s="60"/>
      <c r="AA91" s="60"/>
      <c r="AB91" s="60"/>
      <c r="AC91" s="60"/>
      <c r="AD91" s="60"/>
      <c r="AE91" s="60"/>
      <c r="AF91" s="60"/>
      <c r="AG91" s="60"/>
      <c r="AH91" s="219"/>
      <c r="AI91" s="219"/>
      <c r="AJ91" s="219"/>
      <c r="AK91" s="219"/>
      <c r="AL91" s="219"/>
      <c r="AM91" s="219"/>
      <c r="AN91" s="219"/>
      <c r="AO91" s="219"/>
      <c r="AP91" s="219"/>
      <c r="AQ91" s="219"/>
      <c r="AR91" s="219"/>
      <c r="AS91" s="219"/>
      <c r="AT91" s="219"/>
      <c r="AU91" s="219"/>
      <c r="AV91" s="219"/>
      <c r="AW91" s="219"/>
      <c r="AX91" s="219"/>
      <c r="AY91" s="219"/>
      <c r="AZ91" s="219"/>
      <c r="BA91" s="219"/>
    </row>
    <row r="92" spans="1:53" x14ac:dyDescent="0.45">
      <c r="B92" s="41" t="s">
        <v>58</v>
      </c>
      <c r="C92" s="42"/>
      <c r="D92" s="42"/>
      <c r="E92" s="42"/>
      <c r="F92" s="42"/>
      <c r="G92" s="42"/>
      <c r="H92" s="42"/>
      <c r="I92" s="42"/>
      <c r="J92" s="43"/>
      <c r="K92" s="59" t="str">
        <f>[1]D4!G58&amp;""</f>
        <v/>
      </c>
      <c r="L92" s="60"/>
      <c r="M92" s="60"/>
      <c r="N92" s="60"/>
      <c r="O92" s="60"/>
      <c r="P92" s="60"/>
      <c r="Q92" s="60"/>
      <c r="R92" s="60"/>
      <c r="S92" s="60"/>
      <c r="T92" s="60"/>
      <c r="U92" s="60"/>
      <c r="V92" s="60"/>
      <c r="W92" s="60"/>
      <c r="X92" s="60"/>
      <c r="Y92" s="60"/>
      <c r="Z92" s="60"/>
      <c r="AA92" s="60"/>
      <c r="AB92" s="60"/>
      <c r="AC92" s="60"/>
      <c r="AD92" s="60"/>
      <c r="AE92" s="60"/>
      <c r="AF92" s="60"/>
      <c r="AG92" s="60"/>
      <c r="AH92" s="219"/>
      <c r="AI92" s="219"/>
      <c r="AJ92" s="219"/>
      <c r="AK92" s="219"/>
      <c r="AL92" s="219"/>
      <c r="AM92" s="219"/>
      <c r="AN92" s="219"/>
      <c r="AO92" s="219"/>
      <c r="AP92" s="219"/>
      <c r="AQ92" s="219"/>
      <c r="AR92" s="219"/>
      <c r="AS92" s="219"/>
      <c r="AT92" s="219"/>
      <c r="AU92" s="219"/>
      <c r="AV92" s="219"/>
      <c r="AW92" s="219"/>
      <c r="AX92" s="219"/>
      <c r="AY92" s="219"/>
      <c r="AZ92" s="219"/>
      <c r="BA92" s="219"/>
    </row>
    <row r="93" spans="1:53" x14ac:dyDescent="0.45">
      <c r="B93" s="44"/>
      <c r="C93" s="45"/>
      <c r="D93" s="45"/>
      <c r="E93" s="45"/>
      <c r="F93" s="45"/>
      <c r="G93" s="45"/>
      <c r="H93" s="45"/>
      <c r="I93" s="45"/>
      <c r="J93" s="46"/>
      <c r="K93" s="60"/>
      <c r="L93" s="60"/>
      <c r="M93" s="60"/>
      <c r="N93" s="60"/>
      <c r="O93" s="60"/>
      <c r="P93" s="60"/>
      <c r="Q93" s="60"/>
      <c r="R93" s="60"/>
      <c r="S93" s="60"/>
      <c r="T93" s="60"/>
      <c r="U93" s="60"/>
      <c r="V93" s="60"/>
      <c r="W93" s="60"/>
      <c r="X93" s="60"/>
      <c r="Y93" s="60"/>
      <c r="Z93" s="60"/>
      <c r="AA93" s="60"/>
      <c r="AB93" s="60"/>
      <c r="AC93" s="60"/>
      <c r="AD93" s="60"/>
      <c r="AE93" s="60"/>
      <c r="AF93" s="60"/>
      <c r="AG93" s="60"/>
      <c r="AH93" s="219"/>
      <c r="AI93" s="219"/>
      <c r="AJ93" s="219"/>
      <c r="AK93" s="219"/>
      <c r="AL93" s="219"/>
      <c r="AM93" s="219"/>
      <c r="AN93" s="219"/>
      <c r="AO93" s="219"/>
      <c r="AP93" s="219"/>
      <c r="AQ93" s="219"/>
      <c r="AR93" s="219"/>
      <c r="AS93" s="219"/>
      <c r="AT93" s="219"/>
      <c r="AU93" s="219"/>
      <c r="AV93" s="219"/>
      <c r="AW93" s="219"/>
      <c r="AX93" s="219"/>
      <c r="AY93" s="219"/>
      <c r="AZ93" s="219"/>
      <c r="BA93" s="219"/>
    </row>
    <row r="94" spans="1:53" x14ac:dyDescent="0.45">
      <c r="B94" s="60" t="s">
        <v>59</v>
      </c>
      <c r="C94" s="60"/>
      <c r="D94" s="60"/>
      <c r="E94" s="60"/>
      <c r="F94" s="60"/>
      <c r="G94" s="60"/>
      <c r="H94" s="60"/>
      <c r="I94" s="60"/>
      <c r="J94" s="60"/>
      <c r="K94" s="199" t="str">
        <f>[1]D4!G60&amp;""</f>
        <v/>
      </c>
      <c r="L94" s="99"/>
      <c r="M94" s="99"/>
      <c r="N94" s="99"/>
      <c r="O94" s="99"/>
      <c r="P94" s="99"/>
      <c r="Q94" s="99"/>
      <c r="R94" s="99"/>
      <c r="S94" s="99"/>
      <c r="T94" s="99"/>
      <c r="U94" s="99" t="s">
        <v>60</v>
      </c>
      <c r="V94" s="99"/>
      <c r="W94" s="99"/>
      <c r="X94" s="200" t="str">
        <f>[1]D4!G61&amp;""</f>
        <v/>
      </c>
      <c r="Y94" s="99"/>
      <c r="Z94" s="99"/>
      <c r="AA94" s="99"/>
      <c r="AB94" s="99"/>
      <c r="AC94" s="99"/>
      <c r="AD94" s="99"/>
      <c r="AE94" s="99"/>
      <c r="AF94" s="99"/>
      <c r="AG94" s="135"/>
    </row>
    <row r="95" spans="1:53" x14ac:dyDescent="0.45">
      <c r="B95" s="60"/>
      <c r="C95" s="60"/>
      <c r="D95" s="60"/>
      <c r="E95" s="60"/>
      <c r="F95" s="60"/>
      <c r="G95" s="60"/>
      <c r="H95" s="60"/>
      <c r="I95" s="60"/>
      <c r="J95" s="60"/>
      <c r="K95" s="55"/>
      <c r="L95" s="65"/>
      <c r="M95" s="65"/>
      <c r="N95" s="65"/>
      <c r="O95" s="65"/>
      <c r="P95" s="65"/>
      <c r="Q95" s="65"/>
      <c r="R95" s="65"/>
      <c r="S95" s="65"/>
      <c r="T95" s="65"/>
      <c r="U95" s="65"/>
      <c r="V95" s="65"/>
      <c r="W95" s="65"/>
      <c r="X95" s="65"/>
      <c r="Y95" s="65"/>
      <c r="Z95" s="65"/>
      <c r="AA95" s="65"/>
      <c r="AB95" s="65"/>
      <c r="AC95" s="65"/>
      <c r="AD95" s="65"/>
      <c r="AE95" s="65"/>
      <c r="AF95" s="65"/>
      <c r="AG95" s="56"/>
    </row>
    <row r="96" spans="1:53" x14ac:dyDescent="0.45">
      <c r="B96" s="3" t="s">
        <v>61</v>
      </c>
    </row>
    <row r="98" spans="1:55" x14ac:dyDescent="0.45">
      <c r="A98" s="5" t="s">
        <v>241</v>
      </c>
    </row>
    <row r="99" spans="1:55" x14ac:dyDescent="0.45">
      <c r="B99" s="3" t="s">
        <v>242</v>
      </c>
    </row>
    <row r="100" spans="1:55" x14ac:dyDescent="0.45">
      <c r="B100" s="76" t="s">
        <v>66</v>
      </c>
      <c r="C100" s="76"/>
      <c r="D100" s="76"/>
      <c r="E100" s="76"/>
      <c r="F100" s="76" t="s">
        <v>74</v>
      </c>
      <c r="G100" s="76"/>
      <c r="H100" s="76"/>
      <c r="I100" s="76"/>
      <c r="J100" s="76" t="s">
        <v>75</v>
      </c>
      <c r="K100" s="76"/>
      <c r="L100" s="76"/>
      <c r="M100" s="76"/>
      <c r="N100" s="76" t="s">
        <v>76</v>
      </c>
      <c r="O100" s="76"/>
      <c r="P100" s="76"/>
      <c r="Q100" s="76"/>
      <c r="R100" s="76" t="s">
        <v>77</v>
      </c>
      <c r="S100" s="76"/>
      <c r="T100" s="76"/>
      <c r="U100" s="76"/>
      <c r="V100" s="76" t="s">
        <v>78</v>
      </c>
      <c r="W100" s="76"/>
      <c r="X100" s="76"/>
      <c r="Y100" s="76"/>
      <c r="Z100" s="76" t="s">
        <v>79</v>
      </c>
      <c r="AA100" s="76"/>
      <c r="AB100" s="76"/>
      <c r="AC100" s="76"/>
      <c r="AD100" s="76" t="s">
        <v>73</v>
      </c>
      <c r="AE100" s="76"/>
      <c r="AF100" s="76"/>
      <c r="AG100" s="76"/>
      <c r="AI100" s="3" t="s">
        <v>243</v>
      </c>
    </row>
    <row r="101" spans="1:55" x14ac:dyDescent="0.45">
      <c r="B101" s="77" t="str">
        <f>[1]D4!G171&amp;""</f>
        <v/>
      </c>
      <c r="C101" s="76"/>
      <c r="D101" s="76"/>
      <c r="E101" s="76"/>
      <c r="F101" s="77" t="str">
        <f>[1]D4!G172&amp;""</f>
        <v/>
      </c>
      <c r="G101" s="76"/>
      <c r="H101" s="76"/>
      <c r="I101" s="76"/>
      <c r="J101" s="77" t="str">
        <f>[1]D4!G173&amp;""</f>
        <v/>
      </c>
      <c r="K101" s="76"/>
      <c r="L101" s="76"/>
      <c r="M101" s="76"/>
      <c r="N101" s="77" t="str">
        <f>[1]D4!G174&amp;""</f>
        <v/>
      </c>
      <c r="O101" s="76"/>
      <c r="P101" s="76"/>
      <c r="Q101" s="76"/>
      <c r="R101" s="77" t="str">
        <f>[1]D4!G175&amp;""</f>
        <v/>
      </c>
      <c r="S101" s="76"/>
      <c r="T101" s="76"/>
      <c r="U101" s="76"/>
      <c r="V101" s="77" t="str">
        <f>[1]D4!G176&amp;""</f>
        <v/>
      </c>
      <c r="W101" s="76"/>
      <c r="X101" s="76"/>
      <c r="Y101" s="76"/>
      <c r="Z101" s="77" t="str">
        <f>[1]D4!G177&amp;""</f>
        <v/>
      </c>
      <c r="AA101" s="76"/>
      <c r="AB101" s="76"/>
      <c r="AC101" s="76"/>
      <c r="AD101" s="77" t="str">
        <f>[1]D4!G178&amp;""</f>
        <v/>
      </c>
      <c r="AE101" s="76"/>
      <c r="AF101" s="76"/>
      <c r="AG101" s="76"/>
      <c r="AI101" s="3" t="s">
        <v>244</v>
      </c>
    </row>
    <row r="102" spans="1:55" x14ac:dyDescent="0.45">
      <c r="AJ102" s="3"/>
      <c r="AX102" s="4"/>
      <c r="AY102" s="4"/>
      <c r="AZ102" s="4"/>
      <c r="BA102" s="4"/>
    </row>
    <row r="103" spans="1:55" x14ac:dyDescent="0.45">
      <c r="A103" s="5" t="s">
        <v>245</v>
      </c>
    </row>
    <row r="104" spans="1:55" x14ac:dyDescent="0.45">
      <c r="AJ104" s="3"/>
      <c r="BB104" s="3"/>
      <c r="BC104" s="3"/>
    </row>
    <row r="105" spans="1:55" x14ac:dyDescent="0.45">
      <c r="B105" s="58" t="s">
        <v>246</v>
      </c>
      <c r="C105" s="58"/>
      <c r="D105" s="58"/>
      <c r="E105" s="58"/>
      <c r="F105" s="58"/>
      <c r="G105" s="58"/>
      <c r="H105" s="58"/>
      <c r="I105" s="58"/>
      <c r="J105" s="58"/>
      <c r="K105" s="58"/>
      <c r="L105" s="58"/>
      <c r="M105" s="62" t="s">
        <v>66</v>
      </c>
      <c r="N105" s="63"/>
      <c r="O105" s="61" t="s">
        <v>74</v>
      </c>
      <c r="P105" s="63"/>
      <c r="Q105" s="61" t="s">
        <v>75</v>
      </c>
      <c r="R105" s="63"/>
      <c r="S105" s="61" t="s">
        <v>76</v>
      </c>
      <c r="T105" s="63"/>
      <c r="U105" s="61" t="s">
        <v>77</v>
      </c>
      <c r="V105" s="63"/>
      <c r="W105" s="61" t="s">
        <v>78</v>
      </c>
      <c r="X105" s="63"/>
      <c r="Y105" s="61" t="s">
        <v>79</v>
      </c>
      <c r="Z105" s="63"/>
      <c r="AO105" s="3" t="s">
        <v>80</v>
      </c>
      <c r="BB105" s="3"/>
      <c r="BC105" s="3"/>
    </row>
    <row r="106" spans="1:55" x14ac:dyDescent="0.45">
      <c r="B106" s="58"/>
      <c r="C106" s="58"/>
      <c r="D106" s="58"/>
      <c r="E106" s="58"/>
      <c r="F106" s="58"/>
      <c r="G106" s="58"/>
      <c r="H106" s="58"/>
      <c r="I106" s="58"/>
      <c r="J106" s="58"/>
      <c r="K106" s="58"/>
      <c r="L106" s="58"/>
      <c r="M106" s="66" t="str">
        <f>[1]D4!G82&amp;""</f>
        <v/>
      </c>
      <c r="N106" s="123"/>
      <c r="O106" s="66" t="str">
        <f>[1]D4!G83&amp;""</f>
        <v/>
      </c>
      <c r="P106" s="123"/>
      <c r="Q106" s="66" t="str">
        <f>[1]D4!G84&amp;""</f>
        <v/>
      </c>
      <c r="R106" s="123"/>
      <c r="S106" s="66" t="str">
        <f>[1]D4!G85&amp;""</f>
        <v/>
      </c>
      <c r="T106" s="123"/>
      <c r="U106" s="66" t="str">
        <f>[1]D4!G86&amp;""</f>
        <v/>
      </c>
      <c r="V106" s="123"/>
      <c r="W106" s="66" t="str">
        <f>[1]D4!G87&amp;""</f>
        <v/>
      </c>
      <c r="X106" s="123"/>
      <c r="Y106" s="66" t="str">
        <f>[1]D4!G88&amp;""</f>
        <v/>
      </c>
      <c r="Z106" s="123"/>
      <c r="AB106" s="3" t="s">
        <v>243</v>
      </c>
      <c r="AO106" s="61" t="s">
        <v>66</v>
      </c>
      <c r="AP106" s="63"/>
      <c r="AQ106" s="61" t="s">
        <v>74</v>
      </c>
      <c r="AR106" s="63"/>
      <c r="AS106" s="61" t="s">
        <v>75</v>
      </c>
      <c r="AT106" s="63"/>
      <c r="AU106" s="61" t="s">
        <v>76</v>
      </c>
      <c r="AV106" s="63"/>
      <c r="AW106" s="61" t="s">
        <v>77</v>
      </c>
      <c r="AX106" s="63"/>
      <c r="AY106" s="61" t="s">
        <v>78</v>
      </c>
      <c r="AZ106" s="63"/>
      <c r="BA106" s="61" t="s">
        <v>79</v>
      </c>
      <c r="BB106" s="63"/>
      <c r="BC106" s="3"/>
    </row>
    <row r="107" spans="1:55" x14ac:dyDescent="0.45">
      <c r="B107" s="58"/>
      <c r="C107" s="58"/>
      <c r="D107" s="58"/>
      <c r="E107" s="58"/>
      <c r="F107" s="58"/>
      <c r="G107" s="58"/>
      <c r="H107" s="58"/>
      <c r="I107" s="58"/>
      <c r="J107" s="58"/>
      <c r="K107" s="58"/>
      <c r="L107" s="58"/>
      <c r="M107" s="214"/>
      <c r="N107" s="125"/>
      <c r="O107" s="214"/>
      <c r="P107" s="125"/>
      <c r="Q107" s="214"/>
      <c r="R107" s="125"/>
      <c r="S107" s="214"/>
      <c r="T107" s="125"/>
      <c r="U107" s="214"/>
      <c r="V107" s="125"/>
      <c r="W107" s="214"/>
      <c r="X107" s="125"/>
      <c r="Y107" s="214"/>
      <c r="Z107" s="125"/>
      <c r="AB107" s="3" t="s">
        <v>244</v>
      </c>
      <c r="AO107" s="86"/>
      <c r="AP107" s="54"/>
      <c r="AQ107" s="86"/>
      <c r="AR107" s="54"/>
      <c r="AS107" s="86"/>
      <c r="AT107" s="54"/>
      <c r="AU107" s="86"/>
      <c r="AV107" s="54"/>
      <c r="AW107" s="86"/>
      <c r="AX107" s="54"/>
      <c r="AY107" s="86">
        <v>1</v>
      </c>
      <c r="AZ107" s="54"/>
      <c r="BA107" s="86">
        <v>2</v>
      </c>
      <c r="BB107" s="54"/>
      <c r="BC107" s="3"/>
    </row>
    <row r="108" spans="1:55" x14ac:dyDescent="0.45">
      <c r="AO108" s="12"/>
      <c r="AP108" s="13"/>
      <c r="AQ108" s="12"/>
      <c r="AR108" s="13"/>
      <c r="AS108" s="12"/>
      <c r="AT108" s="13"/>
      <c r="AU108" s="12"/>
      <c r="AV108" s="13"/>
      <c r="AW108" s="12"/>
      <c r="AX108" s="13"/>
      <c r="AY108" s="12"/>
      <c r="AZ108" s="13"/>
      <c r="BA108" s="12"/>
      <c r="BB108" s="13"/>
      <c r="BC108" s="3"/>
    </row>
    <row r="109" spans="1:55" x14ac:dyDescent="0.45">
      <c r="B109" s="57" t="s">
        <v>247</v>
      </c>
      <c r="C109" s="42"/>
      <c r="D109" s="42"/>
      <c r="E109" s="42"/>
      <c r="F109" s="42"/>
      <c r="G109" s="42"/>
      <c r="H109" s="42"/>
      <c r="I109" s="42"/>
      <c r="J109" s="42"/>
      <c r="K109" s="42"/>
      <c r="L109" s="43"/>
      <c r="M109" s="61"/>
      <c r="N109" s="62"/>
      <c r="O109" s="62"/>
      <c r="P109" s="63"/>
      <c r="Q109" s="62" t="s">
        <v>66</v>
      </c>
      <c r="R109" s="63"/>
      <c r="S109" s="61" t="s">
        <v>74</v>
      </c>
      <c r="T109" s="63"/>
      <c r="U109" s="61" t="s">
        <v>75</v>
      </c>
      <c r="V109" s="63"/>
      <c r="W109" s="61" t="s">
        <v>76</v>
      </c>
      <c r="X109" s="63"/>
      <c r="Y109" s="61" t="s">
        <v>77</v>
      </c>
      <c r="Z109" s="63"/>
      <c r="AA109" s="61" t="s">
        <v>78</v>
      </c>
      <c r="AB109" s="63"/>
      <c r="AC109" s="61" t="s">
        <v>79</v>
      </c>
      <c r="AD109" s="63"/>
      <c r="AO109" s="86">
        <v>3</v>
      </c>
      <c r="AP109" s="54"/>
      <c r="AQ109" s="86">
        <v>4</v>
      </c>
      <c r="AR109" s="54"/>
      <c r="AS109" s="86">
        <v>5</v>
      </c>
      <c r="AT109" s="54"/>
      <c r="AU109" s="86">
        <v>6</v>
      </c>
      <c r="AV109" s="54"/>
      <c r="AW109" s="86">
        <v>7</v>
      </c>
      <c r="AX109" s="54"/>
      <c r="AY109" s="86">
        <v>8</v>
      </c>
      <c r="AZ109" s="54"/>
      <c r="BA109" s="86">
        <v>9</v>
      </c>
      <c r="BB109" s="54"/>
      <c r="BC109" s="3"/>
    </row>
    <row r="110" spans="1:55" x14ac:dyDescent="0.45">
      <c r="B110" s="126"/>
      <c r="C110" s="127"/>
      <c r="D110" s="127"/>
      <c r="E110" s="127"/>
      <c r="F110" s="127"/>
      <c r="G110" s="127"/>
      <c r="H110" s="127"/>
      <c r="I110" s="127"/>
      <c r="J110" s="127"/>
      <c r="K110" s="127"/>
      <c r="L110" s="128"/>
      <c r="M110" s="76" t="s">
        <v>81</v>
      </c>
      <c r="N110" s="76"/>
      <c r="O110" s="76"/>
      <c r="P110" s="76"/>
      <c r="Q110" s="53" t="str">
        <f>[1]D4!G89&amp;""</f>
        <v/>
      </c>
      <c r="R110" s="123"/>
      <c r="S110" s="53" t="str">
        <f>[1]D4!G90&amp;""</f>
        <v/>
      </c>
      <c r="T110" s="123"/>
      <c r="U110" s="53" t="str">
        <f>[1]D4!G91&amp;""</f>
        <v/>
      </c>
      <c r="V110" s="123"/>
      <c r="W110" s="53" t="str">
        <f>[1]D4!G92&amp;""</f>
        <v/>
      </c>
      <c r="X110" s="123"/>
      <c r="Y110" s="53" t="str">
        <f>[1]D4!G93&amp;""</f>
        <v/>
      </c>
      <c r="Z110" s="123"/>
      <c r="AA110" s="53" t="str">
        <f>[1]D4!G94&amp;""</f>
        <v/>
      </c>
      <c r="AB110" s="123"/>
      <c r="AC110" s="53" t="str">
        <f>[1]D4!G95&amp;""</f>
        <v/>
      </c>
      <c r="AD110" s="123"/>
      <c r="AF110" s="3" t="s">
        <v>243</v>
      </c>
      <c r="AO110" s="12"/>
      <c r="AP110" s="13"/>
      <c r="AQ110" s="12"/>
      <c r="AR110" s="13"/>
      <c r="AS110" s="12"/>
      <c r="AT110" s="13"/>
      <c r="AU110" s="12"/>
      <c r="AV110" s="13"/>
      <c r="AW110" s="12"/>
      <c r="AX110" s="13"/>
      <c r="AY110" s="12"/>
      <c r="AZ110" s="13"/>
      <c r="BA110" s="12"/>
      <c r="BB110" s="13"/>
      <c r="BC110" s="3"/>
    </row>
    <row r="111" spans="1:55" x14ac:dyDescent="0.45">
      <c r="B111" s="126"/>
      <c r="C111" s="127"/>
      <c r="D111" s="127"/>
      <c r="E111" s="127"/>
      <c r="F111" s="127"/>
      <c r="G111" s="127"/>
      <c r="H111" s="127"/>
      <c r="I111" s="127"/>
      <c r="J111" s="127"/>
      <c r="K111" s="127"/>
      <c r="L111" s="128"/>
      <c r="M111" s="76"/>
      <c r="N111" s="76"/>
      <c r="O111" s="76"/>
      <c r="P111" s="76"/>
      <c r="Q111" s="124"/>
      <c r="R111" s="125"/>
      <c r="S111" s="124"/>
      <c r="T111" s="125"/>
      <c r="U111" s="124"/>
      <c r="V111" s="125"/>
      <c r="W111" s="124"/>
      <c r="X111" s="125"/>
      <c r="Y111" s="124"/>
      <c r="Z111" s="125"/>
      <c r="AA111" s="124"/>
      <c r="AB111" s="125"/>
      <c r="AC111" s="124"/>
      <c r="AD111" s="125"/>
      <c r="AF111" s="3" t="s">
        <v>244</v>
      </c>
      <c r="AO111" s="86">
        <v>10</v>
      </c>
      <c r="AP111" s="54"/>
      <c r="AQ111" s="86">
        <v>11</v>
      </c>
      <c r="AR111" s="54"/>
      <c r="AS111" s="86">
        <v>12</v>
      </c>
      <c r="AT111" s="54"/>
      <c r="AU111" s="86">
        <v>13</v>
      </c>
      <c r="AV111" s="54"/>
      <c r="AW111" s="86">
        <v>14</v>
      </c>
      <c r="AX111" s="54"/>
      <c r="AY111" s="86">
        <v>15</v>
      </c>
      <c r="AZ111" s="54"/>
      <c r="BA111" s="86">
        <v>16</v>
      </c>
      <c r="BB111" s="54"/>
      <c r="BC111" s="3"/>
    </row>
    <row r="112" spans="1:55" x14ac:dyDescent="0.45">
      <c r="B112" s="126"/>
      <c r="C112" s="127"/>
      <c r="D112" s="127"/>
      <c r="E112" s="127"/>
      <c r="F112" s="127"/>
      <c r="G112" s="127"/>
      <c r="H112" s="127"/>
      <c r="I112" s="127"/>
      <c r="J112" s="127"/>
      <c r="K112" s="127"/>
      <c r="L112" s="128"/>
      <c r="M112" s="76" t="s">
        <v>82</v>
      </c>
      <c r="N112" s="76"/>
      <c r="O112" s="76"/>
      <c r="P112" s="76"/>
      <c r="Q112" s="53" t="str">
        <f>[1]D4!G96&amp;""</f>
        <v/>
      </c>
      <c r="R112" s="123"/>
      <c r="S112" s="53" t="str">
        <f>[1]D4!G97&amp;""</f>
        <v/>
      </c>
      <c r="T112" s="123"/>
      <c r="U112" s="53" t="str">
        <f>[1]D4!G98&amp;""</f>
        <v/>
      </c>
      <c r="V112" s="123"/>
      <c r="W112" s="53" t="str">
        <f>[1]D4!G99&amp;""</f>
        <v/>
      </c>
      <c r="X112" s="123"/>
      <c r="Y112" s="53" t="str">
        <f>[1]D4!G100&amp;""</f>
        <v/>
      </c>
      <c r="Z112" s="123"/>
      <c r="AA112" s="53" t="str">
        <f>[1]D4!G101&amp;""</f>
        <v/>
      </c>
      <c r="AB112" s="123"/>
      <c r="AC112" s="53" t="str">
        <f>[1]D4!G102&amp;""</f>
        <v/>
      </c>
      <c r="AD112" s="123"/>
      <c r="AO112" s="12"/>
      <c r="AP112" s="13"/>
      <c r="AQ112" s="12"/>
      <c r="AR112" s="13"/>
      <c r="AS112" s="12"/>
      <c r="AT112" s="13"/>
      <c r="AU112" s="12"/>
      <c r="AV112" s="13"/>
      <c r="AW112" s="12"/>
      <c r="AX112" s="13"/>
      <c r="AY112" s="12"/>
      <c r="AZ112" s="13"/>
      <c r="BA112" s="12"/>
      <c r="BB112" s="13"/>
      <c r="BC112" s="3"/>
    </row>
    <row r="113" spans="2:55" x14ac:dyDescent="0.45">
      <c r="B113" s="126"/>
      <c r="C113" s="127"/>
      <c r="D113" s="127"/>
      <c r="E113" s="127"/>
      <c r="F113" s="127"/>
      <c r="G113" s="127"/>
      <c r="H113" s="127"/>
      <c r="I113" s="127"/>
      <c r="J113" s="127"/>
      <c r="K113" s="127"/>
      <c r="L113" s="128"/>
      <c r="M113" s="76"/>
      <c r="N113" s="76"/>
      <c r="O113" s="76"/>
      <c r="P113" s="76"/>
      <c r="Q113" s="124"/>
      <c r="R113" s="125"/>
      <c r="S113" s="124"/>
      <c r="T113" s="125"/>
      <c r="U113" s="124"/>
      <c r="V113" s="125"/>
      <c r="W113" s="124"/>
      <c r="X113" s="125"/>
      <c r="Y113" s="124"/>
      <c r="Z113" s="125"/>
      <c r="AA113" s="124"/>
      <c r="AB113" s="125"/>
      <c r="AC113" s="124"/>
      <c r="AD113" s="125"/>
      <c r="AO113" s="86">
        <v>17</v>
      </c>
      <c r="AP113" s="54"/>
      <c r="AQ113" s="86">
        <v>18</v>
      </c>
      <c r="AR113" s="54"/>
      <c r="AS113" s="86">
        <v>19</v>
      </c>
      <c r="AT113" s="54"/>
      <c r="AU113" s="86">
        <v>20</v>
      </c>
      <c r="AV113" s="54"/>
      <c r="AW113" s="86">
        <v>21</v>
      </c>
      <c r="AX113" s="54"/>
      <c r="AY113" s="86">
        <v>22</v>
      </c>
      <c r="AZ113" s="54"/>
      <c r="BA113" s="86">
        <v>23</v>
      </c>
      <c r="BB113" s="54"/>
      <c r="BC113" s="3"/>
    </row>
    <row r="114" spans="2:55" x14ac:dyDescent="0.45">
      <c r="B114" s="126"/>
      <c r="C114" s="127"/>
      <c r="D114" s="127"/>
      <c r="E114" s="127"/>
      <c r="F114" s="127"/>
      <c r="G114" s="127"/>
      <c r="H114" s="127"/>
      <c r="I114" s="127"/>
      <c r="J114" s="127"/>
      <c r="K114" s="127"/>
      <c r="L114" s="128"/>
      <c r="M114" s="76" t="s">
        <v>83</v>
      </c>
      <c r="N114" s="76"/>
      <c r="O114" s="76"/>
      <c r="P114" s="76"/>
      <c r="Q114" s="53" t="str">
        <f>[1]D4!G103&amp;""</f>
        <v/>
      </c>
      <c r="R114" s="123"/>
      <c r="S114" s="53" t="str">
        <f>[1]D4!G104&amp;""</f>
        <v/>
      </c>
      <c r="T114" s="123"/>
      <c r="U114" s="53" t="str">
        <f>[1]D4!G105&amp;""</f>
        <v/>
      </c>
      <c r="V114" s="123"/>
      <c r="W114" s="53" t="str">
        <f>[1]D4!G106&amp;""</f>
        <v/>
      </c>
      <c r="X114" s="123"/>
      <c r="Y114" s="53" t="str">
        <f>[1]D4!G107&amp;""</f>
        <v/>
      </c>
      <c r="Z114" s="123"/>
      <c r="AA114" s="53" t="str">
        <f>[1]D4!G108&amp;""</f>
        <v/>
      </c>
      <c r="AB114" s="123"/>
      <c r="AC114" s="53" t="str">
        <f>[1]D4!G109&amp;""</f>
        <v/>
      </c>
      <c r="AD114" s="123"/>
      <c r="AO114" s="12"/>
      <c r="AP114" s="13"/>
      <c r="AQ114" s="12"/>
      <c r="AR114" s="13"/>
      <c r="AS114" s="12"/>
      <c r="AT114" s="13"/>
      <c r="AU114" s="12"/>
      <c r="AV114" s="13"/>
      <c r="AW114" s="12"/>
      <c r="AX114" s="13"/>
      <c r="AY114" s="12"/>
      <c r="AZ114" s="13"/>
      <c r="BA114" s="12"/>
      <c r="BB114" s="13"/>
      <c r="BC114" s="3"/>
    </row>
    <row r="115" spans="2:55" x14ac:dyDescent="0.45">
      <c r="B115" s="126"/>
      <c r="C115" s="127"/>
      <c r="D115" s="127"/>
      <c r="E115" s="127"/>
      <c r="F115" s="127"/>
      <c r="G115" s="127"/>
      <c r="H115" s="127"/>
      <c r="I115" s="127"/>
      <c r="J115" s="127"/>
      <c r="K115" s="127"/>
      <c r="L115" s="128"/>
      <c r="M115" s="76"/>
      <c r="N115" s="76"/>
      <c r="O115" s="76"/>
      <c r="P115" s="76"/>
      <c r="Q115" s="124"/>
      <c r="R115" s="125"/>
      <c r="S115" s="124"/>
      <c r="T115" s="125"/>
      <c r="U115" s="124"/>
      <c r="V115" s="125"/>
      <c r="W115" s="124"/>
      <c r="X115" s="125"/>
      <c r="Y115" s="124"/>
      <c r="Z115" s="125"/>
      <c r="AA115" s="124"/>
      <c r="AB115" s="125"/>
      <c r="AC115" s="124"/>
      <c r="AD115" s="125"/>
      <c r="AO115" s="86">
        <v>24</v>
      </c>
      <c r="AP115" s="54"/>
      <c r="AQ115" s="86">
        <v>25</v>
      </c>
      <c r="AR115" s="54"/>
      <c r="AS115" s="86">
        <v>26</v>
      </c>
      <c r="AT115" s="54"/>
      <c r="AU115" s="86">
        <v>27</v>
      </c>
      <c r="AV115" s="54"/>
      <c r="AW115" s="86">
        <v>28</v>
      </c>
      <c r="AX115" s="54"/>
      <c r="AY115" s="86">
        <v>29</v>
      </c>
      <c r="AZ115" s="54"/>
      <c r="BA115" s="86">
        <v>30</v>
      </c>
      <c r="BB115" s="54"/>
      <c r="BC115" s="3"/>
    </row>
    <row r="116" spans="2:55" x14ac:dyDescent="0.45">
      <c r="B116" s="126"/>
      <c r="C116" s="127"/>
      <c r="D116" s="127"/>
      <c r="E116" s="127"/>
      <c r="F116" s="127"/>
      <c r="G116" s="127"/>
      <c r="H116" s="127"/>
      <c r="I116" s="127"/>
      <c r="J116" s="127"/>
      <c r="K116" s="127"/>
      <c r="L116" s="128"/>
      <c r="M116" s="76" t="s">
        <v>84</v>
      </c>
      <c r="N116" s="76"/>
      <c r="O116" s="76"/>
      <c r="P116" s="76"/>
      <c r="Q116" s="53" t="str">
        <f>[1]D4!G110&amp;""</f>
        <v/>
      </c>
      <c r="R116" s="123"/>
      <c r="S116" s="53" t="str">
        <f>[1]D4!G111&amp;""</f>
        <v/>
      </c>
      <c r="T116" s="123"/>
      <c r="U116" s="53" t="str">
        <f>[1]D4!G112&amp;""</f>
        <v/>
      </c>
      <c r="V116" s="123"/>
      <c r="W116" s="53" t="str">
        <f>[1]D4!G113&amp;""</f>
        <v/>
      </c>
      <c r="X116" s="123"/>
      <c r="Y116" s="53" t="str">
        <f>[1]D4!G114&amp;""</f>
        <v/>
      </c>
      <c r="Z116" s="123"/>
      <c r="AA116" s="53" t="str">
        <f>[1]D4!G115&amp;""</f>
        <v/>
      </c>
      <c r="AB116" s="123"/>
      <c r="AC116" s="53" t="str">
        <f>[1]D4!G116&amp;""</f>
        <v/>
      </c>
      <c r="AD116" s="123"/>
      <c r="AO116" s="12"/>
      <c r="AP116" s="13"/>
      <c r="AQ116" s="12"/>
      <c r="AR116" s="13"/>
      <c r="AS116" s="12"/>
      <c r="AT116" s="13"/>
      <c r="AU116" s="12"/>
      <c r="AV116" s="13"/>
      <c r="AW116" s="12"/>
      <c r="AX116" s="13"/>
      <c r="AY116" s="12"/>
      <c r="AZ116" s="13"/>
      <c r="BA116" s="12"/>
      <c r="BB116" s="13"/>
      <c r="BC116" s="3"/>
    </row>
    <row r="117" spans="2:55" x14ac:dyDescent="0.45">
      <c r="B117" s="126"/>
      <c r="C117" s="127"/>
      <c r="D117" s="127"/>
      <c r="E117" s="127"/>
      <c r="F117" s="127"/>
      <c r="G117" s="127"/>
      <c r="H117" s="127"/>
      <c r="I117" s="127"/>
      <c r="J117" s="127"/>
      <c r="K117" s="127"/>
      <c r="L117" s="128"/>
      <c r="M117" s="76"/>
      <c r="N117" s="76"/>
      <c r="O117" s="76"/>
      <c r="P117" s="76"/>
      <c r="Q117" s="124"/>
      <c r="R117" s="125"/>
      <c r="S117" s="124"/>
      <c r="T117" s="125"/>
      <c r="U117" s="124"/>
      <c r="V117" s="125"/>
      <c r="W117" s="124"/>
      <c r="X117" s="125"/>
      <c r="Y117" s="124"/>
      <c r="Z117" s="125"/>
      <c r="AA117" s="124"/>
      <c r="AB117" s="125"/>
      <c r="AC117" s="124"/>
      <c r="AD117" s="125"/>
      <c r="AO117" s="86">
        <v>31</v>
      </c>
      <c r="AP117" s="54"/>
      <c r="AQ117" s="86"/>
      <c r="AR117" s="54"/>
      <c r="AS117" s="86"/>
      <c r="AT117" s="54"/>
      <c r="AU117" s="86"/>
      <c r="AV117" s="54"/>
      <c r="AW117" s="86"/>
      <c r="AX117" s="54"/>
      <c r="AY117" s="86"/>
      <c r="AZ117" s="54"/>
      <c r="BA117" s="86"/>
      <c r="BB117" s="54"/>
      <c r="BC117" s="3"/>
    </row>
    <row r="118" spans="2:55" x14ac:dyDescent="0.45">
      <c r="B118" s="126"/>
      <c r="C118" s="127"/>
      <c r="D118" s="127"/>
      <c r="E118" s="127"/>
      <c r="F118" s="127"/>
      <c r="G118" s="127"/>
      <c r="H118" s="127"/>
      <c r="I118" s="127"/>
      <c r="J118" s="127"/>
      <c r="K118" s="127"/>
      <c r="L118" s="128"/>
      <c r="M118" s="76" t="s">
        <v>85</v>
      </c>
      <c r="N118" s="76"/>
      <c r="O118" s="76"/>
      <c r="P118" s="76"/>
      <c r="Q118" s="53" t="str">
        <f>[1]D4!G117&amp;""</f>
        <v/>
      </c>
      <c r="R118" s="123"/>
      <c r="S118" s="53" t="str">
        <f>[1]D4!G118&amp;""</f>
        <v/>
      </c>
      <c r="T118" s="123"/>
      <c r="U118" s="53" t="str">
        <f>[1]D4!G119&amp;""</f>
        <v/>
      </c>
      <c r="V118" s="123"/>
      <c r="W118" s="53" t="str">
        <f>[1]D4!G120&amp;""</f>
        <v/>
      </c>
      <c r="X118" s="123"/>
      <c r="Y118" s="53" t="str">
        <f>[1]D4!G121&amp;""</f>
        <v/>
      </c>
      <c r="Z118" s="123"/>
      <c r="AA118" s="53" t="str">
        <f>[1]D4!G122&amp;""</f>
        <v/>
      </c>
      <c r="AB118" s="123"/>
      <c r="AC118" s="53" t="str">
        <f>[1]D4!G123&amp;""</f>
        <v/>
      </c>
      <c r="AD118" s="123"/>
      <c r="AO118" s="12"/>
      <c r="AP118" s="13"/>
      <c r="AQ118" s="12"/>
      <c r="AR118" s="13"/>
      <c r="AS118" s="12"/>
      <c r="AT118" s="13"/>
      <c r="AU118" s="12"/>
      <c r="AV118" s="13"/>
      <c r="AW118" s="12"/>
      <c r="AX118" s="13"/>
      <c r="AY118" s="12"/>
      <c r="AZ118" s="13"/>
      <c r="BA118" s="12"/>
      <c r="BB118" s="13"/>
      <c r="BC118" s="3"/>
    </row>
    <row r="119" spans="2:55" x14ac:dyDescent="0.45">
      <c r="B119" s="44"/>
      <c r="C119" s="45"/>
      <c r="D119" s="45"/>
      <c r="E119" s="45"/>
      <c r="F119" s="45"/>
      <c r="G119" s="45"/>
      <c r="H119" s="45"/>
      <c r="I119" s="45"/>
      <c r="J119" s="45"/>
      <c r="K119" s="45"/>
      <c r="L119" s="46"/>
      <c r="M119" s="76"/>
      <c r="N119" s="76"/>
      <c r="O119" s="76"/>
      <c r="P119" s="76"/>
      <c r="Q119" s="124"/>
      <c r="R119" s="125"/>
      <c r="S119" s="124"/>
      <c r="T119" s="125"/>
      <c r="U119" s="124"/>
      <c r="V119" s="125"/>
      <c r="W119" s="124"/>
      <c r="X119" s="125"/>
      <c r="Y119" s="124"/>
      <c r="Z119" s="125"/>
      <c r="AA119" s="124"/>
      <c r="AB119" s="125"/>
      <c r="AC119" s="124"/>
      <c r="AD119" s="125"/>
      <c r="BB119" s="3"/>
      <c r="BC119" s="3"/>
    </row>
    <row r="121" spans="2:55" x14ac:dyDescent="0.45">
      <c r="B121" s="61" t="s">
        <v>9</v>
      </c>
      <c r="C121" s="62"/>
      <c r="D121" s="62"/>
      <c r="E121" s="62"/>
      <c r="F121" s="62"/>
      <c r="G121" s="62"/>
      <c r="H121" s="62"/>
      <c r="I121" s="62"/>
      <c r="J121" s="62"/>
      <c r="K121" s="63"/>
      <c r="L121" s="61" t="s">
        <v>10</v>
      </c>
      <c r="M121" s="63"/>
      <c r="AJ121" s="3"/>
    </row>
    <row r="122" spans="2:55" x14ac:dyDescent="0.45">
      <c r="B122" s="41" t="s">
        <v>248</v>
      </c>
      <c r="C122" s="42"/>
      <c r="D122" s="42"/>
      <c r="E122" s="42"/>
      <c r="F122" s="42"/>
      <c r="G122" s="42"/>
      <c r="H122" s="42"/>
      <c r="I122" s="42"/>
      <c r="J122" s="42"/>
      <c r="K122" s="43"/>
      <c r="L122" s="77" t="str">
        <f>[1]D4!G124&amp;""</f>
        <v/>
      </c>
      <c r="M122" s="76"/>
      <c r="O122" s="3" t="s">
        <v>243</v>
      </c>
      <c r="AJ122" s="3"/>
    </row>
    <row r="123" spans="2:55" x14ac:dyDescent="0.45">
      <c r="B123" s="44"/>
      <c r="C123" s="45"/>
      <c r="D123" s="45"/>
      <c r="E123" s="45"/>
      <c r="F123" s="45"/>
      <c r="G123" s="45"/>
      <c r="H123" s="45"/>
      <c r="I123" s="45"/>
      <c r="J123" s="45"/>
      <c r="K123" s="46"/>
      <c r="L123" s="76"/>
      <c r="M123" s="76"/>
      <c r="O123" s="3" t="s">
        <v>244</v>
      </c>
      <c r="AJ123" s="3"/>
    </row>
    <row r="124" spans="2:55" x14ac:dyDescent="0.45">
      <c r="AJ124" s="3"/>
    </row>
    <row r="125" spans="2:55" x14ac:dyDescent="0.45">
      <c r="B125" s="3" t="s">
        <v>249</v>
      </c>
      <c r="AJ125" s="3"/>
    </row>
    <row r="126" spans="2:55" ht="16.5" customHeight="1" x14ac:dyDescent="0.45">
      <c r="B126" s="132" t="str">
        <f>[1]D4!G125&amp;""</f>
        <v/>
      </c>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row>
    <row r="127" spans="2:55" x14ac:dyDescent="0.45">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row>
    <row r="128" spans="2:55" x14ac:dyDescent="0.45">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row>
    <row r="129" spans="1:55" x14ac:dyDescent="0.45">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3"/>
      <c r="AZ129" s="133"/>
      <c r="BA129" s="133"/>
      <c r="BB129" s="133"/>
    </row>
    <row r="130" spans="1:55" x14ac:dyDescent="0.45">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row>
    <row r="131" spans="1:55" x14ac:dyDescent="0.45">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row>
    <row r="132" spans="1:55" x14ac:dyDescent="0.45">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row>
    <row r="133" spans="1:55" x14ac:dyDescent="0.45">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row>
    <row r="134" spans="1:55" x14ac:dyDescent="0.45">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row>
    <row r="135" spans="1:55" x14ac:dyDescent="0.45">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row>
    <row r="136" spans="1:55" x14ac:dyDescent="0.45">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row>
    <row r="137" spans="1:55" x14ac:dyDescent="0.45">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row>
    <row r="138" spans="1:55" x14ac:dyDescent="0.45">
      <c r="AJ138" s="3"/>
    </row>
    <row r="139" spans="1:55" x14ac:dyDescent="0.45">
      <c r="A139" s="5" t="s">
        <v>250</v>
      </c>
      <c r="AO139" s="2"/>
      <c r="BB139" s="3"/>
      <c r="BC139" s="3"/>
    </row>
    <row r="140" spans="1:55" x14ac:dyDescent="0.45">
      <c r="AJ140" s="3"/>
    </row>
    <row r="141" spans="1:55" ht="14.25" customHeight="1" x14ac:dyDescent="0.45">
      <c r="B141" s="49" t="s">
        <v>251</v>
      </c>
      <c r="C141" s="50"/>
      <c r="D141" s="50"/>
      <c r="E141" s="50"/>
      <c r="F141" s="50"/>
      <c r="G141" s="50"/>
      <c r="H141" s="50"/>
      <c r="I141" s="50"/>
      <c r="J141" s="67"/>
      <c r="K141" s="86" t="s">
        <v>62</v>
      </c>
      <c r="L141" s="64"/>
      <c r="M141" s="64"/>
      <c r="N141" s="64"/>
      <c r="O141" s="64"/>
      <c r="P141" s="64"/>
      <c r="Q141" s="64"/>
      <c r="R141" s="66" t="str">
        <f>[1]D4!G62&amp;""</f>
        <v/>
      </c>
      <c r="S141" s="64"/>
      <c r="T141" s="64"/>
      <c r="U141" s="64"/>
      <c r="V141" s="64"/>
      <c r="W141" s="64"/>
      <c r="X141" s="64"/>
      <c r="Y141" s="64" t="s">
        <v>60</v>
      </c>
      <c r="Z141" s="64"/>
      <c r="AA141" s="66" t="str">
        <f>[1]D4!G63&amp;""</f>
        <v/>
      </c>
      <c r="AB141" s="64"/>
      <c r="AC141" s="64"/>
      <c r="AD141" s="64"/>
      <c r="AE141" s="64"/>
      <c r="AF141" s="64"/>
      <c r="AG141" s="54"/>
      <c r="AJ141" s="3"/>
      <c r="AL141" s="2"/>
      <c r="AM141" s="2"/>
    </row>
    <row r="142" spans="1:55" ht="14.25" customHeight="1" x14ac:dyDescent="0.45">
      <c r="B142" s="100"/>
      <c r="C142" s="101"/>
      <c r="D142" s="101"/>
      <c r="E142" s="101"/>
      <c r="F142" s="101"/>
      <c r="G142" s="101"/>
      <c r="H142" s="101"/>
      <c r="I142" s="101"/>
      <c r="J142" s="102"/>
      <c r="K142" s="103"/>
      <c r="L142" s="94"/>
      <c r="M142" s="94"/>
      <c r="N142" s="94"/>
      <c r="O142" s="94"/>
      <c r="P142" s="94"/>
      <c r="Q142" s="94"/>
      <c r="R142" s="94"/>
      <c r="S142" s="94"/>
      <c r="T142" s="94"/>
      <c r="U142" s="94"/>
      <c r="V142" s="94"/>
      <c r="W142" s="94"/>
      <c r="X142" s="94"/>
      <c r="Y142" s="99"/>
      <c r="Z142" s="99"/>
      <c r="AA142" s="94"/>
      <c r="AB142" s="94"/>
      <c r="AC142" s="94"/>
      <c r="AD142" s="94"/>
      <c r="AE142" s="94"/>
      <c r="AF142" s="94"/>
      <c r="AG142" s="97"/>
      <c r="AJ142" s="3"/>
      <c r="AL142" s="2"/>
      <c r="AM142" s="2"/>
    </row>
    <row r="143" spans="1:55" ht="14.25" customHeight="1" x14ac:dyDescent="0.45">
      <c r="B143" s="100"/>
      <c r="C143" s="101"/>
      <c r="D143" s="101"/>
      <c r="E143" s="101"/>
      <c r="F143" s="101"/>
      <c r="G143" s="101"/>
      <c r="H143" s="101"/>
      <c r="I143" s="101"/>
      <c r="J143" s="102"/>
      <c r="K143" s="98" t="s">
        <v>63</v>
      </c>
      <c r="L143" s="93"/>
      <c r="M143" s="93"/>
      <c r="N143" s="93"/>
      <c r="O143" s="93"/>
      <c r="P143" s="93"/>
      <c r="Q143" s="93"/>
      <c r="R143" s="95" t="str">
        <f>[1]D4!G64&amp;""</f>
        <v/>
      </c>
      <c r="S143" s="93"/>
      <c r="T143" s="93"/>
      <c r="U143" s="93"/>
      <c r="V143" s="93"/>
      <c r="W143" s="93"/>
      <c r="X143" s="93"/>
      <c r="Y143" s="93" t="s">
        <v>60</v>
      </c>
      <c r="Z143" s="93"/>
      <c r="AA143" s="95" t="str">
        <f>[1]D4!G65&amp;""</f>
        <v/>
      </c>
      <c r="AB143" s="93"/>
      <c r="AC143" s="93"/>
      <c r="AD143" s="93"/>
      <c r="AE143" s="93"/>
      <c r="AF143" s="93"/>
      <c r="AG143" s="96"/>
      <c r="AJ143" s="3"/>
      <c r="AL143" s="2"/>
      <c r="AM143" s="2"/>
    </row>
    <row r="144" spans="1:55" ht="14.25" customHeight="1" x14ac:dyDescent="0.45">
      <c r="B144" s="100"/>
      <c r="C144" s="101"/>
      <c r="D144" s="101"/>
      <c r="E144" s="101"/>
      <c r="F144" s="101"/>
      <c r="G144" s="101"/>
      <c r="H144" s="101"/>
      <c r="I144" s="101"/>
      <c r="J144" s="102"/>
      <c r="K144" s="103"/>
      <c r="L144" s="94"/>
      <c r="M144" s="94"/>
      <c r="N144" s="94"/>
      <c r="O144" s="94"/>
      <c r="P144" s="94"/>
      <c r="Q144" s="94"/>
      <c r="R144" s="94"/>
      <c r="S144" s="94"/>
      <c r="T144" s="94"/>
      <c r="U144" s="94"/>
      <c r="V144" s="94"/>
      <c r="W144" s="94"/>
      <c r="X144" s="94"/>
      <c r="Y144" s="94"/>
      <c r="Z144" s="94"/>
      <c r="AA144" s="94"/>
      <c r="AB144" s="94"/>
      <c r="AC144" s="94"/>
      <c r="AD144" s="94"/>
      <c r="AE144" s="94"/>
      <c r="AF144" s="94"/>
      <c r="AG144" s="97"/>
      <c r="AJ144" s="3"/>
      <c r="AL144" s="2"/>
      <c r="AM144" s="2"/>
    </row>
    <row r="145" spans="1:54" ht="14.25" customHeight="1" x14ac:dyDescent="0.45">
      <c r="B145" s="100"/>
      <c r="C145" s="101"/>
      <c r="D145" s="101"/>
      <c r="E145" s="101"/>
      <c r="F145" s="101"/>
      <c r="G145" s="101"/>
      <c r="H145" s="101"/>
      <c r="I145" s="101"/>
      <c r="J145" s="102"/>
      <c r="K145" s="98" t="s">
        <v>64</v>
      </c>
      <c r="L145" s="93"/>
      <c r="M145" s="93"/>
      <c r="N145" s="93"/>
      <c r="O145" s="93"/>
      <c r="P145" s="93"/>
      <c r="Q145" s="93"/>
      <c r="R145" s="95" t="str">
        <f>[1]D4!G66&amp;""</f>
        <v/>
      </c>
      <c r="S145" s="93"/>
      <c r="T145" s="93"/>
      <c r="U145" s="93"/>
      <c r="V145" s="93"/>
      <c r="W145" s="93"/>
      <c r="X145" s="93"/>
      <c r="Y145" s="99" t="s">
        <v>60</v>
      </c>
      <c r="Z145" s="99"/>
      <c r="AA145" s="95" t="str">
        <f>[1]D4!G67&amp;""</f>
        <v/>
      </c>
      <c r="AB145" s="93"/>
      <c r="AC145" s="93"/>
      <c r="AD145" s="93"/>
      <c r="AE145" s="93"/>
      <c r="AF145" s="93"/>
      <c r="AG145" s="96"/>
      <c r="AJ145" s="3"/>
      <c r="AL145" s="2"/>
      <c r="AM145" s="2"/>
      <c r="AR145" s="3" t="s">
        <v>252</v>
      </c>
    </row>
    <row r="146" spans="1:54" ht="14.25" customHeight="1" x14ac:dyDescent="0.45">
      <c r="B146" s="51"/>
      <c r="C146" s="52"/>
      <c r="D146" s="52"/>
      <c r="E146" s="52"/>
      <c r="F146" s="52"/>
      <c r="G146" s="52"/>
      <c r="H146" s="52"/>
      <c r="I146" s="52"/>
      <c r="J146" s="68"/>
      <c r="K146" s="55"/>
      <c r="L146" s="65"/>
      <c r="M146" s="65"/>
      <c r="N146" s="65"/>
      <c r="O146" s="65"/>
      <c r="P146" s="65"/>
      <c r="Q146" s="65"/>
      <c r="R146" s="65"/>
      <c r="S146" s="65"/>
      <c r="T146" s="65"/>
      <c r="U146" s="65"/>
      <c r="V146" s="65"/>
      <c r="W146" s="65"/>
      <c r="X146" s="65"/>
      <c r="Y146" s="65"/>
      <c r="Z146" s="65"/>
      <c r="AA146" s="65"/>
      <c r="AB146" s="65"/>
      <c r="AC146" s="65"/>
      <c r="AD146" s="65"/>
      <c r="AE146" s="65"/>
      <c r="AF146" s="65"/>
      <c r="AG146" s="56"/>
      <c r="AJ146" s="3"/>
      <c r="AL146" s="2"/>
      <c r="AM146" s="2"/>
    </row>
    <row r="147" spans="1:54" x14ac:dyDescent="0.45">
      <c r="B147" s="3" t="s">
        <v>61</v>
      </c>
      <c r="AJ147" s="3"/>
    </row>
    <row r="148" spans="1:54" x14ac:dyDescent="0.45">
      <c r="AJ148" s="3"/>
    </row>
    <row r="149" spans="1:54" x14ac:dyDescent="0.45">
      <c r="A149" s="5" t="s">
        <v>253</v>
      </c>
      <c r="AX149" s="4"/>
      <c r="AY149" s="4"/>
      <c r="AZ149" s="4"/>
      <c r="BA149" s="4"/>
    </row>
    <row r="150" spans="1:54" x14ac:dyDescent="0.45">
      <c r="A150" s="5"/>
    </row>
    <row r="151" spans="1:54" x14ac:dyDescent="0.45">
      <c r="B151" s="3" t="s">
        <v>254</v>
      </c>
      <c r="AJ151" s="3"/>
    </row>
    <row r="152" spans="1:54" ht="16.5" customHeight="1" x14ac:dyDescent="0.45">
      <c r="B152" s="76" t="s">
        <v>117</v>
      </c>
      <c r="C152" s="76"/>
      <c r="D152" s="76"/>
      <c r="E152" s="76"/>
      <c r="F152" s="76"/>
      <c r="G152" s="76"/>
      <c r="H152" s="76" t="s">
        <v>66</v>
      </c>
      <c r="I152" s="76"/>
      <c r="J152" s="76"/>
      <c r="K152" s="76"/>
      <c r="L152" s="76"/>
      <c r="M152" s="76" t="s">
        <v>67</v>
      </c>
      <c r="N152" s="76"/>
      <c r="O152" s="76"/>
      <c r="P152" s="76"/>
      <c r="Q152" s="76"/>
      <c r="R152" s="76" t="s">
        <v>68</v>
      </c>
      <c r="S152" s="76"/>
      <c r="T152" s="76"/>
      <c r="U152" s="76"/>
      <c r="V152" s="76"/>
      <c r="W152" s="76" t="s">
        <v>69</v>
      </c>
      <c r="X152" s="76"/>
      <c r="Y152" s="76"/>
      <c r="Z152" s="76"/>
      <c r="AA152" s="76"/>
      <c r="AB152" s="76" t="s">
        <v>70</v>
      </c>
      <c r="AC152" s="76"/>
      <c r="AD152" s="76"/>
      <c r="AE152" s="76"/>
      <c r="AF152" s="76"/>
      <c r="AG152" s="76" t="s">
        <v>71</v>
      </c>
      <c r="AH152" s="76"/>
      <c r="AI152" s="76"/>
      <c r="AJ152" s="76"/>
      <c r="AK152" s="76"/>
      <c r="AL152" s="76" t="s">
        <v>72</v>
      </c>
      <c r="AM152" s="76"/>
      <c r="AN152" s="76"/>
      <c r="AO152" s="76"/>
      <c r="AP152" s="76"/>
      <c r="AQ152" s="76" t="s">
        <v>255</v>
      </c>
      <c r="AR152" s="76"/>
      <c r="AS152" s="76"/>
      <c r="AT152" s="76"/>
      <c r="AU152" s="76"/>
      <c r="AV152" s="4"/>
      <c r="AW152" s="4"/>
      <c r="AX152" s="4"/>
      <c r="AY152" s="4"/>
      <c r="AZ152" s="4"/>
      <c r="BA152" s="4"/>
    </row>
    <row r="153" spans="1:54" ht="16.5" customHeight="1" x14ac:dyDescent="0.45">
      <c r="B153" s="76" t="s">
        <v>256</v>
      </c>
      <c r="C153" s="76"/>
      <c r="D153" s="76"/>
      <c r="E153" s="76"/>
      <c r="F153" s="76"/>
      <c r="G153" s="76"/>
      <c r="H153" s="77" t="str">
        <f>[1]D4!G182&amp;""</f>
        <v/>
      </c>
      <c r="I153" s="61"/>
      <c r="J153" s="15" t="s">
        <v>60</v>
      </c>
      <c r="K153" s="232" t="str">
        <f>[1]D4!G183&amp;""</f>
        <v/>
      </c>
      <c r="L153" s="76"/>
      <c r="M153" s="77" t="str">
        <f>[1]D4!G184&amp;""</f>
        <v/>
      </c>
      <c r="N153" s="61"/>
      <c r="O153" s="15" t="s">
        <v>60</v>
      </c>
      <c r="P153" s="232" t="str">
        <f>[1]D4!G185&amp;""</f>
        <v/>
      </c>
      <c r="Q153" s="76"/>
      <c r="R153" s="77" t="str">
        <f>[1]D4!G186&amp;""</f>
        <v/>
      </c>
      <c r="S153" s="61"/>
      <c r="T153" s="15" t="s">
        <v>60</v>
      </c>
      <c r="U153" s="232" t="str">
        <f>[1]D4!G187&amp;""</f>
        <v/>
      </c>
      <c r="V153" s="76"/>
      <c r="W153" s="77" t="str">
        <f>[1]D4!G188&amp;""</f>
        <v/>
      </c>
      <c r="X153" s="61"/>
      <c r="Y153" s="15" t="s">
        <v>60</v>
      </c>
      <c r="Z153" s="232" t="str">
        <f>[1]D4!G189&amp;""</f>
        <v/>
      </c>
      <c r="AA153" s="76"/>
      <c r="AB153" s="77" t="str">
        <f>[1]D4!G190&amp;""</f>
        <v/>
      </c>
      <c r="AC153" s="61"/>
      <c r="AD153" s="15" t="s">
        <v>60</v>
      </c>
      <c r="AE153" s="232" t="str">
        <f>[1]D4!G191&amp;""</f>
        <v/>
      </c>
      <c r="AF153" s="76"/>
      <c r="AG153" s="77" t="str">
        <f>[1]D4!G192&amp;""</f>
        <v/>
      </c>
      <c r="AH153" s="61"/>
      <c r="AI153" s="15" t="s">
        <v>60</v>
      </c>
      <c r="AJ153" s="232" t="str">
        <f>[1]D4!G193&amp;""</f>
        <v/>
      </c>
      <c r="AK153" s="76"/>
      <c r="AL153" s="77" t="str">
        <f>[1]D4!G194&amp;""</f>
        <v/>
      </c>
      <c r="AM153" s="61"/>
      <c r="AN153" s="15" t="s">
        <v>60</v>
      </c>
      <c r="AO153" s="232" t="str">
        <f>[1]D4!G195&amp;""</f>
        <v/>
      </c>
      <c r="AP153" s="76"/>
      <c r="AQ153" s="77" t="str">
        <f>[1]D4!G196&amp;""</f>
        <v/>
      </c>
      <c r="AR153" s="61"/>
      <c r="AS153" s="15" t="s">
        <v>60</v>
      </c>
      <c r="AT153" s="232" t="str">
        <f>[1]D4!G197&amp;""</f>
        <v/>
      </c>
      <c r="AU153" s="76"/>
      <c r="AV153" s="4"/>
      <c r="AW153" s="4"/>
      <c r="AX153" s="4"/>
      <c r="AY153" s="4"/>
      <c r="AZ153" s="4"/>
      <c r="BA153" s="4"/>
    </row>
    <row r="154" spans="1:54" x14ac:dyDescent="0.45">
      <c r="B154" s="3" t="s">
        <v>61</v>
      </c>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row>
    <row r="155" spans="1:54" x14ac:dyDescent="0.4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row>
    <row r="156" spans="1:54" x14ac:dyDescent="0.45">
      <c r="A156" s="5" t="s">
        <v>257</v>
      </c>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row>
    <row r="157" spans="1:54" x14ac:dyDescent="0.4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row>
    <row r="158" spans="1:54" x14ac:dyDescent="0.45">
      <c r="B158" s="3" t="s">
        <v>258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row>
    <row r="159" spans="1:54" x14ac:dyDescent="0.45">
      <c r="B159" s="76" t="s">
        <v>117</v>
      </c>
      <c r="C159" s="76"/>
      <c r="D159" s="76"/>
      <c r="E159" s="76"/>
      <c r="F159" s="76"/>
      <c r="G159" s="76"/>
      <c r="H159" s="76" t="s">
        <v>66</v>
      </c>
      <c r="I159" s="76"/>
      <c r="J159" s="76"/>
      <c r="K159" s="76"/>
      <c r="L159" s="76"/>
      <c r="M159" s="76" t="s">
        <v>67</v>
      </c>
      <c r="N159" s="76"/>
      <c r="O159" s="76"/>
      <c r="P159" s="76"/>
      <c r="Q159" s="76"/>
      <c r="R159" s="76" t="s">
        <v>68</v>
      </c>
      <c r="S159" s="76"/>
      <c r="T159" s="76"/>
      <c r="U159" s="76"/>
      <c r="V159" s="76"/>
      <c r="W159" s="76" t="s">
        <v>69</v>
      </c>
      <c r="X159" s="76"/>
      <c r="Y159" s="76"/>
      <c r="Z159" s="76"/>
      <c r="AA159" s="76"/>
      <c r="AB159" s="76" t="s">
        <v>70</v>
      </c>
      <c r="AC159" s="76"/>
      <c r="AD159" s="76"/>
      <c r="AE159" s="76"/>
      <c r="AF159" s="76"/>
      <c r="AG159" s="76" t="s">
        <v>71</v>
      </c>
      <c r="AH159" s="76"/>
      <c r="AI159" s="76"/>
      <c r="AJ159" s="76"/>
      <c r="AK159" s="76"/>
      <c r="AL159" s="76" t="s">
        <v>72</v>
      </c>
      <c r="AM159" s="76"/>
      <c r="AN159" s="76"/>
      <c r="AO159" s="76"/>
      <c r="AP159" s="76"/>
      <c r="AQ159" s="76" t="s">
        <v>255</v>
      </c>
      <c r="AR159" s="76"/>
      <c r="AS159" s="76"/>
      <c r="AT159" s="76"/>
      <c r="AU159" s="76"/>
      <c r="AV159" s="6"/>
      <c r="AW159" s="6"/>
      <c r="AX159" s="6"/>
      <c r="AY159" s="6"/>
      <c r="AZ159" s="6"/>
      <c r="BA159" s="6"/>
      <c r="BB159" s="6"/>
    </row>
    <row r="160" spans="1:54" x14ac:dyDescent="0.45">
      <c r="B160" s="76" t="s">
        <v>259</v>
      </c>
      <c r="C160" s="76"/>
      <c r="D160" s="76"/>
      <c r="E160" s="76"/>
      <c r="F160" s="76"/>
      <c r="G160" s="76"/>
      <c r="H160" s="77" t="str">
        <f>[1]D4!G198&amp;""</f>
        <v/>
      </c>
      <c r="I160" s="61"/>
      <c r="J160" s="15" t="s">
        <v>60</v>
      </c>
      <c r="K160" s="232" t="str">
        <f>[1]D4!G199&amp;""</f>
        <v/>
      </c>
      <c r="L160" s="76"/>
      <c r="M160" s="77" t="str">
        <f>[1]D4!G200&amp;""</f>
        <v/>
      </c>
      <c r="N160" s="61"/>
      <c r="O160" s="15" t="s">
        <v>60</v>
      </c>
      <c r="P160" s="232" t="str">
        <f>[1]D4!G201&amp;""</f>
        <v/>
      </c>
      <c r="Q160" s="76"/>
      <c r="R160" s="77" t="str">
        <f>[1]D4!G202&amp;""</f>
        <v/>
      </c>
      <c r="S160" s="61"/>
      <c r="T160" s="15" t="s">
        <v>60</v>
      </c>
      <c r="U160" s="232" t="str">
        <f>[1]D4!G203&amp;""</f>
        <v/>
      </c>
      <c r="V160" s="76"/>
      <c r="W160" s="77" t="str">
        <f>[1]D4!G204&amp;""</f>
        <v/>
      </c>
      <c r="X160" s="61"/>
      <c r="Y160" s="15" t="s">
        <v>60</v>
      </c>
      <c r="Z160" s="232" t="str">
        <f>[1]D4!G205&amp;""</f>
        <v/>
      </c>
      <c r="AA160" s="76"/>
      <c r="AB160" s="77" t="str">
        <f>[1]D4!G206&amp;""</f>
        <v/>
      </c>
      <c r="AC160" s="61"/>
      <c r="AD160" s="15" t="s">
        <v>60</v>
      </c>
      <c r="AE160" s="232" t="str">
        <f>[1]D4!G207&amp;""</f>
        <v/>
      </c>
      <c r="AF160" s="76"/>
      <c r="AG160" s="77" t="str">
        <f>[1]D4!G208&amp;""</f>
        <v/>
      </c>
      <c r="AH160" s="61"/>
      <c r="AI160" s="15" t="s">
        <v>60</v>
      </c>
      <c r="AJ160" s="232" t="str">
        <f>[1]D4!G209&amp;""</f>
        <v/>
      </c>
      <c r="AK160" s="76"/>
      <c r="AL160" s="77" t="str">
        <f>[1]D4!G210&amp;""</f>
        <v/>
      </c>
      <c r="AM160" s="61"/>
      <c r="AN160" s="15" t="s">
        <v>60</v>
      </c>
      <c r="AO160" s="232" t="str">
        <f>[1]D4!G211&amp;""</f>
        <v/>
      </c>
      <c r="AP160" s="76"/>
      <c r="AQ160" s="77" t="str">
        <f>[1]D4!G212&amp;""</f>
        <v/>
      </c>
      <c r="AR160" s="61"/>
      <c r="AS160" s="15" t="s">
        <v>60</v>
      </c>
      <c r="AT160" s="232" t="str">
        <f>[1]D4!G213&amp;""</f>
        <v/>
      </c>
      <c r="AU160" s="76"/>
      <c r="AV160" s="6"/>
      <c r="AW160" s="6"/>
      <c r="AX160" s="6"/>
      <c r="AY160" s="6"/>
      <c r="AZ160" s="6"/>
      <c r="BA160" s="6"/>
      <c r="BB160" s="6"/>
    </row>
    <row r="161" spans="1:54" x14ac:dyDescent="0.45">
      <c r="B161" s="3" t="s">
        <v>61</v>
      </c>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row>
    <row r="162" spans="1:54" x14ac:dyDescent="0.4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row>
    <row r="163" spans="1:54" x14ac:dyDescent="0.45">
      <c r="A163" s="5" t="s">
        <v>260</v>
      </c>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row>
    <row r="164" spans="1:54" x14ac:dyDescent="0.45">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row>
    <row r="165" spans="1:54" x14ac:dyDescent="0.45">
      <c r="B165" s="3" t="s">
        <v>261</v>
      </c>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row>
    <row r="166" spans="1:54" x14ac:dyDescent="0.45">
      <c r="B166" s="76" t="s">
        <v>117</v>
      </c>
      <c r="C166" s="76"/>
      <c r="D166" s="76"/>
      <c r="E166" s="76"/>
      <c r="F166" s="76"/>
      <c r="G166" s="76"/>
      <c r="H166" s="76" t="s">
        <v>66</v>
      </c>
      <c r="I166" s="76"/>
      <c r="J166" s="76"/>
      <c r="K166" s="76"/>
      <c r="L166" s="76"/>
      <c r="M166" s="76" t="s">
        <v>67</v>
      </c>
      <c r="N166" s="76"/>
      <c r="O166" s="76"/>
      <c r="P166" s="76"/>
      <c r="Q166" s="76"/>
      <c r="R166" s="76" t="s">
        <v>68</v>
      </c>
      <c r="S166" s="76"/>
      <c r="T166" s="76"/>
      <c r="U166" s="76"/>
      <c r="V166" s="76"/>
      <c r="W166" s="76" t="s">
        <v>69</v>
      </c>
      <c r="X166" s="76"/>
      <c r="Y166" s="76"/>
      <c r="Z166" s="76"/>
      <c r="AA166" s="76"/>
      <c r="AB166" s="76" t="s">
        <v>70</v>
      </c>
      <c r="AC166" s="76"/>
      <c r="AD166" s="76"/>
      <c r="AE166" s="76"/>
      <c r="AF166" s="76"/>
      <c r="AG166" s="76" t="s">
        <v>71</v>
      </c>
      <c r="AH166" s="76"/>
      <c r="AI166" s="76"/>
      <c r="AJ166" s="76"/>
      <c r="AK166" s="76"/>
      <c r="AL166" s="76" t="s">
        <v>72</v>
      </c>
      <c r="AM166" s="76"/>
      <c r="AN166" s="76"/>
      <c r="AO166" s="76"/>
      <c r="AP166" s="76"/>
      <c r="AQ166" s="76" t="s">
        <v>255</v>
      </c>
      <c r="AR166" s="76"/>
      <c r="AS166" s="76"/>
      <c r="AT166" s="76"/>
      <c r="AU166" s="76"/>
      <c r="AV166" s="6"/>
      <c r="AW166" s="6"/>
      <c r="AX166" s="6"/>
      <c r="AY166" s="6"/>
      <c r="AZ166" s="6"/>
      <c r="BA166" s="6"/>
      <c r="BB166" s="6"/>
    </row>
    <row r="167" spans="1:54" x14ac:dyDescent="0.45">
      <c r="B167" s="76" t="s">
        <v>262</v>
      </c>
      <c r="C167" s="76"/>
      <c r="D167" s="76"/>
      <c r="E167" s="76"/>
      <c r="F167" s="76"/>
      <c r="G167" s="76"/>
      <c r="H167" s="233" t="str">
        <f>[1]D4!G214&amp;""</f>
        <v/>
      </c>
      <c r="I167" s="153"/>
      <c r="J167" s="35" t="s">
        <v>60</v>
      </c>
      <c r="K167" s="234" t="str">
        <f>[1]D4!G215&amp;""</f>
        <v/>
      </c>
      <c r="L167" s="122"/>
      <c r="M167" s="233" t="str">
        <f>[1]D4!G216&amp;""</f>
        <v/>
      </c>
      <c r="N167" s="153"/>
      <c r="O167" s="35" t="s">
        <v>60</v>
      </c>
      <c r="P167" s="234" t="str">
        <f>[1]D4!G217&amp;""</f>
        <v/>
      </c>
      <c r="Q167" s="122"/>
      <c r="R167" s="233" t="str">
        <f>[1]D4!G218&amp;""</f>
        <v/>
      </c>
      <c r="S167" s="153"/>
      <c r="T167" s="35" t="s">
        <v>60</v>
      </c>
      <c r="U167" s="234" t="str">
        <f>[1]D4!G219&amp;""</f>
        <v/>
      </c>
      <c r="V167" s="122"/>
      <c r="W167" s="233" t="str">
        <f>[1]D4!G220&amp;""</f>
        <v/>
      </c>
      <c r="X167" s="153"/>
      <c r="Y167" s="35" t="s">
        <v>60</v>
      </c>
      <c r="Z167" s="234" t="str">
        <f>[1]D4!G221&amp;""</f>
        <v/>
      </c>
      <c r="AA167" s="122"/>
      <c r="AB167" s="233" t="str">
        <f>[1]D4!G222&amp;""</f>
        <v/>
      </c>
      <c r="AC167" s="153"/>
      <c r="AD167" s="35" t="s">
        <v>60</v>
      </c>
      <c r="AE167" s="234" t="str">
        <f>[1]D4!G223&amp;""</f>
        <v/>
      </c>
      <c r="AF167" s="122"/>
      <c r="AG167" s="233" t="str">
        <f>[1]D4!G224&amp;""</f>
        <v/>
      </c>
      <c r="AH167" s="153"/>
      <c r="AI167" s="35" t="s">
        <v>60</v>
      </c>
      <c r="AJ167" s="234" t="str">
        <f>[1]D4!G225&amp;""</f>
        <v/>
      </c>
      <c r="AK167" s="122"/>
      <c r="AL167" s="233" t="str">
        <f>[1]D4!G226&amp;""</f>
        <v/>
      </c>
      <c r="AM167" s="153"/>
      <c r="AN167" s="35" t="s">
        <v>60</v>
      </c>
      <c r="AO167" s="234" t="str">
        <f>[1]D4!G227&amp;""</f>
        <v/>
      </c>
      <c r="AP167" s="122"/>
      <c r="AQ167" s="233" t="str">
        <f>[1]D4!G228&amp;""</f>
        <v/>
      </c>
      <c r="AR167" s="153"/>
      <c r="AS167" s="35" t="s">
        <v>60</v>
      </c>
      <c r="AT167" s="234" t="str">
        <f>[1]D4!G229&amp;""</f>
        <v/>
      </c>
      <c r="AU167" s="122"/>
      <c r="AV167" s="6"/>
      <c r="AW167" s="6"/>
      <c r="AX167" s="6"/>
      <c r="AY167" s="6"/>
      <c r="AZ167" s="6"/>
      <c r="BA167" s="6"/>
      <c r="BB167" s="6"/>
    </row>
    <row r="168" spans="1:54" x14ac:dyDescent="0.45">
      <c r="B168" s="3" t="s">
        <v>61</v>
      </c>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row>
    <row r="169" spans="1:54" x14ac:dyDescent="0.45">
      <c r="AJ169" s="3"/>
    </row>
    <row r="170" spans="1:54" x14ac:dyDescent="0.45">
      <c r="A170" s="5" t="s">
        <v>263</v>
      </c>
      <c r="AJ170" s="3"/>
      <c r="AT170" s="4"/>
      <c r="AU170" s="4"/>
      <c r="AV170" s="4"/>
      <c r="AW170" s="4"/>
      <c r="AX170" s="4"/>
      <c r="AY170" s="4"/>
      <c r="AZ170" s="4"/>
      <c r="BA170" s="4"/>
    </row>
    <row r="171" spans="1:54" x14ac:dyDescent="0.45">
      <c r="A171" s="5"/>
      <c r="AJ171" s="3"/>
      <c r="AT171" s="4"/>
      <c r="AU171" s="4"/>
      <c r="AV171" s="4"/>
      <c r="AW171" s="4"/>
      <c r="AX171" s="4"/>
      <c r="AY171" s="4"/>
      <c r="AZ171" s="4"/>
      <c r="BA171" s="4"/>
    </row>
    <row r="172" spans="1:54" ht="14.25" customHeight="1" x14ac:dyDescent="0.45">
      <c r="B172" s="73" t="s">
        <v>65</v>
      </c>
      <c r="C172" s="70"/>
      <c r="D172" s="70"/>
      <c r="E172" s="70"/>
      <c r="F172" s="70"/>
      <c r="G172" s="70"/>
      <c r="H172" s="70"/>
      <c r="I172" s="70"/>
      <c r="J172" s="74"/>
      <c r="K172" s="86" t="s">
        <v>62</v>
      </c>
      <c r="L172" s="64"/>
      <c r="M172" s="64"/>
      <c r="N172" s="64"/>
      <c r="O172" s="64"/>
      <c r="P172" s="64"/>
      <c r="Q172" s="64"/>
      <c r="R172" s="66" t="str">
        <f>[1]D4!G230&amp;""</f>
        <v/>
      </c>
      <c r="S172" s="64"/>
      <c r="T172" s="64"/>
      <c r="U172" s="64"/>
      <c r="V172" s="64"/>
      <c r="W172" s="64"/>
      <c r="X172" s="64"/>
      <c r="Y172" s="64" t="s">
        <v>60</v>
      </c>
      <c r="Z172" s="64"/>
      <c r="AA172" s="66" t="str">
        <f>[1]D4!G231&amp;""</f>
        <v/>
      </c>
      <c r="AB172" s="64"/>
      <c r="AC172" s="64"/>
      <c r="AD172" s="64"/>
      <c r="AE172" s="64"/>
      <c r="AF172" s="64"/>
      <c r="AG172" s="54"/>
      <c r="AQ172" s="4"/>
      <c r="AR172" s="4"/>
      <c r="AS172" s="4"/>
      <c r="AT172" s="4"/>
      <c r="AU172" s="4"/>
      <c r="AV172" s="4"/>
      <c r="AW172" s="4"/>
      <c r="AX172" s="4"/>
      <c r="AY172" s="4"/>
      <c r="AZ172" s="4"/>
      <c r="BA172" s="4"/>
    </row>
    <row r="173" spans="1:54" ht="14.25" customHeight="1" x14ac:dyDescent="0.45">
      <c r="B173" s="104"/>
      <c r="C173" s="105"/>
      <c r="D173" s="105"/>
      <c r="E173" s="105"/>
      <c r="F173" s="105"/>
      <c r="G173" s="105"/>
      <c r="H173" s="105"/>
      <c r="I173" s="105"/>
      <c r="J173" s="106"/>
      <c r="K173" s="103"/>
      <c r="L173" s="94"/>
      <c r="M173" s="94"/>
      <c r="N173" s="94"/>
      <c r="O173" s="94"/>
      <c r="P173" s="94"/>
      <c r="Q173" s="94"/>
      <c r="R173" s="94"/>
      <c r="S173" s="94"/>
      <c r="T173" s="94"/>
      <c r="U173" s="94"/>
      <c r="V173" s="94"/>
      <c r="W173" s="94"/>
      <c r="X173" s="94"/>
      <c r="Y173" s="99"/>
      <c r="Z173" s="99"/>
      <c r="AA173" s="94"/>
      <c r="AB173" s="94"/>
      <c r="AC173" s="94"/>
      <c r="AD173" s="94"/>
      <c r="AE173" s="94"/>
      <c r="AF173" s="94"/>
      <c r="AG173" s="97"/>
      <c r="AW173" s="4"/>
      <c r="AX173" s="4"/>
      <c r="AY173" s="4"/>
      <c r="AZ173" s="4"/>
      <c r="BA173" s="4"/>
    </row>
    <row r="174" spans="1:54" ht="14.25" customHeight="1" x14ac:dyDescent="0.45">
      <c r="B174" s="104"/>
      <c r="C174" s="105"/>
      <c r="D174" s="105"/>
      <c r="E174" s="105"/>
      <c r="F174" s="105"/>
      <c r="G174" s="105"/>
      <c r="H174" s="105"/>
      <c r="I174" s="105"/>
      <c r="J174" s="106"/>
      <c r="K174" s="98" t="s">
        <v>63</v>
      </c>
      <c r="L174" s="93"/>
      <c r="M174" s="93"/>
      <c r="N174" s="93"/>
      <c r="O174" s="93"/>
      <c r="P174" s="93"/>
      <c r="Q174" s="93"/>
      <c r="R174" s="95" t="str">
        <f>[1]D4!G232&amp;""</f>
        <v/>
      </c>
      <c r="S174" s="93"/>
      <c r="T174" s="93"/>
      <c r="U174" s="93"/>
      <c r="V174" s="93"/>
      <c r="W174" s="93"/>
      <c r="X174" s="93"/>
      <c r="Y174" s="93" t="s">
        <v>60</v>
      </c>
      <c r="Z174" s="93"/>
      <c r="AA174" s="95" t="str">
        <f>[1]D4!G233&amp;""</f>
        <v/>
      </c>
      <c r="AB174" s="93"/>
      <c r="AC174" s="93"/>
      <c r="AD174" s="93"/>
      <c r="AE174" s="93"/>
      <c r="AF174" s="93"/>
      <c r="AG174" s="96"/>
      <c r="AQ174" s="4"/>
      <c r="AR174" s="4"/>
      <c r="AS174" s="4"/>
      <c r="AT174" s="4"/>
      <c r="AU174" s="4"/>
      <c r="AV174" s="4"/>
      <c r="AW174" s="4"/>
      <c r="AX174" s="4"/>
      <c r="AY174" s="4"/>
      <c r="AZ174" s="4"/>
      <c r="BA174" s="4"/>
    </row>
    <row r="175" spans="1:54" ht="14.25" customHeight="1" x14ac:dyDescent="0.45">
      <c r="B175" s="104"/>
      <c r="C175" s="105"/>
      <c r="D175" s="105"/>
      <c r="E175" s="105"/>
      <c r="F175" s="105"/>
      <c r="G175" s="105"/>
      <c r="H175" s="105"/>
      <c r="I175" s="105"/>
      <c r="J175" s="106"/>
      <c r="K175" s="103"/>
      <c r="L175" s="94"/>
      <c r="M175" s="94"/>
      <c r="N175" s="94"/>
      <c r="O175" s="94"/>
      <c r="P175" s="94"/>
      <c r="Q175" s="94"/>
      <c r="R175" s="94"/>
      <c r="S175" s="94"/>
      <c r="T175" s="94"/>
      <c r="U175" s="94"/>
      <c r="V175" s="94"/>
      <c r="W175" s="94"/>
      <c r="X175" s="94"/>
      <c r="Y175" s="94"/>
      <c r="Z175" s="94"/>
      <c r="AA175" s="94"/>
      <c r="AB175" s="94"/>
      <c r="AC175" s="94"/>
      <c r="AD175" s="94"/>
      <c r="AE175" s="94"/>
      <c r="AF175" s="94"/>
      <c r="AG175" s="97"/>
      <c r="AQ175" s="4"/>
      <c r="AR175" s="4"/>
      <c r="AS175" s="4"/>
      <c r="AT175" s="4"/>
      <c r="AU175" s="4"/>
      <c r="AV175" s="4"/>
      <c r="AW175" s="4"/>
      <c r="AX175" s="4"/>
      <c r="AY175" s="4"/>
      <c r="AZ175" s="4"/>
      <c r="BA175" s="4"/>
    </row>
    <row r="176" spans="1:54" ht="14.25" customHeight="1" x14ac:dyDescent="0.45">
      <c r="B176" s="104"/>
      <c r="C176" s="105"/>
      <c r="D176" s="105"/>
      <c r="E176" s="105"/>
      <c r="F176" s="105"/>
      <c r="G176" s="105"/>
      <c r="H176" s="105"/>
      <c r="I176" s="105"/>
      <c r="J176" s="106"/>
      <c r="K176" s="98" t="s">
        <v>64</v>
      </c>
      <c r="L176" s="93"/>
      <c r="M176" s="93"/>
      <c r="N176" s="93"/>
      <c r="O176" s="93"/>
      <c r="P176" s="93"/>
      <c r="Q176" s="93"/>
      <c r="R176" s="95" t="str">
        <f>[1]D4!G234&amp;""</f>
        <v/>
      </c>
      <c r="S176" s="93"/>
      <c r="T176" s="93"/>
      <c r="U176" s="93"/>
      <c r="V176" s="93"/>
      <c r="W176" s="93"/>
      <c r="X176" s="93"/>
      <c r="Y176" s="99" t="s">
        <v>60</v>
      </c>
      <c r="Z176" s="99"/>
      <c r="AA176" s="95" t="str">
        <f>[1]D4!G235&amp;""</f>
        <v/>
      </c>
      <c r="AB176" s="93"/>
      <c r="AC176" s="93"/>
      <c r="AD176" s="93"/>
      <c r="AE176" s="93"/>
      <c r="AF176" s="93"/>
      <c r="AG176" s="96"/>
      <c r="AZ176" s="4"/>
      <c r="BA176" s="4"/>
    </row>
    <row r="177" spans="1:53" ht="14.25" customHeight="1" x14ac:dyDescent="0.45">
      <c r="B177" s="71"/>
      <c r="C177" s="72"/>
      <c r="D177" s="72"/>
      <c r="E177" s="72"/>
      <c r="F177" s="72"/>
      <c r="G177" s="72"/>
      <c r="H177" s="72"/>
      <c r="I177" s="72"/>
      <c r="J177" s="75"/>
      <c r="K177" s="55"/>
      <c r="L177" s="65"/>
      <c r="M177" s="65"/>
      <c r="N177" s="65"/>
      <c r="O177" s="65"/>
      <c r="P177" s="65"/>
      <c r="Q177" s="65"/>
      <c r="R177" s="65"/>
      <c r="S177" s="65"/>
      <c r="T177" s="65"/>
      <c r="U177" s="65"/>
      <c r="V177" s="65"/>
      <c r="W177" s="65"/>
      <c r="X177" s="65"/>
      <c r="Y177" s="65"/>
      <c r="Z177" s="65"/>
      <c r="AA177" s="65"/>
      <c r="AB177" s="65"/>
      <c r="AC177" s="65"/>
      <c r="AD177" s="65"/>
      <c r="AE177" s="65"/>
      <c r="AF177" s="65"/>
      <c r="AG177" s="56"/>
    </row>
    <row r="178" spans="1:53" x14ac:dyDescent="0.45">
      <c r="B178" s="11"/>
      <c r="C178" s="11"/>
      <c r="D178" s="11"/>
      <c r="E178" s="11"/>
      <c r="F178" s="11"/>
      <c r="G178" s="11"/>
      <c r="AJ178" s="3"/>
    </row>
    <row r="179" spans="1:53" x14ac:dyDescent="0.45">
      <c r="A179" s="5" t="s">
        <v>264</v>
      </c>
      <c r="AX179" s="4"/>
      <c r="AY179" s="4"/>
      <c r="AZ179" s="4"/>
      <c r="BA179" s="4"/>
    </row>
    <row r="180" spans="1:53" x14ac:dyDescent="0.45">
      <c r="A180" s="5"/>
    </row>
    <row r="181" spans="1:53" x14ac:dyDescent="0.45">
      <c r="B181" s="3" t="s">
        <v>265</v>
      </c>
      <c r="AJ181" s="3"/>
    </row>
    <row r="182" spans="1:53" ht="16.5" customHeight="1" x14ac:dyDescent="0.45">
      <c r="B182" s="76" t="s">
        <v>117</v>
      </c>
      <c r="C182" s="76"/>
      <c r="D182" s="76"/>
      <c r="E182" s="76"/>
      <c r="F182" s="76"/>
      <c r="G182" s="76"/>
      <c r="H182" s="76"/>
      <c r="I182" s="76"/>
      <c r="J182" s="76" t="s">
        <v>66</v>
      </c>
      <c r="K182" s="76"/>
      <c r="L182" s="76"/>
      <c r="M182" s="76"/>
      <c r="N182" s="76"/>
      <c r="O182" s="76" t="s">
        <v>67</v>
      </c>
      <c r="P182" s="76"/>
      <c r="Q182" s="76"/>
      <c r="R182" s="76"/>
      <c r="S182" s="76"/>
      <c r="T182" s="76" t="s">
        <v>68</v>
      </c>
      <c r="U182" s="76"/>
      <c r="V182" s="76"/>
      <c r="W182" s="76"/>
      <c r="X182" s="76"/>
      <c r="Y182" s="76" t="s">
        <v>69</v>
      </c>
      <c r="Z182" s="76"/>
      <c r="AA182" s="76"/>
      <c r="AB182" s="76"/>
      <c r="AC182" s="76"/>
      <c r="AD182" s="76" t="s">
        <v>70</v>
      </c>
      <c r="AE182" s="76"/>
      <c r="AF182" s="76"/>
      <c r="AG182" s="76"/>
      <c r="AH182" s="76"/>
      <c r="AI182" s="76" t="s">
        <v>71</v>
      </c>
      <c r="AJ182" s="76"/>
      <c r="AK182" s="76"/>
      <c r="AL182" s="76"/>
      <c r="AM182" s="76"/>
      <c r="AN182" s="76" t="s">
        <v>72</v>
      </c>
      <c r="AO182" s="76"/>
      <c r="AP182" s="76"/>
      <c r="AQ182" s="76"/>
      <c r="AR182" s="76"/>
      <c r="AS182" s="76" t="s">
        <v>255</v>
      </c>
      <c r="AT182" s="76"/>
      <c r="AU182" s="76"/>
      <c r="AV182" s="76"/>
      <c r="AW182" s="76"/>
      <c r="AX182" s="4"/>
      <c r="AY182" s="4"/>
      <c r="AZ182" s="4"/>
      <c r="BA182" s="4"/>
    </row>
    <row r="183" spans="1:53" ht="16.5" customHeight="1" x14ac:dyDescent="0.45">
      <c r="B183" s="76" t="s">
        <v>266</v>
      </c>
      <c r="C183" s="76"/>
      <c r="D183" s="76"/>
      <c r="E183" s="76"/>
      <c r="F183" s="76"/>
      <c r="G183" s="76"/>
      <c r="H183" s="76"/>
      <c r="I183" s="76"/>
      <c r="J183" s="77" t="str">
        <f>[1]D4!G236&amp;""</f>
        <v/>
      </c>
      <c r="K183" s="61"/>
      <c r="L183" s="15" t="s">
        <v>60</v>
      </c>
      <c r="M183" s="232" t="str">
        <f>[1]D4!G237&amp;""</f>
        <v/>
      </c>
      <c r="N183" s="76"/>
      <c r="O183" s="77" t="str">
        <f>[1]D4!G238&amp;""</f>
        <v/>
      </c>
      <c r="P183" s="61"/>
      <c r="Q183" s="15" t="s">
        <v>60</v>
      </c>
      <c r="R183" s="232" t="str">
        <f>[1]D4!G239&amp;""</f>
        <v/>
      </c>
      <c r="S183" s="76"/>
      <c r="T183" s="77" t="str">
        <f>[1]D4!G240&amp;""</f>
        <v/>
      </c>
      <c r="U183" s="61"/>
      <c r="V183" s="15" t="s">
        <v>60</v>
      </c>
      <c r="W183" s="232" t="str">
        <f>[1]D4!G241&amp;""</f>
        <v/>
      </c>
      <c r="X183" s="76"/>
      <c r="Y183" s="77" t="str">
        <f>[1]D4!G242&amp;""</f>
        <v/>
      </c>
      <c r="Z183" s="61"/>
      <c r="AA183" s="15" t="s">
        <v>60</v>
      </c>
      <c r="AB183" s="232" t="str">
        <f>[1]D4!G243&amp;""</f>
        <v/>
      </c>
      <c r="AC183" s="76"/>
      <c r="AD183" s="77" t="str">
        <f>[1]D4!G244&amp;""</f>
        <v/>
      </c>
      <c r="AE183" s="61"/>
      <c r="AF183" s="15" t="s">
        <v>60</v>
      </c>
      <c r="AG183" s="232" t="str">
        <f>[1]D4!G245&amp;""</f>
        <v/>
      </c>
      <c r="AH183" s="76"/>
      <c r="AI183" s="77" t="str">
        <f>[1]D4!G246&amp;""</f>
        <v/>
      </c>
      <c r="AJ183" s="61"/>
      <c r="AK183" s="15" t="s">
        <v>60</v>
      </c>
      <c r="AL183" s="232" t="str">
        <f>[1]D4!G247&amp;""</f>
        <v/>
      </c>
      <c r="AM183" s="76"/>
      <c r="AN183" s="77" t="str">
        <f>[1]D4!G248&amp;""</f>
        <v/>
      </c>
      <c r="AO183" s="61"/>
      <c r="AP183" s="15" t="s">
        <v>60</v>
      </c>
      <c r="AQ183" s="232" t="str">
        <f>[1]D4!G249&amp;""</f>
        <v/>
      </c>
      <c r="AR183" s="76"/>
      <c r="AS183" s="77" t="str">
        <f>[1]D4!G250&amp;""</f>
        <v/>
      </c>
      <c r="AT183" s="61"/>
      <c r="AU183" s="15" t="s">
        <v>60</v>
      </c>
      <c r="AV183" s="232" t="str">
        <f>[1]D4!G251&amp;""</f>
        <v/>
      </c>
      <c r="AW183" s="76"/>
      <c r="AX183" s="4"/>
      <c r="AY183" s="4"/>
      <c r="AZ183" s="4"/>
      <c r="BA183" s="4"/>
    </row>
    <row r="184" spans="1:53" x14ac:dyDescent="0.45">
      <c r="B184" s="3" t="s">
        <v>61</v>
      </c>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x14ac:dyDescent="0.45">
      <c r="AJ185" s="3"/>
    </row>
    <row r="186" spans="1:53" x14ac:dyDescent="0.45">
      <c r="A186" s="5" t="s">
        <v>267</v>
      </c>
      <c r="AX186" s="4"/>
      <c r="AY186" s="4"/>
      <c r="AZ186" s="4"/>
      <c r="BA186" s="4"/>
    </row>
    <row r="187" spans="1:53" x14ac:dyDescent="0.45">
      <c r="A187" s="5"/>
    </row>
    <row r="188" spans="1:53" x14ac:dyDescent="0.45">
      <c r="B188" s="3" t="s">
        <v>268</v>
      </c>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J188" s="3"/>
    </row>
    <row r="189" spans="1:53" ht="16.5" customHeight="1" x14ac:dyDescent="0.45">
      <c r="B189" s="76" t="s">
        <v>117</v>
      </c>
      <c r="C189" s="76"/>
      <c r="D189" s="76"/>
      <c r="E189" s="76"/>
      <c r="F189" s="76"/>
      <c r="G189" s="76"/>
      <c r="H189" s="76"/>
      <c r="I189" s="76"/>
      <c r="J189" s="76" t="s">
        <v>66</v>
      </c>
      <c r="K189" s="76"/>
      <c r="L189" s="76"/>
      <c r="M189" s="76"/>
      <c r="N189" s="76"/>
      <c r="O189" s="76" t="s">
        <v>67</v>
      </c>
      <c r="P189" s="76"/>
      <c r="Q189" s="76"/>
      <c r="R189" s="76"/>
      <c r="S189" s="76"/>
      <c r="T189" s="76" t="s">
        <v>68</v>
      </c>
      <c r="U189" s="76"/>
      <c r="V189" s="76"/>
      <c r="W189" s="76"/>
      <c r="X189" s="76"/>
      <c r="Y189" s="76" t="s">
        <v>69</v>
      </c>
      <c r="Z189" s="76"/>
      <c r="AA189" s="76"/>
      <c r="AB189" s="76"/>
      <c r="AC189" s="76"/>
      <c r="AD189" s="76" t="s">
        <v>70</v>
      </c>
      <c r="AE189" s="76"/>
      <c r="AF189" s="76"/>
      <c r="AG189" s="76"/>
      <c r="AH189" s="76"/>
      <c r="AI189" s="76" t="s">
        <v>71</v>
      </c>
      <c r="AJ189" s="76"/>
      <c r="AK189" s="76"/>
      <c r="AL189" s="76"/>
      <c r="AM189" s="76"/>
      <c r="AN189" s="76" t="s">
        <v>72</v>
      </c>
      <c r="AO189" s="76"/>
      <c r="AP189" s="76"/>
      <c r="AQ189" s="76"/>
      <c r="AR189" s="76"/>
      <c r="AS189" s="76" t="s">
        <v>255</v>
      </c>
      <c r="AT189" s="76"/>
      <c r="AU189" s="76"/>
      <c r="AV189" s="76"/>
      <c r="AW189" s="76"/>
      <c r="AX189" s="4"/>
      <c r="AY189" s="4"/>
      <c r="AZ189" s="4"/>
      <c r="BA189" s="4"/>
    </row>
    <row r="190" spans="1:53" ht="16.5" customHeight="1" x14ac:dyDescent="0.45">
      <c r="B190" s="76" t="s">
        <v>269</v>
      </c>
      <c r="C190" s="76"/>
      <c r="D190" s="76"/>
      <c r="E190" s="76"/>
      <c r="F190" s="76"/>
      <c r="G190" s="76"/>
      <c r="H190" s="76"/>
      <c r="I190" s="76"/>
      <c r="J190" s="77" t="str">
        <f>[1]D4!G252&amp;""</f>
        <v/>
      </c>
      <c r="K190" s="61"/>
      <c r="L190" s="15" t="s">
        <v>60</v>
      </c>
      <c r="M190" s="232" t="str">
        <f>[1]D4!G253&amp;""</f>
        <v/>
      </c>
      <c r="N190" s="76"/>
      <c r="O190" s="77" t="str">
        <f>[1]D4!G254&amp;""</f>
        <v/>
      </c>
      <c r="P190" s="61"/>
      <c r="Q190" s="15" t="s">
        <v>60</v>
      </c>
      <c r="R190" s="232" t="str">
        <f>[1]D4!G255&amp;""</f>
        <v/>
      </c>
      <c r="S190" s="76"/>
      <c r="T190" s="77" t="str">
        <f>[1]D4!G256&amp;""</f>
        <v/>
      </c>
      <c r="U190" s="61"/>
      <c r="V190" s="15" t="s">
        <v>60</v>
      </c>
      <c r="W190" s="232" t="str">
        <f>[1]D4!G257&amp;""</f>
        <v/>
      </c>
      <c r="X190" s="76"/>
      <c r="Y190" s="77" t="str">
        <f>[1]D4!G258&amp;""</f>
        <v/>
      </c>
      <c r="Z190" s="61"/>
      <c r="AA190" s="15" t="s">
        <v>60</v>
      </c>
      <c r="AB190" s="232" t="str">
        <f>[1]D4!G259&amp;""</f>
        <v/>
      </c>
      <c r="AC190" s="76"/>
      <c r="AD190" s="77" t="str">
        <f>[1]D4!G260&amp;""</f>
        <v/>
      </c>
      <c r="AE190" s="61"/>
      <c r="AF190" s="15" t="s">
        <v>60</v>
      </c>
      <c r="AG190" s="232" t="str">
        <f>[1]D4!G261&amp;""</f>
        <v/>
      </c>
      <c r="AH190" s="76"/>
      <c r="AI190" s="77" t="str">
        <f>[1]D4!G262&amp;""</f>
        <v/>
      </c>
      <c r="AJ190" s="61"/>
      <c r="AK190" s="15" t="s">
        <v>60</v>
      </c>
      <c r="AL190" s="232" t="str">
        <f>[1]D4!G263&amp;""</f>
        <v/>
      </c>
      <c r="AM190" s="76"/>
      <c r="AN190" s="77" t="str">
        <f>[1]D4!G264&amp;""</f>
        <v/>
      </c>
      <c r="AO190" s="61"/>
      <c r="AP190" s="15" t="s">
        <v>60</v>
      </c>
      <c r="AQ190" s="232" t="str">
        <f>[1]D4!G265&amp;""</f>
        <v/>
      </c>
      <c r="AR190" s="76"/>
      <c r="AS190" s="77" t="str">
        <f>[1]D4!G266&amp;""</f>
        <v/>
      </c>
      <c r="AT190" s="61"/>
      <c r="AU190" s="15" t="s">
        <v>60</v>
      </c>
      <c r="AV190" s="232" t="str">
        <f>[1]D4!G267&amp;""</f>
        <v/>
      </c>
      <c r="AW190" s="76"/>
      <c r="AX190" s="4"/>
      <c r="AY190" s="4"/>
      <c r="AZ190" s="4"/>
      <c r="BA190" s="4"/>
    </row>
    <row r="191" spans="1:53" x14ac:dyDescent="0.45">
      <c r="B191" s="3" t="s">
        <v>61</v>
      </c>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row>
    <row r="192" spans="1:53" x14ac:dyDescent="0.45">
      <c r="AJ192" s="3"/>
      <c r="BA192" s="4"/>
    </row>
    <row r="193" spans="1:54" x14ac:dyDescent="0.45">
      <c r="A193" s="5" t="s">
        <v>270</v>
      </c>
      <c r="AX193" s="4"/>
      <c r="AY193" s="4"/>
      <c r="AZ193" s="4"/>
      <c r="BA193" s="4"/>
    </row>
    <row r="194" spans="1:54" x14ac:dyDescent="0.45">
      <c r="A194" s="5"/>
    </row>
    <row r="195" spans="1:54" x14ac:dyDescent="0.45">
      <c r="B195" s="3" t="s">
        <v>271</v>
      </c>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J195" s="3"/>
    </row>
    <row r="196" spans="1:54" ht="16.5" customHeight="1" x14ac:dyDescent="0.45">
      <c r="B196" s="76" t="s">
        <v>117</v>
      </c>
      <c r="C196" s="76"/>
      <c r="D196" s="76"/>
      <c r="E196" s="76"/>
      <c r="F196" s="76"/>
      <c r="G196" s="76"/>
      <c r="H196" s="76"/>
      <c r="I196" s="76"/>
      <c r="J196" s="76" t="s">
        <v>66</v>
      </c>
      <c r="K196" s="76"/>
      <c r="L196" s="76"/>
      <c r="M196" s="76"/>
      <c r="N196" s="76"/>
      <c r="O196" s="76" t="s">
        <v>67</v>
      </c>
      <c r="P196" s="76"/>
      <c r="Q196" s="76"/>
      <c r="R196" s="76"/>
      <c r="S196" s="76"/>
      <c r="T196" s="76" t="s">
        <v>68</v>
      </c>
      <c r="U196" s="76"/>
      <c r="V196" s="76"/>
      <c r="W196" s="76"/>
      <c r="X196" s="76"/>
      <c r="Y196" s="76" t="s">
        <v>69</v>
      </c>
      <c r="Z196" s="76"/>
      <c r="AA196" s="76"/>
      <c r="AB196" s="76"/>
      <c r="AC196" s="76"/>
      <c r="AD196" s="76" t="s">
        <v>70</v>
      </c>
      <c r="AE196" s="76"/>
      <c r="AF196" s="76"/>
      <c r="AG196" s="76"/>
      <c r="AH196" s="76"/>
      <c r="AI196" s="76" t="s">
        <v>71</v>
      </c>
      <c r="AJ196" s="76"/>
      <c r="AK196" s="76"/>
      <c r="AL196" s="76"/>
      <c r="AM196" s="76"/>
      <c r="AN196" s="76" t="s">
        <v>72</v>
      </c>
      <c r="AO196" s="76"/>
      <c r="AP196" s="76"/>
      <c r="AQ196" s="76"/>
      <c r="AR196" s="76"/>
      <c r="AS196" s="76" t="s">
        <v>255</v>
      </c>
      <c r="AT196" s="76"/>
      <c r="AU196" s="76"/>
      <c r="AV196" s="76"/>
      <c r="AW196" s="76"/>
      <c r="AX196" s="4"/>
      <c r="AY196" s="4"/>
      <c r="AZ196" s="4"/>
      <c r="BA196" s="4"/>
    </row>
    <row r="197" spans="1:54" ht="16.5" customHeight="1" x14ac:dyDescent="0.45">
      <c r="B197" s="76" t="s">
        <v>272</v>
      </c>
      <c r="C197" s="76"/>
      <c r="D197" s="76"/>
      <c r="E197" s="76"/>
      <c r="F197" s="76"/>
      <c r="G197" s="76"/>
      <c r="H197" s="76"/>
      <c r="I197" s="76"/>
      <c r="J197" s="233" t="str">
        <f>[1]D4!G268&amp;""</f>
        <v/>
      </c>
      <c r="K197" s="153"/>
      <c r="L197" s="35" t="s">
        <v>60</v>
      </c>
      <c r="M197" s="234" t="str">
        <f>[1]D4!G269&amp;""</f>
        <v/>
      </c>
      <c r="N197" s="122"/>
      <c r="O197" s="233" t="str">
        <f>[1]D4!G270&amp;""</f>
        <v/>
      </c>
      <c r="P197" s="153"/>
      <c r="Q197" s="35" t="s">
        <v>60</v>
      </c>
      <c r="R197" s="234" t="str">
        <f>[1]D4!G271&amp;""</f>
        <v/>
      </c>
      <c r="S197" s="122"/>
      <c r="T197" s="233" t="str">
        <f>[1]D4!G272&amp;""</f>
        <v/>
      </c>
      <c r="U197" s="153"/>
      <c r="V197" s="35" t="s">
        <v>60</v>
      </c>
      <c r="W197" s="234" t="str">
        <f>[1]D4!G273&amp;""</f>
        <v/>
      </c>
      <c r="X197" s="122"/>
      <c r="Y197" s="233" t="str">
        <f>[1]D4!G274&amp;""</f>
        <v/>
      </c>
      <c r="Z197" s="153"/>
      <c r="AA197" s="35" t="s">
        <v>60</v>
      </c>
      <c r="AB197" s="234" t="str">
        <f>[1]D4!G275&amp;""</f>
        <v/>
      </c>
      <c r="AC197" s="122"/>
      <c r="AD197" s="233" t="str">
        <f>[1]D4!G276&amp;""</f>
        <v/>
      </c>
      <c r="AE197" s="153"/>
      <c r="AF197" s="35" t="s">
        <v>60</v>
      </c>
      <c r="AG197" s="234" t="str">
        <f>[1]D4!G277&amp;""</f>
        <v/>
      </c>
      <c r="AH197" s="122"/>
      <c r="AI197" s="233" t="str">
        <f>[1]D4!G278&amp;""</f>
        <v/>
      </c>
      <c r="AJ197" s="153"/>
      <c r="AK197" s="35" t="s">
        <v>60</v>
      </c>
      <c r="AL197" s="234" t="str">
        <f>[1]D4!G279&amp;""</f>
        <v/>
      </c>
      <c r="AM197" s="122"/>
      <c r="AN197" s="233" t="str">
        <f>[1]D4!G280&amp;""</f>
        <v/>
      </c>
      <c r="AO197" s="153"/>
      <c r="AP197" s="35" t="s">
        <v>60</v>
      </c>
      <c r="AQ197" s="234" t="str">
        <f>[1]D4!G281&amp;""</f>
        <v/>
      </c>
      <c r="AR197" s="122"/>
      <c r="AS197" s="233" t="str">
        <f>[1]D4!G282&amp;""</f>
        <v/>
      </c>
      <c r="AT197" s="153"/>
      <c r="AU197" s="35" t="s">
        <v>60</v>
      </c>
      <c r="AV197" s="234" t="str">
        <f>[1]D4!G283&amp;""</f>
        <v/>
      </c>
      <c r="AW197" s="122"/>
      <c r="AX197" s="4"/>
      <c r="AY197" s="4"/>
      <c r="AZ197" s="4"/>
      <c r="BA197" s="4"/>
    </row>
    <row r="198" spans="1:54" x14ac:dyDescent="0.45">
      <c r="B198" s="3" t="s">
        <v>61</v>
      </c>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row>
    <row r="199" spans="1:54" x14ac:dyDescent="0.45">
      <c r="AJ199" s="3"/>
    </row>
    <row r="200" spans="1:54" x14ac:dyDescent="0.45">
      <c r="A200" s="5" t="s">
        <v>273</v>
      </c>
      <c r="AJ200" s="3"/>
    </row>
    <row r="201" spans="1:54" x14ac:dyDescent="0.45">
      <c r="AJ201" s="3"/>
    </row>
    <row r="202" spans="1:54" ht="16.5" customHeight="1" x14ac:dyDescent="0.45">
      <c r="B202" s="86" t="s">
        <v>86</v>
      </c>
      <c r="C202" s="64"/>
      <c r="D202" s="64"/>
      <c r="E202" s="64"/>
      <c r="F202" s="64"/>
      <c r="G202" s="64"/>
      <c r="H202" s="54"/>
      <c r="I202" s="130" t="s">
        <v>87</v>
      </c>
      <c r="J202" s="130"/>
      <c r="K202" s="130"/>
      <c r="L202" s="130"/>
      <c r="M202" s="130"/>
      <c r="N202" s="130"/>
      <c r="O202" s="130"/>
      <c r="P202" s="59" t="str">
        <f>[1]D4!G296&amp;""</f>
        <v/>
      </c>
      <c r="Q202" s="60"/>
      <c r="R202" s="60"/>
      <c r="S202" s="60"/>
      <c r="T202" s="60"/>
      <c r="U202" s="60"/>
      <c r="V202" s="60"/>
      <c r="W202" s="60"/>
      <c r="X202" s="60"/>
      <c r="Y202" s="60"/>
      <c r="Z202" s="60"/>
      <c r="AA202" s="60"/>
      <c r="AB202" s="60"/>
      <c r="AC202" s="60"/>
      <c r="AD202" s="60"/>
      <c r="AE202" s="87" t="s">
        <v>274</v>
      </c>
      <c r="AF202" s="88"/>
      <c r="AG202" s="88"/>
      <c r="AH202" s="88"/>
      <c r="AI202" s="88"/>
      <c r="AJ202" s="88"/>
      <c r="AK202" s="89"/>
      <c r="AL202" s="59" t="str">
        <f>[1]D4!G297&amp;""</f>
        <v/>
      </c>
      <c r="AM202" s="60"/>
      <c r="AN202" s="60"/>
      <c r="AO202" s="60"/>
      <c r="AP202" s="60"/>
      <c r="AQ202" s="60"/>
      <c r="AR202" s="60"/>
      <c r="AS202" s="60"/>
      <c r="AT202" s="60"/>
      <c r="AU202" s="60"/>
      <c r="AV202" s="60"/>
      <c r="AW202" s="60"/>
      <c r="AX202" s="60"/>
      <c r="AY202" s="60"/>
      <c r="AZ202" s="60"/>
      <c r="BA202" s="60"/>
      <c r="BB202" s="60"/>
    </row>
    <row r="203" spans="1:54" x14ac:dyDescent="0.45">
      <c r="B203" s="134"/>
      <c r="C203" s="99"/>
      <c r="D203" s="99"/>
      <c r="E203" s="99"/>
      <c r="F203" s="99"/>
      <c r="G203" s="99"/>
      <c r="H203" s="135"/>
      <c r="I203" s="130"/>
      <c r="J203" s="130"/>
      <c r="K203" s="130"/>
      <c r="L203" s="130"/>
      <c r="M203" s="130"/>
      <c r="N203" s="130"/>
      <c r="O203" s="130"/>
      <c r="P203" s="60"/>
      <c r="Q203" s="60"/>
      <c r="R203" s="60"/>
      <c r="S203" s="60"/>
      <c r="T203" s="60"/>
      <c r="U203" s="60"/>
      <c r="V203" s="60"/>
      <c r="W203" s="60"/>
      <c r="X203" s="60"/>
      <c r="Y203" s="60"/>
      <c r="Z203" s="60"/>
      <c r="AA203" s="60"/>
      <c r="AB203" s="60"/>
      <c r="AC203" s="60"/>
      <c r="AD203" s="60"/>
      <c r="AE203" s="90"/>
      <c r="AF203" s="91"/>
      <c r="AG203" s="91"/>
      <c r="AH203" s="91"/>
      <c r="AI203" s="91"/>
      <c r="AJ203" s="91"/>
      <c r="AK203" s="92"/>
      <c r="AL203" s="60"/>
      <c r="AM203" s="60"/>
      <c r="AN203" s="60"/>
      <c r="AO203" s="60"/>
      <c r="AP203" s="60"/>
      <c r="AQ203" s="60"/>
      <c r="AR203" s="60"/>
      <c r="AS203" s="60"/>
      <c r="AT203" s="60"/>
      <c r="AU203" s="60"/>
      <c r="AV203" s="60"/>
      <c r="AW203" s="60"/>
      <c r="AX203" s="60"/>
      <c r="AY203" s="60"/>
      <c r="AZ203" s="60"/>
      <c r="BA203" s="60"/>
      <c r="BB203" s="60"/>
    </row>
    <row r="204" spans="1:54" x14ac:dyDescent="0.45">
      <c r="B204" s="134"/>
      <c r="C204" s="99"/>
      <c r="D204" s="99"/>
      <c r="E204" s="99"/>
      <c r="F204" s="99"/>
      <c r="G204" s="99"/>
      <c r="H204" s="135"/>
      <c r="I204" s="134" t="s">
        <v>89</v>
      </c>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135"/>
      <c r="AR204" s="77" t="str">
        <f>[1]D4!G298&amp;""</f>
        <v/>
      </c>
      <c r="AS204" s="76"/>
      <c r="AT204" s="76"/>
      <c r="AU204" s="76"/>
      <c r="AV204" s="76"/>
      <c r="AW204" s="76"/>
      <c r="AX204" s="76"/>
      <c r="AY204" s="76"/>
      <c r="AZ204" s="76"/>
      <c r="BA204" s="76"/>
      <c r="BB204" s="76"/>
    </row>
    <row r="205" spans="1:54" x14ac:dyDescent="0.45">
      <c r="B205" s="134"/>
      <c r="C205" s="99"/>
      <c r="D205" s="99"/>
      <c r="E205" s="99"/>
      <c r="F205" s="99"/>
      <c r="G205" s="99"/>
      <c r="H205" s="135"/>
      <c r="I205" s="55"/>
      <c r="J205" s="65"/>
      <c r="K205" s="65"/>
      <c r="L205" s="65"/>
      <c r="M205" s="65"/>
      <c r="N205" s="65"/>
      <c r="O205" s="65"/>
      <c r="P205" s="65"/>
      <c r="Q205" s="65"/>
      <c r="R205" s="65"/>
      <c r="S205" s="65"/>
      <c r="T205" s="65"/>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135"/>
      <c r="AR205" s="76"/>
      <c r="AS205" s="76"/>
      <c r="AT205" s="76"/>
      <c r="AU205" s="76"/>
      <c r="AV205" s="76"/>
      <c r="AW205" s="76"/>
      <c r="AX205" s="76"/>
      <c r="AY205" s="76"/>
      <c r="AZ205" s="76"/>
      <c r="BA205" s="76"/>
      <c r="BB205" s="76"/>
    </row>
    <row r="206" spans="1:54" ht="16.5" customHeight="1" x14ac:dyDescent="0.45">
      <c r="B206" s="134"/>
      <c r="C206" s="99"/>
      <c r="D206" s="99"/>
      <c r="E206" s="99"/>
      <c r="F206" s="99"/>
      <c r="G206" s="99"/>
      <c r="H206" s="135"/>
      <c r="I206" s="130" t="s">
        <v>275</v>
      </c>
      <c r="J206" s="130"/>
      <c r="K206" s="130"/>
      <c r="L206" s="130"/>
      <c r="M206" s="130"/>
      <c r="N206" s="130"/>
      <c r="O206" s="130"/>
      <c r="P206" s="130"/>
      <c r="Q206" s="130"/>
      <c r="R206" s="130"/>
      <c r="S206" s="130"/>
      <c r="T206" s="130"/>
      <c r="U206" s="140" t="str">
        <f>[1]D4!G300&amp;""</f>
        <v/>
      </c>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c r="AW206" s="141"/>
      <c r="AX206" s="141"/>
      <c r="AY206" s="141"/>
      <c r="AZ206" s="141"/>
      <c r="BA206" s="141"/>
      <c r="BB206" s="141"/>
    </row>
    <row r="207" spans="1:54" x14ac:dyDescent="0.45">
      <c r="B207" s="134"/>
      <c r="C207" s="99"/>
      <c r="D207" s="99"/>
      <c r="E207" s="99"/>
      <c r="F207" s="99"/>
      <c r="G207" s="99"/>
      <c r="H207" s="135"/>
      <c r="I207" s="130"/>
      <c r="J207" s="130"/>
      <c r="K207" s="130"/>
      <c r="L207" s="130"/>
      <c r="M207" s="130"/>
      <c r="N207" s="130"/>
      <c r="O207" s="130"/>
      <c r="P207" s="130"/>
      <c r="Q207" s="130"/>
      <c r="R207" s="130"/>
      <c r="S207" s="130"/>
      <c r="T207" s="130"/>
      <c r="U207" s="137"/>
      <c r="V207" s="137"/>
      <c r="W207" s="137"/>
      <c r="X207" s="137"/>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7"/>
      <c r="AX207" s="137"/>
      <c r="AY207" s="137"/>
      <c r="AZ207" s="137"/>
      <c r="BA207" s="137"/>
      <c r="BB207" s="137"/>
    </row>
    <row r="208" spans="1:54" ht="14.25" customHeight="1" x14ac:dyDescent="0.45">
      <c r="B208" s="134"/>
      <c r="C208" s="99"/>
      <c r="D208" s="99"/>
      <c r="E208" s="99"/>
      <c r="F208" s="99"/>
      <c r="G208" s="99"/>
      <c r="H208" s="135"/>
      <c r="I208" s="130" t="s">
        <v>90</v>
      </c>
      <c r="J208" s="130"/>
      <c r="K208" s="130"/>
      <c r="L208" s="130"/>
      <c r="M208" s="130"/>
      <c r="N208" s="130"/>
      <c r="O208" s="130"/>
      <c r="P208" s="130"/>
      <c r="Q208" s="130"/>
      <c r="R208" s="130"/>
      <c r="S208" s="130"/>
      <c r="T208" s="130"/>
      <c r="U208" s="136" t="str">
        <f>[1]D4!G301&amp;""</f>
        <v/>
      </c>
      <c r="V208" s="137"/>
      <c r="W208" s="137"/>
      <c r="X208" s="137"/>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7"/>
      <c r="AX208" s="137"/>
      <c r="AY208" s="137"/>
      <c r="AZ208" s="137"/>
      <c r="BA208" s="137"/>
      <c r="BB208" s="137"/>
    </row>
    <row r="209" spans="2:54" ht="14.25" customHeight="1" x14ac:dyDescent="0.45">
      <c r="B209" s="134"/>
      <c r="C209" s="99"/>
      <c r="D209" s="99"/>
      <c r="E209" s="99"/>
      <c r="F209" s="99"/>
      <c r="G209" s="99"/>
      <c r="H209" s="135"/>
      <c r="I209" s="130"/>
      <c r="J209" s="130"/>
      <c r="K209" s="130"/>
      <c r="L209" s="130"/>
      <c r="M209" s="130"/>
      <c r="N209" s="130"/>
      <c r="O209" s="130"/>
      <c r="P209" s="130"/>
      <c r="Q209" s="130"/>
      <c r="R209" s="130"/>
      <c r="S209" s="130"/>
      <c r="T209" s="130"/>
      <c r="U209" s="137"/>
      <c r="V209" s="137"/>
      <c r="W209" s="137"/>
      <c r="X209" s="137"/>
      <c r="Y209" s="137"/>
      <c r="Z209" s="137"/>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7"/>
      <c r="AX209" s="137"/>
      <c r="AY209" s="137"/>
      <c r="AZ209" s="137"/>
      <c r="BA209" s="137"/>
      <c r="BB209" s="137"/>
    </row>
    <row r="210" spans="2:54" ht="16.5" customHeight="1" x14ac:dyDescent="0.45">
      <c r="B210" s="134"/>
      <c r="C210" s="99"/>
      <c r="D210" s="99"/>
      <c r="E210" s="99"/>
      <c r="F210" s="99"/>
      <c r="G210" s="99"/>
      <c r="H210" s="135"/>
      <c r="I210" s="130" t="s">
        <v>91</v>
      </c>
      <c r="J210" s="130"/>
      <c r="K210" s="130"/>
      <c r="L210" s="130"/>
      <c r="M210" s="130"/>
      <c r="N210" s="130"/>
      <c r="O210" s="130"/>
      <c r="P210" s="130"/>
      <c r="Q210" s="130"/>
      <c r="R210" s="130"/>
      <c r="S210" s="130"/>
      <c r="T210" s="130"/>
      <c r="U210" s="136" t="str">
        <f>[1]D4!G302&amp;""</f>
        <v/>
      </c>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7"/>
      <c r="AX210" s="137"/>
      <c r="AY210" s="137"/>
      <c r="AZ210" s="137"/>
      <c r="BA210" s="137"/>
      <c r="BB210" s="137"/>
    </row>
    <row r="211" spans="2:54" x14ac:dyDescent="0.45">
      <c r="B211" s="55"/>
      <c r="C211" s="65"/>
      <c r="D211" s="65"/>
      <c r="E211" s="65"/>
      <c r="F211" s="65"/>
      <c r="G211" s="65"/>
      <c r="H211" s="56"/>
      <c r="I211" s="130"/>
      <c r="J211" s="130"/>
      <c r="K211" s="130"/>
      <c r="L211" s="130"/>
      <c r="M211" s="130"/>
      <c r="N211" s="130"/>
      <c r="O211" s="130"/>
      <c r="P211" s="235"/>
      <c r="Q211" s="235"/>
      <c r="R211" s="235"/>
      <c r="S211" s="235"/>
      <c r="T211" s="235"/>
      <c r="U211" s="138"/>
      <c r="V211" s="138"/>
      <c r="W211" s="138"/>
      <c r="X211" s="138"/>
      <c r="Y211" s="138"/>
      <c r="Z211" s="138"/>
      <c r="AA211" s="138"/>
      <c r="AB211" s="138"/>
      <c r="AC211" s="138"/>
      <c r="AD211" s="138"/>
      <c r="AE211" s="138"/>
      <c r="AF211" s="138"/>
      <c r="AG211" s="138"/>
      <c r="AH211" s="138"/>
      <c r="AI211" s="138"/>
      <c r="AJ211" s="138"/>
      <c r="AK211" s="138"/>
      <c r="AL211" s="138"/>
      <c r="AM211" s="138"/>
      <c r="AN211" s="138"/>
      <c r="AO211" s="138"/>
      <c r="AP211" s="138"/>
      <c r="AQ211" s="138"/>
      <c r="AR211" s="138"/>
      <c r="AS211" s="138"/>
      <c r="AT211" s="138"/>
      <c r="AU211" s="138"/>
      <c r="AV211" s="138"/>
      <c r="AW211" s="138"/>
      <c r="AX211" s="138"/>
      <c r="AY211" s="138"/>
      <c r="AZ211" s="138"/>
      <c r="BA211" s="138"/>
      <c r="BB211" s="138"/>
    </row>
    <row r="212" spans="2:54" ht="16.5" customHeight="1" x14ac:dyDescent="0.45">
      <c r="B212" s="86" t="s">
        <v>212</v>
      </c>
      <c r="C212" s="64"/>
      <c r="D212" s="64"/>
      <c r="E212" s="64"/>
      <c r="F212" s="64"/>
      <c r="G212" s="64"/>
      <c r="H212" s="54"/>
      <c r="I212" s="130" t="s">
        <v>87</v>
      </c>
      <c r="J212" s="130"/>
      <c r="K212" s="130"/>
      <c r="L212" s="130"/>
      <c r="M212" s="130"/>
      <c r="N212" s="130"/>
      <c r="O212" s="130"/>
      <c r="P212" s="59" t="str">
        <f>[1]D4!G303&amp;""</f>
        <v/>
      </c>
      <c r="Q212" s="60"/>
      <c r="R212" s="60"/>
      <c r="S212" s="60"/>
      <c r="T212" s="60"/>
      <c r="U212" s="60"/>
      <c r="V212" s="60"/>
      <c r="W212" s="60"/>
      <c r="X212" s="60"/>
      <c r="Y212" s="60"/>
      <c r="Z212" s="60"/>
      <c r="AA212" s="60"/>
      <c r="AB212" s="60"/>
      <c r="AC212" s="60"/>
      <c r="AD212" s="60"/>
      <c r="AE212" s="145" t="s">
        <v>274</v>
      </c>
      <c r="AF212" s="143"/>
      <c r="AG212" s="143"/>
      <c r="AH212" s="143"/>
      <c r="AI212" s="143"/>
      <c r="AJ212" s="143"/>
      <c r="AK212" s="144"/>
      <c r="AL212" s="59" t="str">
        <f>[1]D4!G304&amp;""</f>
        <v/>
      </c>
      <c r="AM212" s="60"/>
      <c r="AN212" s="60"/>
      <c r="AO212" s="60"/>
      <c r="AP212" s="60"/>
      <c r="AQ212" s="60"/>
      <c r="AR212" s="60"/>
      <c r="AS212" s="60"/>
      <c r="AT212" s="60"/>
      <c r="AU212" s="60"/>
      <c r="AV212" s="60"/>
      <c r="AW212" s="60"/>
      <c r="AX212" s="60"/>
      <c r="AY212" s="60"/>
      <c r="AZ212" s="60"/>
      <c r="BA212" s="60"/>
      <c r="BB212" s="60"/>
    </row>
    <row r="213" spans="2:54" x14ac:dyDescent="0.45">
      <c r="B213" s="134"/>
      <c r="C213" s="99"/>
      <c r="D213" s="99"/>
      <c r="E213" s="99"/>
      <c r="F213" s="99"/>
      <c r="G213" s="99"/>
      <c r="H213" s="135"/>
      <c r="I213" s="130"/>
      <c r="J213" s="130"/>
      <c r="K213" s="130"/>
      <c r="L213" s="130"/>
      <c r="M213" s="130"/>
      <c r="N213" s="130"/>
      <c r="O213" s="130"/>
      <c r="P213" s="60"/>
      <c r="Q213" s="60"/>
      <c r="R213" s="60"/>
      <c r="S213" s="60"/>
      <c r="T213" s="60"/>
      <c r="U213" s="60"/>
      <c r="V213" s="60"/>
      <c r="W213" s="60"/>
      <c r="X213" s="60"/>
      <c r="Y213" s="60"/>
      <c r="Z213" s="60"/>
      <c r="AA213" s="60"/>
      <c r="AB213" s="60"/>
      <c r="AC213" s="60"/>
      <c r="AD213" s="60"/>
      <c r="AE213" s="90"/>
      <c r="AF213" s="91"/>
      <c r="AG213" s="91"/>
      <c r="AH213" s="91"/>
      <c r="AI213" s="91"/>
      <c r="AJ213" s="91"/>
      <c r="AK213" s="92"/>
      <c r="AL213" s="60"/>
      <c r="AM213" s="60"/>
      <c r="AN213" s="60"/>
      <c r="AO213" s="60"/>
      <c r="AP213" s="60"/>
      <c r="AQ213" s="60"/>
      <c r="AR213" s="60"/>
      <c r="AS213" s="60"/>
      <c r="AT213" s="60"/>
      <c r="AU213" s="60"/>
      <c r="AV213" s="60"/>
      <c r="AW213" s="60"/>
      <c r="AX213" s="60"/>
      <c r="AY213" s="60"/>
      <c r="AZ213" s="60"/>
      <c r="BA213" s="60"/>
      <c r="BB213" s="60"/>
    </row>
    <row r="214" spans="2:54" x14ac:dyDescent="0.45">
      <c r="B214" s="134"/>
      <c r="C214" s="99"/>
      <c r="D214" s="99"/>
      <c r="E214" s="99"/>
      <c r="F214" s="99"/>
      <c r="G214" s="99"/>
      <c r="H214" s="135"/>
      <c r="I214" s="145" t="s">
        <v>89</v>
      </c>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4"/>
      <c r="AR214" s="77" t="str">
        <f>[1]D4!G305&amp;""</f>
        <v/>
      </c>
      <c r="AS214" s="76"/>
      <c r="AT214" s="76"/>
      <c r="AU214" s="76"/>
      <c r="AV214" s="76"/>
      <c r="AW214" s="76"/>
      <c r="AX214" s="76"/>
      <c r="AY214" s="76"/>
      <c r="AZ214" s="76"/>
      <c r="BA214" s="76"/>
      <c r="BB214" s="76"/>
    </row>
    <row r="215" spans="2:54" x14ac:dyDescent="0.45">
      <c r="B215" s="134"/>
      <c r="C215" s="99"/>
      <c r="D215" s="99"/>
      <c r="E215" s="99"/>
      <c r="F215" s="99"/>
      <c r="G215" s="99"/>
      <c r="H215" s="135"/>
      <c r="I215" s="90"/>
      <c r="J215" s="91"/>
      <c r="K215" s="91"/>
      <c r="L215" s="91"/>
      <c r="M215" s="91"/>
      <c r="N215" s="91"/>
      <c r="O215" s="91"/>
      <c r="P215" s="91"/>
      <c r="Q215" s="91"/>
      <c r="R215" s="91"/>
      <c r="S215" s="91"/>
      <c r="T215" s="91"/>
      <c r="U215" s="143"/>
      <c r="V215" s="143"/>
      <c r="W215" s="143"/>
      <c r="X215" s="143"/>
      <c r="Y215" s="143"/>
      <c r="Z215" s="143"/>
      <c r="AA215" s="143"/>
      <c r="AB215" s="143"/>
      <c r="AC215" s="143"/>
      <c r="AD215" s="143"/>
      <c r="AE215" s="143"/>
      <c r="AF215" s="143"/>
      <c r="AG215" s="143"/>
      <c r="AH215" s="143"/>
      <c r="AI215" s="143"/>
      <c r="AJ215" s="143"/>
      <c r="AK215" s="143"/>
      <c r="AL215" s="143"/>
      <c r="AM215" s="143"/>
      <c r="AN215" s="143"/>
      <c r="AO215" s="143"/>
      <c r="AP215" s="143"/>
      <c r="AQ215" s="144"/>
      <c r="AR215" s="76"/>
      <c r="AS215" s="76"/>
      <c r="AT215" s="76"/>
      <c r="AU215" s="76"/>
      <c r="AV215" s="76"/>
      <c r="AW215" s="76"/>
      <c r="AX215" s="76"/>
      <c r="AY215" s="76"/>
      <c r="AZ215" s="76"/>
      <c r="BA215" s="76"/>
      <c r="BB215" s="76"/>
    </row>
    <row r="216" spans="2:54" ht="16.5" customHeight="1" x14ac:dyDescent="0.45">
      <c r="B216" s="134"/>
      <c r="C216" s="99"/>
      <c r="D216" s="99"/>
      <c r="E216" s="99"/>
      <c r="F216" s="99"/>
      <c r="G216" s="99"/>
      <c r="H216" s="135"/>
      <c r="I216" s="130" t="s">
        <v>275</v>
      </c>
      <c r="J216" s="130"/>
      <c r="K216" s="130"/>
      <c r="L216" s="130"/>
      <c r="M216" s="130"/>
      <c r="N216" s="130"/>
      <c r="O216" s="130"/>
      <c r="P216" s="130"/>
      <c r="Q216" s="130"/>
      <c r="R216" s="130"/>
      <c r="S216" s="130"/>
      <c r="T216" s="130"/>
      <c r="U216" s="140" t="str">
        <f>[1]D4!G307&amp;""</f>
        <v/>
      </c>
      <c r="V216" s="141"/>
      <c r="W216" s="141"/>
      <c r="X216" s="141"/>
      <c r="Y216" s="141"/>
      <c r="Z216" s="141"/>
      <c r="AA216" s="141"/>
      <c r="AB216" s="141"/>
      <c r="AC216" s="141"/>
      <c r="AD216" s="141"/>
      <c r="AE216" s="141"/>
      <c r="AF216" s="141"/>
      <c r="AG216" s="141"/>
      <c r="AH216" s="141"/>
      <c r="AI216" s="141"/>
      <c r="AJ216" s="141"/>
      <c r="AK216" s="141"/>
      <c r="AL216" s="141"/>
      <c r="AM216" s="141"/>
      <c r="AN216" s="141"/>
      <c r="AO216" s="141"/>
      <c r="AP216" s="141"/>
      <c r="AQ216" s="141"/>
      <c r="AR216" s="141"/>
      <c r="AS216" s="141"/>
      <c r="AT216" s="141"/>
      <c r="AU216" s="141"/>
      <c r="AV216" s="141"/>
      <c r="AW216" s="141"/>
      <c r="AX216" s="141"/>
      <c r="AY216" s="141"/>
      <c r="AZ216" s="141"/>
      <c r="BA216" s="141"/>
      <c r="BB216" s="141"/>
    </row>
    <row r="217" spans="2:54" x14ac:dyDescent="0.45">
      <c r="B217" s="134"/>
      <c r="C217" s="99"/>
      <c r="D217" s="99"/>
      <c r="E217" s="99"/>
      <c r="F217" s="99"/>
      <c r="G217" s="99"/>
      <c r="H217" s="135"/>
      <c r="I217" s="130"/>
      <c r="J217" s="130"/>
      <c r="K217" s="130"/>
      <c r="L217" s="130"/>
      <c r="M217" s="130"/>
      <c r="N217" s="130"/>
      <c r="O217" s="130"/>
      <c r="P217" s="130"/>
      <c r="Q217" s="130"/>
      <c r="R217" s="130"/>
      <c r="S217" s="130"/>
      <c r="T217" s="130"/>
      <c r="U217" s="137"/>
      <c r="V217" s="137"/>
      <c r="W217" s="137"/>
      <c r="X217" s="137"/>
      <c r="Y217" s="137"/>
      <c r="Z217" s="137"/>
      <c r="AA217" s="137"/>
      <c r="AB217" s="137"/>
      <c r="AC217" s="137"/>
      <c r="AD217" s="137"/>
      <c r="AE217" s="137"/>
      <c r="AF217" s="137"/>
      <c r="AG217" s="137"/>
      <c r="AH217" s="137"/>
      <c r="AI217" s="137"/>
      <c r="AJ217" s="137"/>
      <c r="AK217" s="137"/>
      <c r="AL217" s="137"/>
      <c r="AM217" s="137"/>
      <c r="AN217" s="137"/>
      <c r="AO217" s="137"/>
      <c r="AP217" s="137"/>
      <c r="AQ217" s="137"/>
      <c r="AR217" s="137"/>
      <c r="AS217" s="137"/>
      <c r="AT217" s="137"/>
      <c r="AU217" s="137"/>
      <c r="AV217" s="137"/>
      <c r="AW217" s="137"/>
      <c r="AX217" s="137"/>
      <c r="AY217" s="137"/>
      <c r="AZ217" s="137"/>
      <c r="BA217" s="137"/>
      <c r="BB217" s="137"/>
    </row>
    <row r="218" spans="2:54" ht="16.5" customHeight="1" x14ac:dyDescent="0.45">
      <c r="B218" s="134"/>
      <c r="C218" s="99"/>
      <c r="D218" s="99"/>
      <c r="E218" s="99"/>
      <c r="F218" s="99"/>
      <c r="G218" s="99"/>
      <c r="H218" s="135"/>
      <c r="I218" s="130" t="s">
        <v>90</v>
      </c>
      <c r="J218" s="130"/>
      <c r="K218" s="130"/>
      <c r="L218" s="130"/>
      <c r="M218" s="130"/>
      <c r="N218" s="130"/>
      <c r="O218" s="130"/>
      <c r="P218" s="130"/>
      <c r="Q218" s="130"/>
      <c r="R218" s="130"/>
      <c r="S218" s="130"/>
      <c r="T218" s="130"/>
      <c r="U218" s="136" t="str">
        <f>[1]D4!G308&amp;""</f>
        <v/>
      </c>
      <c r="V218" s="137"/>
      <c r="W218" s="137"/>
      <c r="X218" s="137"/>
      <c r="Y218" s="137"/>
      <c r="Z218" s="137"/>
      <c r="AA218" s="137"/>
      <c r="AB218" s="137"/>
      <c r="AC218" s="137"/>
      <c r="AD218" s="137"/>
      <c r="AE218" s="137"/>
      <c r="AF218" s="137"/>
      <c r="AG218" s="137"/>
      <c r="AH218" s="137"/>
      <c r="AI218" s="137"/>
      <c r="AJ218" s="137"/>
      <c r="AK218" s="137"/>
      <c r="AL218" s="137"/>
      <c r="AM218" s="137"/>
      <c r="AN218" s="137"/>
      <c r="AO218" s="137"/>
      <c r="AP218" s="137"/>
      <c r="AQ218" s="137"/>
      <c r="AR218" s="137"/>
      <c r="AS218" s="137"/>
      <c r="AT218" s="137"/>
      <c r="AU218" s="137"/>
      <c r="AV218" s="137"/>
      <c r="AW218" s="137"/>
      <c r="AX218" s="137"/>
      <c r="AY218" s="137"/>
      <c r="AZ218" s="137"/>
      <c r="BA218" s="137"/>
      <c r="BB218" s="137"/>
    </row>
    <row r="219" spans="2:54" x14ac:dyDescent="0.45">
      <c r="B219" s="134"/>
      <c r="C219" s="99"/>
      <c r="D219" s="99"/>
      <c r="E219" s="99"/>
      <c r="F219" s="99"/>
      <c r="G219" s="99"/>
      <c r="H219" s="135"/>
      <c r="I219" s="130"/>
      <c r="J219" s="130"/>
      <c r="K219" s="130"/>
      <c r="L219" s="130"/>
      <c r="M219" s="130"/>
      <c r="N219" s="130"/>
      <c r="O219" s="130"/>
      <c r="P219" s="130"/>
      <c r="Q219" s="130"/>
      <c r="R219" s="130"/>
      <c r="S219" s="130"/>
      <c r="T219" s="130"/>
      <c r="U219" s="137"/>
      <c r="V219" s="137"/>
      <c r="W219" s="137"/>
      <c r="X219" s="137"/>
      <c r="Y219" s="137"/>
      <c r="Z219" s="137"/>
      <c r="AA219" s="137"/>
      <c r="AB219" s="137"/>
      <c r="AC219" s="137"/>
      <c r="AD219" s="137"/>
      <c r="AE219" s="137"/>
      <c r="AF219" s="137"/>
      <c r="AG219" s="137"/>
      <c r="AH219" s="137"/>
      <c r="AI219" s="137"/>
      <c r="AJ219" s="137"/>
      <c r="AK219" s="137"/>
      <c r="AL219" s="137"/>
      <c r="AM219" s="137"/>
      <c r="AN219" s="137"/>
      <c r="AO219" s="137"/>
      <c r="AP219" s="137"/>
      <c r="AQ219" s="137"/>
      <c r="AR219" s="137"/>
      <c r="AS219" s="137"/>
      <c r="AT219" s="137"/>
      <c r="AU219" s="137"/>
      <c r="AV219" s="137"/>
      <c r="AW219" s="137"/>
      <c r="AX219" s="137"/>
      <c r="AY219" s="137"/>
      <c r="AZ219" s="137"/>
      <c r="BA219" s="137"/>
      <c r="BB219" s="137"/>
    </row>
    <row r="220" spans="2:54" ht="16.5" customHeight="1" x14ac:dyDescent="0.45">
      <c r="B220" s="134"/>
      <c r="C220" s="99"/>
      <c r="D220" s="99"/>
      <c r="E220" s="99"/>
      <c r="F220" s="99"/>
      <c r="G220" s="99"/>
      <c r="H220" s="135"/>
      <c r="I220" s="130" t="s">
        <v>91</v>
      </c>
      <c r="J220" s="130"/>
      <c r="K220" s="130"/>
      <c r="L220" s="130"/>
      <c r="M220" s="130"/>
      <c r="N220" s="130"/>
      <c r="O220" s="130"/>
      <c r="P220" s="130"/>
      <c r="Q220" s="130"/>
      <c r="R220" s="130"/>
      <c r="S220" s="130"/>
      <c r="T220" s="130"/>
      <c r="U220" s="136" t="str">
        <f>[1]D4!G309&amp;""</f>
        <v/>
      </c>
      <c r="V220" s="137"/>
      <c r="W220" s="137"/>
      <c r="X220" s="137"/>
      <c r="Y220" s="137"/>
      <c r="Z220" s="137"/>
      <c r="AA220" s="137"/>
      <c r="AB220" s="137"/>
      <c r="AC220" s="137"/>
      <c r="AD220" s="137"/>
      <c r="AE220" s="137"/>
      <c r="AF220" s="137"/>
      <c r="AG220" s="137"/>
      <c r="AH220" s="137"/>
      <c r="AI220" s="137"/>
      <c r="AJ220" s="137"/>
      <c r="AK220" s="137"/>
      <c r="AL220" s="137"/>
      <c r="AM220" s="137"/>
      <c r="AN220" s="137"/>
      <c r="AO220" s="137"/>
      <c r="AP220" s="137"/>
      <c r="AQ220" s="137"/>
      <c r="AR220" s="137"/>
      <c r="AS220" s="137"/>
      <c r="AT220" s="137"/>
      <c r="AU220" s="137"/>
      <c r="AV220" s="137"/>
      <c r="AW220" s="137"/>
      <c r="AX220" s="137"/>
      <c r="AY220" s="137"/>
      <c r="AZ220" s="137"/>
      <c r="BA220" s="137"/>
      <c r="BB220" s="137"/>
    </row>
    <row r="221" spans="2:54" x14ac:dyDescent="0.45">
      <c r="B221" s="55"/>
      <c r="C221" s="65"/>
      <c r="D221" s="65"/>
      <c r="E221" s="65"/>
      <c r="F221" s="65"/>
      <c r="G221" s="65"/>
      <c r="H221" s="56"/>
      <c r="I221" s="130"/>
      <c r="J221" s="130"/>
      <c r="K221" s="130"/>
      <c r="L221" s="130"/>
      <c r="M221" s="130"/>
      <c r="N221" s="130"/>
      <c r="O221" s="130"/>
      <c r="P221" s="130"/>
      <c r="Q221" s="130"/>
      <c r="R221" s="130"/>
      <c r="S221" s="130"/>
      <c r="T221" s="130"/>
      <c r="U221" s="138"/>
      <c r="V221" s="138"/>
      <c r="W221" s="138"/>
      <c r="X221" s="138"/>
      <c r="Y221" s="138"/>
      <c r="Z221" s="138"/>
      <c r="AA221" s="138"/>
      <c r="AB221" s="138"/>
      <c r="AC221" s="138"/>
      <c r="AD221" s="138"/>
      <c r="AE221" s="138"/>
      <c r="AF221" s="138"/>
      <c r="AG221" s="138"/>
      <c r="AH221" s="138"/>
      <c r="AI221" s="138"/>
      <c r="AJ221" s="138"/>
      <c r="AK221" s="138"/>
      <c r="AL221" s="138"/>
      <c r="AM221" s="138"/>
      <c r="AN221" s="138"/>
      <c r="AO221" s="138"/>
      <c r="AP221" s="138"/>
      <c r="AQ221" s="138"/>
      <c r="AR221" s="138"/>
      <c r="AS221" s="138"/>
      <c r="AT221" s="138"/>
      <c r="AU221" s="138"/>
      <c r="AV221" s="138"/>
      <c r="AW221" s="138"/>
      <c r="AX221" s="138"/>
      <c r="AY221" s="138"/>
      <c r="AZ221" s="138"/>
      <c r="BA221" s="138"/>
      <c r="BB221" s="138"/>
    </row>
    <row r="222" spans="2:54" ht="16.5" customHeight="1" x14ac:dyDescent="0.45">
      <c r="B222" s="86" t="s">
        <v>213</v>
      </c>
      <c r="C222" s="64"/>
      <c r="D222" s="64"/>
      <c r="E222" s="64"/>
      <c r="F222" s="64"/>
      <c r="G222" s="64"/>
      <c r="H222" s="54"/>
      <c r="I222" s="130" t="s">
        <v>87</v>
      </c>
      <c r="J222" s="130"/>
      <c r="K222" s="130"/>
      <c r="L222" s="130"/>
      <c r="M222" s="130"/>
      <c r="N222" s="130"/>
      <c r="O222" s="130"/>
      <c r="P222" s="69" t="str">
        <f>[1]D4!G310&amp;""</f>
        <v/>
      </c>
      <c r="Q222" s="70"/>
      <c r="R222" s="70"/>
      <c r="S222" s="70"/>
      <c r="T222" s="70"/>
      <c r="U222" s="105"/>
      <c r="V222" s="105"/>
      <c r="W222" s="105"/>
      <c r="X222" s="105"/>
      <c r="Y222" s="105"/>
      <c r="Z222" s="105"/>
      <c r="AA222" s="105"/>
      <c r="AB222" s="105"/>
      <c r="AC222" s="105"/>
      <c r="AD222" s="106"/>
      <c r="AE222" s="145" t="s">
        <v>274</v>
      </c>
      <c r="AF222" s="143"/>
      <c r="AG222" s="143"/>
      <c r="AH222" s="143"/>
      <c r="AI222" s="143"/>
      <c r="AJ222" s="143"/>
      <c r="AK222" s="144"/>
      <c r="AL222" s="59" t="str">
        <f>[1]D4!G311&amp;""</f>
        <v/>
      </c>
      <c r="AM222" s="60"/>
      <c r="AN222" s="60"/>
      <c r="AO222" s="60"/>
      <c r="AP222" s="60"/>
      <c r="AQ222" s="60"/>
      <c r="AR222" s="60"/>
      <c r="AS222" s="60"/>
      <c r="AT222" s="60"/>
      <c r="AU222" s="60"/>
      <c r="AV222" s="60"/>
      <c r="AW222" s="60"/>
      <c r="AX222" s="60"/>
      <c r="AY222" s="60"/>
      <c r="AZ222" s="60"/>
      <c r="BA222" s="60"/>
      <c r="BB222" s="60"/>
    </row>
    <row r="223" spans="2:54" x14ac:dyDescent="0.45">
      <c r="B223" s="134"/>
      <c r="C223" s="99"/>
      <c r="D223" s="99"/>
      <c r="E223" s="99"/>
      <c r="F223" s="99"/>
      <c r="G223" s="99"/>
      <c r="H223" s="135"/>
      <c r="I223" s="130"/>
      <c r="J223" s="130"/>
      <c r="K223" s="130"/>
      <c r="L223" s="130"/>
      <c r="M223" s="130"/>
      <c r="N223" s="130"/>
      <c r="O223" s="130"/>
      <c r="P223" s="71"/>
      <c r="Q223" s="72"/>
      <c r="R223" s="72"/>
      <c r="S223" s="72"/>
      <c r="T223" s="72"/>
      <c r="U223" s="72"/>
      <c r="V223" s="72"/>
      <c r="W223" s="72"/>
      <c r="X223" s="72"/>
      <c r="Y223" s="72"/>
      <c r="Z223" s="72"/>
      <c r="AA223" s="72"/>
      <c r="AB223" s="72"/>
      <c r="AC223" s="72"/>
      <c r="AD223" s="75"/>
      <c r="AE223" s="90"/>
      <c r="AF223" s="91"/>
      <c r="AG223" s="91"/>
      <c r="AH223" s="91"/>
      <c r="AI223" s="91"/>
      <c r="AJ223" s="91"/>
      <c r="AK223" s="92"/>
      <c r="AL223" s="60"/>
      <c r="AM223" s="60"/>
      <c r="AN223" s="60"/>
      <c r="AO223" s="60"/>
      <c r="AP223" s="60"/>
      <c r="AQ223" s="60"/>
      <c r="AR223" s="60"/>
      <c r="AS223" s="60"/>
      <c r="AT223" s="60"/>
      <c r="AU223" s="60"/>
      <c r="AV223" s="60"/>
      <c r="AW223" s="60"/>
      <c r="AX223" s="60"/>
      <c r="AY223" s="60"/>
      <c r="AZ223" s="60"/>
      <c r="BA223" s="60"/>
      <c r="BB223" s="60"/>
    </row>
    <row r="224" spans="2:54" x14ac:dyDescent="0.45">
      <c r="B224" s="134"/>
      <c r="C224" s="99"/>
      <c r="D224" s="99"/>
      <c r="E224" s="99"/>
      <c r="F224" s="99"/>
      <c r="G224" s="99"/>
      <c r="H224" s="135"/>
      <c r="I224" s="145" t="s">
        <v>89</v>
      </c>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c r="AN224" s="143"/>
      <c r="AO224" s="143"/>
      <c r="AP224" s="143"/>
      <c r="AQ224" s="144"/>
      <c r="AR224" s="77" t="str">
        <f>[1]D4!G312&amp;""</f>
        <v/>
      </c>
      <c r="AS224" s="76"/>
      <c r="AT224" s="76"/>
      <c r="AU224" s="76"/>
      <c r="AV224" s="76"/>
      <c r="AW224" s="76"/>
      <c r="AX224" s="76"/>
      <c r="AY224" s="76"/>
      <c r="AZ224" s="76"/>
      <c r="BA224" s="76"/>
      <c r="BB224" s="76"/>
    </row>
    <row r="225" spans="2:54" x14ac:dyDescent="0.45">
      <c r="B225" s="134"/>
      <c r="C225" s="99"/>
      <c r="D225" s="99"/>
      <c r="E225" s="99"/>
      <c r="F225" s="99"/>
      <c r="G225" s="99"/>
      <c r="H225" s="135"/>
      <c r="I225" s="90"/>
      <c r="J225" s="91"/>
      <c r="K225" s="91"/>
      <c r="L225" s="91"/>
      <c r="M225" s="91"/>
      <c r="N225" s="91"/>
      <c r="O225" s="91"/>
      <c r="P225" s="91"/>
      <c r="Q225" s="91"/>
      <c r="R225" s="91"/>
      <c r="S225" s="91"/>
      <c r="T225" s="91"/>
      <c r="U225" s="143"/>
      <c r="V225" s="143"/>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4"/>
      <c r="AR225" s="76"/>
      <c r="AS225" s="76"/>
      <c r="AT225" s="76"/>
      <c r="AU225" s="76"/>
      <c r="AV225" s="76"/>
      <c r="AW225" s="76"/>
      <c r="AX225" s="76"/>
      <c r="AY225" s="76"/>
      <c r="AZ225" s="76"/>
      <c r="BA225" s="76"/>
      <c r="BB225" s="76"/>
    </row>
    <row r="226" spans="2:54" ht="16.5" customHeight="1" x14ac:dyDescent="0.45">
      <c r="B226" s="134"/>
      <c r="C226" s="99"/>
      <c r="D226" s="99"/>
      <c r="E226" s="99"/>
      <c r="F226" s="99"/>
      <c r="G226" s="99"/>
      <c r="H226" s="135"/>
      <c r="I226" s="130" t="s">
        <v>275</v>
      </c>
      <c r="J226" s="130"/>
      <c r="K226" s="130"/>
      <c r="L226" s="130"/>
      <c r="M226" s="130"/>
      <c r="N226" s="130"/>
      <c r="O226" s="130"/>
      <c r="P226" s="130"/>
      <c r="Q226" s="130"/>
      <c r="R226" s="130"/>
      <c r="S226" s="130"/>
      <c r="T226" s="130"/>
      <c r="U226" s="142" t="str">
        <f>[1]D4!G314&amp;""</f>
        <v/>
      </c>
      <c r="V226" s="239"/>
      <c r="W226" s="239"/>
      <c r="X226" s="239"/>
      <c r="Y226" s="239"/>
      <c r="Z226" s="239"/>
      <c r="AA226" s="239"/>
      <c r="AB226" s="239"/>
      <c r="AC226" s="239"/>
      <c r="AD226" s="239"/>
      <c r="AE226" s="239"/>
      <c r="AF226" s="239"/>
      <c r="AG226" s="239"/>
      <c r="AH226" s="239"/>
      <c r="AI226" s="239"/>
      <c r="AJ226" s="239"/>
      <c r="AK226" s="239"/>
      <c r="AL226" s="239"/>
      <c r="AM226" s="239"/>
      <c r="AN226" s="239"/>
      <c r="AO226" s="239"/>
      <c r="AP226" s="239"/>
      <c r="AQ226" s="239"/>
      <c r="AR226" s="239"/>
      <c r="AS226" s="239"/>
      <c r="AT226" s="239"/>
      <c r="AU226" s="239"/>
      <c r="AV226" s="239"/>
      <c r="AW226" s="239"/>
      <c r="AX226" s="239"/>
      <c r="AY226" s="239"/>
      <c r="AZ226" s="239"/>
      <c r="BA226" s="239"/>
      <c r="BB226" s="239"/>
    </row>
    <row r="227" spans="2:54" x14ac:dyDescent="0.45">
      <c r="B227" s="134"/>
      <c r="C227" s="99"/>
      <c r="D227" s="99"/>
      <c r="E227" s="99"/>
      <c r="F227" s="99"/>
      <c r="G227" s="99"/>
      <c r="H227" s="135"/>
      <c r="I227" s="130"/>
      <c r="J227" s="130"/>
      <c r="K227" s="130"/>
      <c r="L227" s="130"/>
      <c r="M227" s="130"/>
      <c r="N227" s="130"/>
      <c r="O227" s="130"/>
      <c r="P227" s="130"/>
      <c r="Q227" s="130"/>
      <c r="R227" s="130"/>
      <c r="S227" s="130"/>
      <c r="T227" s="130"/>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c r="BB227" s="240"/>
    </row>
    <row r="228" spans="2:54" ht="16.5" customHeight="1" x14ac:dyDescent="0.45">
      <c r="B228" s="134"/>
      <c r="C228" s="99"/>
      <c r="D228" s="99"/>
      <c r="E228" s="99"/>
      <c r="F228" s="99"/>
      <c r="G228" s="99"/>
      <c r="H228" s="135"/>
      <c r="I228" s="130" t="s">
        <v>90</v>
      </c>
      <c r="J228" s="130"/>
      <c r="K228" s="130"/>
      <c r="L228" s="130"/>
      <c r="M228" s="130"/>
      <c r="N228" s="130"/>
      <c r="O228" s="130"/>
      <c r="P228" s="130"/>
      <c r="Q228" s="130"/>
      <c r="R228" s="130"/>
      <c r="S228" s="130"/>
      <c r="T228" s="130"/>
      <c r="U228" s="241" t="str">
        <f>[1]D4!G315&amp;""</f>
        <v/>
      </c>
      <c r="V228" s="240"/>
      <c r="W228" s="240"/>
      <c r="X228" s="240"/>
      <c r="Y228" s="240"/>
      <c r="Z228" s="240"/>
      <c r="AA228" s="240"/>
      <c r="AB228" s="240"/>
      <c r="AC228" s="240"/>
      <c r="AD228" s="240"/>
      <c r="AE228" s="240"/>
      <c r="AF228" s="240"/>
      <c r="AG228" s="240"/>
      <c r="AH228" s="240"/>
      <c r="AI228" s="240"/>
      <c r="AJ228" s="240"/>
      <c r="AK228" s="240"/>
      <c r="AL228" s="240"/>
      <c r="AM228" s="240"/>
      <c r="AN228" s="240"/>
      <c r="AO228" s="240"/>
      <c r="AP228" s="240"/>
      <c r="AQ228" s="240"/>
      <c r="AR228" s="240"/>
      <c r="AS228" s="240"/>
      <c r="AT228" s="240"/>
      <c r="AU228" s="240"/>
      <c r="AV228" s="240"/>
      <c r="AW228" s="240"/>
      <c r="AX228" s="240"/>
      <c r="AY228" s="240"/>
      <c r="AZ228" s="240"/>
      <c r="BA228" s="240"/>
      <c r="BB228" s="240"/>
    </row>
    <row r="229" spans="2:54" x14ac:dyDescent="0.45">
      <c r="B229" s="134"/>
      <c r="C229" s="99"/>
      <c r="D229" s="99"/>
      <c r="E229" s="99"/>
      <c r="F229" s="99"/>
      <c r="G229" s="99"/>
      <c r="H229" s="135"/>
      <c r="I229" s="130"/>
      <c r="J229" s="130"/>
      <c r="K229" s="130"/>
      <c r="L229" s="130"/>
      <c r="M229" s="130"/>
      <c r="N229" s="130"/>
      <c r="O229" s="130"/>
      <c r="P229" s="130"/>
      <c r="Q229" s="130"/>
      <c r="R229" s="130"/>
      <c r="S229" s="130"/>
      <c r="T229" s="130"/>
      <c r="U229" s="240"/>
      <c r="V229" s="240"/>
      <c r="W229" s="240"/>
      <c r="X229" s="240"/>
      <c r="Y229" s="240"/>
      <c r="Z229" s="240"/>
      <c r="AA229" s="240"/>
      <c r="AB229" s="240"/>
      <c r="AC229" s="240"/>
      <c r="AD229" s="240"/>
      <c r="AE229" s="240"/>
      <c r="AF229" s="240"/>
      <c r="AG229" s="240"/>
      <c r="AH229" s="240"/>
      <c r="AI229" s="240"/>
      <c r="AJ229" s="240"/>
      <c r="AK229" s="240"/>
      <c r="AL229" s="240"/>
      <c r="AM229" s="240"/>
      <c r="AN229" s="240"/>
      <c r="AO229" s="240"/>
      <c r="AP229" s="240"/>
      <c r="AQ229" s="240"/>
      <c r="AR229" s="240"/>
      <c r="AS229" s="240"/>
      <c r="AT229" s="240"/>
      <c r="AU229" s="240"/>
      <c r="AV229" s="240"/>
      <c r="AW229" s="240"/>
      <c r="AX229" s="240"/>
      <c r="AY229" s="240"/>
      <c r="AZ229" s="240"/>
      <c r="BA229" s="240"/>
      <c r="BB229" s="240"/>
    </row>
    <row r="230" spans="2:54" ht="16.5" customHeight="1" x14ac:dyDescent="0.45">
      <c r="B230" s="134"/>
      <c r="C230" s="99"/>
      <c r="D230" s="99"/>
      <c r="E230" s="99"/>
      <c r="F230" s="99"/>
      <c r="G230" s="99"/>
      <c r="H230" s="135"/>
      <c r="I230" s="130" t="s">
        <v>91</v>
      </c>
      <c r="J230" s="130"/>
      <c r="K230" s="130"/>
      <c r="L230" s="130"/>
      <c r="M230" s="130"/>
      <c r="N230" s="130"/>
      <c r="O230" s="130"/>
      <c r="P230" s="130"/>
      <c r="Q230" s="130"/>
      <c r="R230" s="130"/>
      <c r="S230" s="130"/>
      <c r="T230" s="130"/>
      <c r="U230" s="136" t="str">
        <f>[1]D4!G316&amp;""</f>
        <v/>
      </c>
      <c r="V230" s="137"/>
      <c r="W230" s="137"/>
      <c r="X230" s="137"/>
      <c r="Y230" s="137"/>
      <c r="Z230" s="137"/>
      <c r="AA230" s="137"/>
      <c r="AB230" s="137"/>
      <c r="AC230" s="137"/>
      <c r="AD230" s="137"/>
      <c r="AE230" s="137"/>
      <c r="AF230" s="137"/>
      <c r="AG230" s="137"/>
      <c r="AH230" s="137"/>
      <c r="AI230" s="137"/>
      <c r="AJ230" s="137"/>
      <c r="AK230" s="137"/>
      <c r="AL230" s="137"/>
      <c r="AM230" s="137"/>
      <c r="AN230" s="137"/>
      <c r="AO230" s="137"/>
      <c r="AP230" s="137"/>
      <c r="AQ230" s="137"/>
      <c r="AR230" s="137"/>
      <c r="AS230" s="137"/>
      <c r="AT230" s="137"/>
      <c r="AU230" s="137"/>
      <c r="AV230" s="137"/>
      <c r="AW230" s="137"/>
      <c r="AX230" s="137"/>
      <c r="AY230" s="137"/>
      <c r="AZ230" s="137"/>
      <c r="BA230" s="137"/>
      <c r="BB230" s="137"/>
    </row>
    <row r="231" spans="2:54" x14ac:dyDescent="0.45">
      <c r="B231" s="55"/>
      <c r="C231" s="65"/>
      <c r="D231" s="65"/>
      <c r="E231" s="65"/>
      <c r="F231" s="65"/>
      <c r="G231" s="65"/>
      <c r="H231" s="56"/>
      <c r="I231" s="130"/>
      <c r="J231" s="130"/>
      <c r="K231" s="130"/>
      <c r="L231" s="130"/>
      <c r="M231" s="130"/>
      <c r="N231" s="130"/>
      <c r="O231" s="130"/>
      <c r="P231" s="130"/>
      <c r="Q231" s="130"/>
      <c r="R231" s="130"/>
      <c r="S231" s="130"/>
      <c r="T231" s="130"/>
      <c r="U231" s="138"/>
      <c r="V231" s="138"/>
      <c r="W231" s="138"/>
      <c r="X231" s="138"/>
      <c r="Y231" s="138"/>
      <c r="Z231" s="138"/>
      <c r="AA231" s="138"/>
      <c r="AB231" s="138"/>
      <c r="AC231" s="138"/>
      <c r="AD231" s="138"/>
      <c r="AE231" s="138"/>
      <c r="AF231" s="138"/>
      <c r="AG231" s="138"/>
      <c r="AH231" s="138"/>
      <c r="AI231" s="138"/>
      <c r="AJ231" s="138"/>
      <c r="AK231" s="138"/>
      <c r="AL231" s="138"/>
      <c r="AM231" s="138"/>
      <c r="AN231" s="138"/>
      <c r="AO231" s="138"/>
      <c r="AP231" s="138"/>
      <c r="AQ231" s="138"/>
      <c r="AR231" s="138"/>
      <c r="AS231" s="138"/>
      <c r="AT231" s="138"/>
      <c r="AU231" s="138"/>
      <c r="AV231" s="138"/>
      <c r="AW231" s="138"/>
      <c r="AX231" s="138"/>
      <c r="AY231" s="138"/>
      <c r="AZ231" s="138"/>
      <c r="BA231" s="138"/>
      <c r="BB231" s="138"/>
    </row>
    <row r="232" spans="2:54" x14ac:dyDescent="0.45">
      <c r="B232" s="15"/>
      <c r="C232" s="15"/>
      <c r="D232" s="15"/>
      <c r="E232" s="15"/>
      <c r="F232" s="15"/>
      <c r="G232" s="15"/>
      <c r="H232" s="15"/>
      <c r="I232" s="11"/>
      <c r="J232" s="11"/>
      <c r="K232" s="11"/>
      <c r="L232" s="11"/>
      <c r="M232" s="11"/>
      <c r="N232" s="11"/>
      <c r="O232" s="11"/>
      <c r="P232" s="11"/>
      <c r="Q232" s="11"/>
      <c r="R232" s="11"/>
      <c r="S232" s="11"/>
      <c r="T232" s="11"/>
      <c r="AJ232" s="3"/>
      <c r="AL232" s="6"/>
    </row>
    <row r="233" spans="2:54" x14ac:dyDescent="0.45">
      <c r="B233" s="86" t="s">
        <v>92</v>
      </c>
      <c r="C233" s="64"/>
      <c r="D233" s="64"/>
      <c r="E233" s="64"/>
      <c r="F233" s="64"/>
      <c r="G233" s="64"/>
      <c r="H233" s="54"/>
      <c r="I233" s="76" t="s">
        <v>87</v>
      </c>
      <c r="J233" s="76"/>
      <c r="K233" s="76"/>
      <c r="L233" s="76"/>
      <c r="M233" s="76"/>
      <c r="N233" s="76"/>
      <c r="O233" s="76"/>
      <c r="P233" s="61" t="s">
        <v>276</v>
      </c>
      <c r="Q233" s="62"/>
      <c r="R233" s="62"/>
      <c r="S233" s="62"/>
      <c r="T233" s="62"/>
      <c r="U233" s="62"/>
      <c r="V233" s="62"/>
      <c r="W233" s="62"/>
      <c r="X233" s="62"/>
      <c r="Y233" s="62"/>
      <c r="Z233" s="63"/>
      <c r="AA233" s="76" t="s">
        <v>88</v>
      </c>
      <c r="AB233" s="76"/>
      <c r="AC233" s="76"/>
      <c r="AD233" s="76"/>
      <c r="AE233" s="76"/>
      <c r="AF233" s="76"/>
      <c r="AG233" s="76"/>
      <c r="AH233" s="61" t="s">
        <v>277</v>
      </c>
      <c r="AI233" s="62"/>
      <c r="AJ233" s="62"/>
      <c r="AK233" s="62"/>
      <c r="AL233" s="62"/>
      <c r="AM233" s="62"/>
      <c r="AN233" s="62"/>
      <c r="AO233" s="62"/>
      <c r="AP233" s="62"/>
      <c r="AQ233" s="62"/>
      <c r="AR233" s="63"/>
    </row>
    <row r="234" spans="2:54" x14ac:dyDescent="0.45">
      <c r="B234" s="134"/>
      <c r="C234" s="99"/>
      <c r="D234" s="99"/>
      <c r="E234" s="99"/>
      <c r="F234" s="99"/>
      <c r="G234" s="99"/>
      <c r="H234" s="135"/>
      <c r="I234" s="236" t="s">
        <v>89</v>
      </c>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8"/>
      <c r="AH234" s="76">
        <v>20</v>
      </c>
      <c r="AI234" s="76"/>
      <c r="AJ234" s="76"/>
      <c r="AK234" s="76"/>
      <c r="AL234" s="76"/>
      <c r="AM234" s="76"/>
      <c r="AN234" s="76"/>
      <c r="AO234" s="76"/>
      <c r="AP234" s="76"/>
      <c r="AQ234" s="76"/>
      <c r="AR234" s="76"/>
    </row>
    <row r="235" spans="2:54" x14ac:dyDescent="0.45">
      <c r="B235" s="134"/>
      <c r="C235" s="99"/>
      <c r="D235" s="99"/>
      <c r="E235" s="99"/>
      <c r="F235" s="99"/>
      <c r="G235" s="99"/>
      <c r="H235" s="135"/>
      <c r="I235" s="86" t="s">
        <v>278</v>
      </c>
      <c r="J235" s="64"/>
      <c r="K235" s="64"/>
      <c r="L235" s="64"/>
      <c r="M235" s="64"/>
      <c r="N235" s="64"/>
      <c r="O235" s="64"/>
      <c r="P235" s="64"/>
      <c r="Q235" s="64"/>
      <c r="R235" s="64"/>
      <c r="S235" s="64"/>
      <c r="T235" s="54"/>
      <c r="U235" s="16"/>
      <c r="V235" s="16" t="s">
        <v>93</v>
      </c>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36"/>
    </row>
    <row r="236" spans="2:54" x14ac:dyDescent="0.45">
      <c r="B236" s="134"/>
      <c r="C236" s="99"/>
      <c r="D236" s="99"/>
      <c r="E236" s="99"/>
      <c r="F236" s="99"/>
      <c r="G236" s="99"/>
      <c r="H236" s="135"/>
      <c r="I236" s="86" t="s">
        <v>94</v>
      </c>
      <c r="J236" s="64"/>
      <c r="K236" s="64"/>
      <c r="L236" s="64"/>
      <c r="M236" s="64"/>
      <c r="N236" s="64"/>
      <c r="O236" s="64"/>
      <c r="P236" s="64"/>
      <c r="Q236" s="64"/>
      <c r="R236" s="64"/>
      <c r="S236" s="64"/>
      <c r="T236" s="54"/>
      <c r="U236" s="17"/>
      <c r="V236" s="17" t="s">
        <v>95</v>
      </c>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37"/>
    </row>
    <row r="237" spans="2:54" x14ac:dyDescent="0.45">
      <c r="B237" s="55"/>
      <c r="C237" s="65"/>
      <c r="D237" s="65"/>
      <c r="E237" s="65"/>
      <c r="F237" s="65"/>
      <c r="G237" s="65"/>
      <c r="H237" s="56"/>
      <c r="I237" s="76" t="s">
        <v>96</v>
      </c>
      <c r="J237" s="76"/>
      <c r="K237" s="76"/>
      <c r="L237" s="76"/>
      <c r="M237" s="76"/>
      <c r="N237" s="76"/>
      <c r="O237" s="76"/>
      <c r="P237" s="76"/>
      <c r="Q237" s="76"/>
      <c r="R237" s="76"/>
      <c r="S237" s="76"/>
      <c r="T237" s="76"/>
      <c r="U237" s="18"/>
      <c r="V237" s="18" t="s">
        <v>97</v>
      </c>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38"/>
    </row>
    <row r="239" spans="2:54" x14ac:dyDescent="0.45">
      <c r="B239" s="3" t="s">
        <v>279</v>
      </c>
      <c r="M239" s="3" t="s">
        <v>280</v>
      </c>
    </row>
    <row r="240" spans="2:54" x14ac:dyDescent="0.45">
      <c r="B240" s="151" t="str">
        <f>[1]D4!G317&amp;""</f>
        <v/>
      </c>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c r="AN240" s="78"/>
      <c r="AO240" s="78"/>
      <c r="AP240" s="78"/>
      <c r="AQ240" s="78"/>
      <c r="AR240" s="78"/>
      <c r="AS240" s="78"/>
      <c r="AT240" s="78"/>
      <c r="AU240" s="78"/>
      <c r="AV240" s="78"/>
      <c r="AW240" s="78"/>
      <c r="AX240" s="78"/>
      <c r="AY240" s="78"/>
      <c r="AZ240" s="78"/>
      <c r="BA240" s="79"/>
    </row>
    <row r="241" spans="1:53" x14ac:dyDescent="0.45">
      <c r="B241" s="80"/>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2"/>
    </row>
    <row r="242" spans="1:53" x14ac:dyDescent="0.45">
      <c r="B242" s="80"/>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2"/>
    </row>
    <row r="243" spans="1:53" x14ac:dyDescent="0.45">
      <c r="B243" s="80"/>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2"/>
    </row>
    <row r="244" spans="1:53" x14ac:dyDescent="0.45">
      <c r="B244" s="80"/>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2"/>
    </row>
    <row r="245" spans="1:53" x14ac:dyDescent="0.45">
      <c r="B245" s="80"/>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c r="AO245" s="81"/>
      <c r="AP245" s="81"/>
      <c r="AQ245" s="81"/>
      <c r="AR245" s="81"/>
      <c r="AS245" s="81"/>
      <c r="AT245" s="81"/>
      <c r="AU245" s="81"/>
      <c r="AV245" s="81"/>
      <c r="AW245" s="81"/>
      <c r="AX245" s="81"/>
      <c r="AY245" s="81"/>
      <c r="AZ245" s="81"/>
      <c r="BA245" s="82"/>
    </row>
    <row r="246" spans="1:53" x14ac:dyDescent="0.45">
      <c r="B246" s="80"/>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c r="AO246" s="81"/>
      <c r="AP246" s="81"/>
      <c r="AQ246" s="81"/>
      <c r="AR246" s="81"/>
      <c r="AS246" s="81"/>
      <c r="AT246" s="81"/>
      <c r="AU246" s="81"/>
      <c r="AV246" s="81"/>
      <c r="AW246" s="81"/>
      <c r="AX246" s="81"/>
      <c r="AY246" s="81"/>
      <c r="AZ246" s="81"/>
      <c r="BA246" s="82"/>
    </row>
    <row r="247" spans="1:53" x14ac:dyDescent="0.45">
      <c r="B247" s="80"/>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1"/>
      <c r="AR247" s="81"/>
      <c r="AS247" s="81"/>
      <c r="AT247" s="81"/>
      <c r="AU247" s="81"/>
      <c r="AV247" s="81"/>
      <c r="AW247" s="81"/>
      <c r="AX247" s="81"/>
      <c r="AY247" s="81"/>
      <c r="AZ247" s="81"/>
      <c r="BA247" s="82"/>
    </row>
    <row r="248" spans="1:53" x14ac:dyDescent="0.45">
      <c r="B248" s="80"/>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2"/>
    </row>
    <row r="249" spans="1:53" x14ac:dyDescent="0.45">
      <c r="B249" s="80"/>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1"/>
      <c r="AR249" s="81"/>
      <c r="AS249" s="81"/>
      <c r="AT249" s="81"/>
      <c r="AU249" s="81"/>
      <c r="AV249" s="81"/>
      <c r="AW249" s="81"/>
      <c r="AX249" s="81"/>
      <c r="AY249" s="81"/>
      <c r="AZ249" s="81"/>
      <c r="BA249" s="82"/>
    </row>
    <row r="250" spans="1:53" x14ac:dyDescent="0.45">
      <c r="B250" s="80"/>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1"/>
      <c r="AR250" s="81"/>
      <c r="AS250" s="81"/>
      <c r="AT250" s="81"/>
      <c r="AU250" s="81"/>
      <c r="AV250" s="81"/>
      <c r="AW250" s="81"/>
      <c r="AX250" s="81"/>
      <c r="AY250" s="81"/>
      <c r="AZ250" s="81"/>
      <c r="BA250" s="82"/>
    </row>
    <row r="251" spans="1:53" x14ac:dyDescent="0.45">
      <c r="B251" s="80"/>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1"/>
      <c r="AR251" s="81"/>
      <c r="AS251" s="81"/>
      <c r="AT251" s="81"/>
      <c r="AU251" s="81"/>
      <c r="AV251" s="81"/>
      <c r="AW251" s="81"/>
      <c r="AX251" s="81"/>
      <c r="AY251" s="81"/>
      <c r="AZ251" s="81"/>
      <c r="BA251" s="82"/>
    </row>
    <row r="252" spans="1:53" x14ac:dyDescent="0.45">
      <c r="B252" s="80"/>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1"/>
      <c r="AR252" s="81"/>
      <c r="AS252" s="81"/>
      <c r="AT252" s="81"/>
      <c r="AU252" s="81"/>
      <c r="AV252" s="81"/>
      <c r="AW252" s="81"/>
      <c r="AX252" s="81"/>
      <c r="AY252" s="81"/>
      <c r="AZ252" s="81"/>
      <c r="BA252" s="82"/>
    </row>
    <row r="253" spans="1:53" x14ac:dyDescent="0.45">
      <c r="B253" s="80"/>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1"/>
      <c r="AR253" s="81"/>
      <c r="AS253" s="81"/>
      <c r="AT253" s="81"/>
      <c r="AU253" s="81"/>
      <c r="AV253" s="81"/>
      <c r="AW253" s="81"/>
      <c r="AX253" s="81"/>
      <c r="AY253" s="81"/>
      <c r="AZ253" s="81"/>
      <c r="BA253" s="82"/>
    </row>
    <row r="254" spans="1:53" x14ac:dyDescent="0.45">
      <c r="B254" s="83"/>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c r="AZ254" s="84"/>
      <c r="BA254" s="85"/>
    </row>
    <row r="256" spans="1:53" x14ac:dyDescent="0.45">
      <c r="A256" s="5" t="s">
        <v>281</v>
      </c>
      <c r="AJ256" s="3"/>
    </row>
    <row r="257" spans="1:57" x14ac:dyDescent="0.45">
      <c r="AJ257" s="3"/>
    </row>
    <row r="258" spans="1:57" x14ac:dyDescent="0.45">
      <c r="A258" s="4"/>
      <c r="B258" s="61" t="s">
        <v>9</v>
      </c>
      <c r="C258" s="62"/>
      <c r="D258" s="62"/>
      <c r="E258" s="62"/>
      <c r="F258" s="62"/>
      <c r="G258" s="62"/>
      <c r="H258" s="62"/>
      <c r="I258" s="62"/>
      <c r="J258" s="63"/>
      <c r="K258" s="61" t="s">
        <v>98</v>
      </c>
      <c r="L258" s="63"/>
      <c r="AJ258" s="3"/>
      <c r="AK258" s="6"/>
      <c r="BB258" s="3"/>
      <c r="BC258" s="3"/>
      <c r="BD258" s="3"/>
    </row>
    <row r="259" spans="1:57" x14ac:dyDescent="0.45">
      <c r="A259" s="4"/>
      <c r="B259" s="49" t="s">
        <v>99</v>
      </c>
      <c r="C259" s="50"/>
      <c r="D259" s="50"/>
      <c r="E259" s="50"/>
      <c r="F259" s="50"/>
      <c r="G259" s="50"/>
      <c r="H259" s="50"/>
      <c r="I259" s="50"/>
      <c r="J259" s="50"/>
      <c r="K259" s="77" t="str">
        <f>[1]D4!G318&amp;""</f>
        <v/>
      </c>
      <c r="L259" s="76"/>
      <c r="N259" s="3" t="s">
        <v>108</v>
      </c>
      <c r="AJ259" s="3"/>
      <c r="AK259" s="6"/>
      <c r="BB259" s="3"/>
      <c r="BC259" s="3"/>
      <c r="BD259" s="3"/>
    </row>
    <row r="260" spans="1:57" x14ac:dyDescent="0.45">
      <c r="A260" s="4"/>
      <c r="B260" s="51"/>
      <c r="C260" s="52"/>
      <c r="D260" s="52"/>
      <c r="E260" s="52"/>
      <c r="F260" s="52"/>
      <c r="G260" s="52"/>
      <c r="H260" s="52"/>
      <c r="I260" s="52"/>
      <c r="J260" s="52"/>
      <c r="K260" s="76"/>
      <c r="L260" s="76"/>
      <c r="N260" s="3" t="s">
        <v>109</v>
      </c>
      <c r="AJ260" s="3"/>
      <c r="AK260" s="6"/>
      <c r="BB260" s="3"/>
      <c r="BC260" s="3"/>
      <c r="BD260" s="3"/>
    </row>
    <row r="261" spans="1:57" x14ac:dyDescent="0.45">
      <c r="A261" s="4"/>
      <c r="B261" s="2"/>
      <c r="C261" s="2"/>
      <c r="D261" s="2"/>
      <c r="E261" s="2"/>
      <c r="F261" s="2"/>
      <c r="G261" s="2"/>
      <c r="H261" s="2"/>
      <c r="I261" s="2"/>
      <c r="J261" s="2"/>
      <c r="K261" s="6"/>
      <c r="L261" s="6"/>
      <c r="AJ261" s="3"/>
      <c r="AK261" s="6"/>
      <c r="BB261" s="3"/>
      <c r="BC261" s="3"/>
      <c r="BD261" s="3"/>
    </row>
    <row r="262" spans="1:57" ht="14.25" customHeight="1" x14ac:dyDescent="0.45">
      <c r="B262" s="3" t="s">
        <v>223</v>
      </c>
      <c r="C262" s="4"/>
      <c r="D262" s="2"/>
      <c r="E262" s="2"/>
      <c r="F262" s="2"/>
      <c r="G262" s="2"/>
      <c r="H262" s="2"/>
      <c r="I262" s="2"/>
      <c r="J262" s="2"/>
      <c r="K262" s="2"/>
      <c r="L262" s="6"/>
      <c r="M262" s="6"/>
      <c r="Y262" s="4"/>
      <c r="Z262" s="4"/>
      <c r="AA262" s="4"/>
      <c r="AB262" s="4"/>
      <c r="AC262" s="4"/>
      <c r="AD262" s="4"/>
      <c r="AE262" s="4"/>
      <c r="AF262" s="4"/>
      <c r="AG262" s="4"/>
      <c r="AH262" s="4"/>
      <c r="AI262" s="4"/>
      <c r="AJ262" s="4"/>
      <c r="AK262" s="4"/>
      <c r="AL262" s="4"/>
      <c r="AM262" s="4"/>
      <c r="AN262" s="4"/>
      <c r="AO262" s="4"/>
      <c r="AP262" s="4"/>
      <c r="BB262" s="3"/>
      <c r="BC262" s="3"/>
      <c r="BD262" s="3"/>
      <c r="BE262" s="3"/>
    </row>
    <row r="263" spans="1:57" ht="14.25" customHeight="1" x14ac:dyDescent="0.45">
      <c r="B263" s="4"/>
      <c r="C263" s="41" t="s">
        <v>100</v>
      </c>
      <c r="D263" s="42"/>
      <c r="E263" s="42"/>
      <c r="F263" s="42"/>
      <c r="G263" s="42"/>
      <c r="H263" s="42"/>
      <c r="I263" s="42"/>
      <c r="J263" s="43"/>
      <c r="K263" s="117" t="s">
        <v>101</v>
      </c>
      <c r="L263" s="117"/>
      <c r="M263" s="114" t="str">
        <f>[1]D4!G319&amp;""</f>
        <v/>
      </c>
      <c r="N263" s="115"/>
      <c r="O263" s="115"/>
      <c r="P263" s="115"/>
      <c r="Q263" s="115"/>
      <c r="R263" s="115" t="s">
        <v>102</v>
      </c>
      <c r="S263" s="113"/>
      <c r="T263" s="4"/>
      <c r="Y263" s="4"/>
      <c r="Z263" s="4"/>
      <c r="AA263" s="4"/>
      <c r="AB263" s="4"/>
      <c r="AC263" s="4"/>
      <c r="AD263" s="4"/>
      <c r="AE263" s="4"/>
      <c r="AF263" s="4"/>
      <c r="AG263" s="4"/>
      <c r="AH263" s="4"/>
      <c r="AI263" s="4"/>
      <c r="AJ263" s="4"/>
      <c r="AK263" s="4"/>
      <c r="AL263" s="4"/>
      <c r="AM263" s="4"/>
      <c r="AN263" s="4"/>
      <c r="AO263" s="4"/>
      <c r="AP263" s="4"/>
      <c r="BB263" s="3"/>
      <c r="BC263" s="3"/>
      <c r="BD263" s="3"/>
      <c r="BE263" s="3"/>
    </row>
    <row r="264" spans="1:57" ht="14.25" customHeight="1" x14ac:dyDescent="0.45">
      <c r="B264" s="4"/>
      <c r="C264" s="126"/>
      <c r="D264" s="127"/>
      <c r="E264" s="127"/>
      <c r="F264" s="127"/>
      <c r="G264" s="127"/>
      <c r="H264" s="127"/>
      <c r="I264" s="127"/>
      <c r="J264" s="128"/>
      <c r="K264" s="116"/>
      <c r="L264" s="116"/>
      <c r="M264" s="152"/>
      <c r="N264" s="109"/>
      <c r="O264" s="109"/>
      <c r="P264" s="109"/>
      <c r="Q264" s="109"/>
      <c r="R264" s="109"/>
      <c r="S264" s="111"/>
      <c r="T264" s="4"/>
      <c r="Y264" s="4"/>
      <c r="Z264" s="4"/>
      <c r="AA264" s="4"/>
      <c r="AB264" s="4"/>
      <c r="AC264" s="4"/>
      <c r="AD264" s="4"/>
      <c r="AE264" s="4"/>
      <c r="AF264" s="4"/>
      <c r="AG264" s="4"/>
      <c r="AH264" s="4"/>
      <c r="AI264" s="4"/>
      <c r="AJ264" s="4"/>
      <c r="AK264" s="4"/>
      <c r="AL264" s="4"/>
      <c r="AM264" s="4"/>
      <c r="AN264" s="4"/>
      <c r="AO264" s="4"/>
      <c r="AP264" s="4"/>
      <c r="BB264" s="3"/>
      <c r="BC264" s="3"/>
      <c r="BD264" s="3"/>
      <c r="BE264" s="3"/>
    </row>
    <row r="265" spans="1:57" ht="14.25" customHeight="1" x14ac:dyDescent="0.45">
      <c r="B265" s="4"/>
      <c r="C265" s="126"/>
      <c r="D265" s="127"/>
      <c r="E265" s="127"/>
      <c r="F265" s="127"/>
      <c r="G265" s="127"/>
      <c r="H265" s="127"/>
      <c r="I265" s="127"/>
      <c r="J265" s="128"/>
      <c r="K265" s="116" t="s">
        <v>103</v>
      </c>
      <c r="L265" s="116"/>
      <c r="M265" s="108" t="str">
        <f>[1]D4!G320&amp;""</f>
        <v/>
      </c>
      <c r="N265" s="109"/>
      <c r="O265" s="109"/>
      <c r="P265" s="109"/>
      <c r="Q265" s="109"/>
      <c r="R265" s="109" t="s">
        <v>102</v>
      </c>
      <c r="S265" s="111"/>
      <c r="T265" s="4"/>
      <c r="Y265" s="4"/>
      <c r="Z265" s="4"/>
      <c r="AA265" s="4"/>
      <c r="AB265" s="4"/>
      <c r="AC265" s="4"/>
      <c r="AD265" s="4"/>
      <c r="AE265" s="4"/>
      <c r="AF265" s="4"/>
      <c r="AG265" s="4"/>
      <c r="AH265" s="4"/>
      <c r="AI265" s="4"/>
      <c r="AJ265" s="4"/>
      <c r="AK265" s="4"/>
      <c r="AL265" s="4"/>
      <c r="AM265" s="4"/>
      <c r="AN265" s="4"/>
      <c r="AO265" s="4"/>
      <c r="AP265" s="4"/>
      <c r="BB265" s="3"/>
      <c r="BC265" s="3"/>
      <c r="BD265" s="3"/>
      <c r="BE265" s="3"/>
    </row>
    <row r="266" spans="1:57" ht="14.25" customHeight="1" x14ac:dyDescent="0.45">
      <c r="B266" s="4"/>
      <c r="C266" s="44"/>
      <c r="D266" s="45"/>
      <c r="E266" s="45"/>
      <c r="F266" s="45"/>
      <c r="G266" s="45"/>
      <c r="H266" s="45"/>
      <c r="I266" s="45"/>
      <c r="J266" s="46"/>
      <c r="K266" s="122"/>
      <c r="L266" s="122"/>
      <c r="M266" s="153"/>
      <c r="N266" s="121"/>
      <c r="O266" s="121"/>
      <c r="P266" s="121"/>
      <c r="Q266" s="121"/>
      <c r="R266" s="121"/>
      <c r="S266" s="119"/>
      <c r="T266" s="4"/>
      <c r="Y266" s="4"/>
      <c r="Z266" s="4"/>
      <c r="AA266" s="4"/>
      <c r="AB266" s="4"/>
      <c r="AC266" s="4"/>
      <c r="AD266" s="4"/>
      <c r="AE266" s="4"/>
      <c r="AF266" s="4"/>
      <c r="AG266" s="4"/>
      <c r="AH266" s="4"/>
      <c r="AI266" s="4"/>
      <c r="AJ266" s="4"/>
      <c r="AK266" s="4"/>
      <c r="AL266" s="4"/>
      <c r="AM266" s="4"/>
      <c r="AN266" s="4"/>
      <c r="AO266" s="4"/>
      <c r="AP266" s="4"/>
      <c r="BB266" s="3"/>
      <c r="BC266" s="3"/>
      <c r="BD266" s="3"/>
      <c r="BE266" s="3"/>
    </row>
    <row r="268" spans="1:57" x14ac:dyDescent="0.45">
      <c r="B268" s="3" t="s">
        <v>282</v>
      </c>
    </row>
    <row r="269" spans="1:57" x14ac:dyDescent="0.45">
      <c r="B269" s="151" t="str">
        <f>[1]D4!G321&amp;""</f>
        <v/>
      </c>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c r="AO269" s="78"/>
      <c r="AP269" s="78"/>
      <c r="AQ269" s="78"/>
      <c r="AR269" s="78"/>
      <c r="AS269" s="78"/>
      <c r="AT269" s="78"/>
      <c r="AU269" s="78"/>
      <c r="AV269" s="78"/>
      <c r="AW269" s="78"/>
      <c r="AX269" s="78"/>
      <c r="AY269" s="78"/>
      <c r="AZ269" s="78"/>
      <c r="BA269" s="79"/>
    </row>
    <row r="270" spans="1:57" x14ac:dyDescent="0.45">
      <c r="B270" s="80"/>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2"/>
    </row>
    <row r="271" spans="1:57" x14ac:dyDescent="0.45">
      <c r="B271" s="80"/>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2"/>
    </row>
    <row r="272" spans="1:57" x14ac:dyDescent="0.45">
      <c r="B272" s="80"/>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2"/>
    </row>
    <row r="273" spans="1:53" x14ac:dyDescent="0.45">
      <c r="B273" s="80"/>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2"/>
    </row>
    <row r="274" spans="1:53" x14ac:dyDescent="0.45">
      <c r="B274" s="80"/>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2"/>
    </row>
    <row r="275" spans="1:53" x14ac:dyDescent="0.45">
      <c r="B275" s="80"/>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2"/>
    </row>
    <row r="276" spans="1:53" x14ac:dyDescent="0.45">
      <c r="B276" s="80"/>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2"/>
    </row>
    <row r="277" spans="1:53" x14ac:dyDescent="0.45">
      <c r="B277" s="80"/>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2"/>
    </row>
    <row r="278" spans="1:53" x14ac:dyDescent="0.45">
      <c r="B278" s="80"/>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2"/>
    </row>
    <row r="279" spans="1:53" x14ac:dyDescent="0.45">
      <c r="B279" s="80"/>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2"/>
    </row>
    <row r="280" spans="1:53" x14ac:dyDescent="0.45">
      <c r="B280" s="80"/>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2"/>
    </row>
    <row r="281" spans="1:53" x14ac:dyDescent="0.45">
      <c r="B281" s="80"/>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2"/>
    </row>
    <row r="282" spans="1:53" x14ac:dyDescent="0.45">
      <c r="B282" s="80"/>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2"/>
    </row>
    <row r="283" spans="1:53" x14ac:dyDescent="0.45">
      <c r="B283" s="83"/>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c r="AZ283" s="84"/>
      <c r="BA283" s="85"/>
    </row>
    <row r="284" spans="1:53" x14ac:dyDescent="0.45">
      <c r="AJ284" s="3"/>
    </row>
    <row r="285" spans="1:53" x14ac:dyDescent="0.45">
      <c r="A285" s="5" t="s">
        <v>104</v>
      </c>
      <c r="AJ285" s="3"/>
    </row>
    <row r="286" spans="1:53" x14ac:dyDescent="0.45">
      <c r="AJ286" s="3"/>
    </row>
    <row r="287" spans="1:53" x14ac:dyDescent="0.45">
      <c r="B287" s="57" t="s">
        <v>105</v>
      </c>
      <c r="C287" s="146"/>
      <c r="D287" s="146"/>
      <c r="E287" s="146"/>
      <c r="F287" s="146"/>
      <c r="G287" s="146"/>
      <c r="H287" s="146"/>
      <c r="I287" s="146"/>
      <c r="J287" s="147"/>
      <c r="K287" s="69" t="str">
        <f>[1]D4!G322&amp;""</f>
        <v/>
      </c>
      <c r="L287" s="70"/>
      <c r="M287" s="70"/>
      <c r="N287" s="70"/>
      <c r="O287" s="70"/>
      <c r="P287" s="70"/>
      <c r="Q287" s="70"/>
      <c r="R287" s="70"/>
      <c r="S287" s="70"/>
      <c r="T287" s="70"/>
      <c r="U287" s="70"/>
      <c r="V287" s="70"/>
      <c r="W287" s="70"/>
      <c r="X287" s="70"/>
      <c r="Y287" s="70"/>
      <c r="Z287" s="70"/>
      <c r="AA287" s="70"/>
      <c r="AB287" s="70"/>
      <c r="AC287" s="70"/>
      <c r="AD287" s="70"/>
      <c r="AE287" s="70"/>
      <c r="AF287" s="70"/>
      <c r="AG287" s="70"/>
      <c r="AH287" s="70"/>
      <c r="AI287" s="70"/>
      <c r="AJ287" s="70"/>
      <c r="AK287" s="70"/>
      <c r="AL287" s="70"/>
      <c r="AM287" s="70"/>
      <c r="AN287" s="70"/>
      <c r="AO287" s="70"/>
      <c r="AP287" s="70"/>
      <c r="AQ287" s="70"/>
      <c r="AR287" s="70"/>
      <c r="AS287" s="70"/>
      <c r="AT287" s="70"/>
      <c r="AU287" s="70"/>
      <c r="AV287" s="70"/>
      <c r="AW287" s="70"/>
      <c r="AX287" s="70"/>
      <c r="AY287" s="70"/>
      <c r="AZ287" s="70"/>
      <c r="BA287" s="74"/>
    </row>
    <row r="288" spans="1:53" x14ac:dyDescent="0.45">
      <c r="B288" s="148"/>
      <c r="C288" s="149"/>
      <c r="D288" s="149"/>
      <c r="E288" s="149"/>
      <c r="F288" s="149"/>
      <c r="G288" s="149"/>
      <c r="H288" s="149"/>
      <c r="I288" s="149"/>
      <c r="J288" s="150"/>
      <c r="K288" s="71"/>
      <c r="L288" s="72"/>
      <c r="M288" s="72"/>
      <c r="N288" s="72"/>
      <c r="O288" s="72"/>
      <c r="P288" s="72"/>
      <c r="Q288" s="72"/>
      <c r="R288" s="72"/>
      <c r="S288" s="72"/>
      <c r="T288" s="72"/>
      <c r="U288" s="72"/>
      <c r="V288" s="72"/>
      <c r="W288" s="72"/>
      <c r="X288" s="72"/>
      <c r="Y288" s="72"/>
      <c r="Z288" s="72"/>
      <c r="AA288" s="72"/>
      <c r="AB288" s="72"/>
      <c r="AC288" s="72"/>
      <c r="AD288" s="72"/>
      <c r="AE288" s="72"/>
      <c r="AF288" s="72"/>
      <c r="AG288" s="72"/>
      <c r="AH288" s="72"/>
      <c r="AI288" s="72"/>
      <c r="AJ288" s="72"/>
      <c r="AK288" s="72"/>
      <c r="AL288" s="72"/>
      <c r="AM288" s="72"/>
      <c r="AN288" s="72"/>
      <c r="AO288" s="72"/>
      <c r="AP288" s="72"/>
      <c r="AQ288" s="72"/>
      <c r="AR288" s="72"/>
      <c r="AS288" s="72"/>
      <c r="AT288" s="72"/>
      <c r="AU288" s="72"/>
      <c r="AV288" s="72"/>
      <c r="AW288" s="72"/>
      <c r="AX288" s="72"/>
      <c r="AY288" s="72"/>
      <c r="AZ288" s="72"/>
      <c r="BA288" s="75"/>
    </row>
    <row r="289" spans="1:53" x14ac:dyDescent="0.45">
      <c r="AJ289" s="3"/>
    </row>
    <row r="290" spans="1:53" x14ac:dyDescent="0.45">
      <c r="A290" s="5" t="s">
        <v>106</v>
      </c>
      <c r="AJ290" s="3"/>
    </row>
    <row r="291" spans="1:53" x14ac:dyDescent="0.45">
      <c r="AJ291" s="3"/>
    </row>
    <row r="292" spans="1:53" x14ac:dyDescent="0.45">
      <c r="B292" s="57" t="s">
        <v>107</v>
      </c>
      <c r="C292" s="146"/>
      <c r="D292" s="146"/>
      <c r="E292" s="146"/>
      <c r="F292" s="146"/>
      <c r="G292" s="146"/>
      <c r="H292" s="146"/>
      <c r="I292" s="146"/>
      <c r="J292" s="147"/>
      <c r="K292" s="69" t="str">
        <f>[1]D4!G323&amp;""</f>
        <v/>
      </c>
      <c r="L292" s="70"/>
      <c r="M292" s="70"/>
      <c r="N292" s="70"/>
      <c r="O292" s="70"/>
      <c r="P292" s="70"/>
      <c r="Q292" s="70"/>
      <c r="R292" s="70"/>
      <c r="S292" s="70"/>
      <c r="T292" s="70"/>
      <c r="U292" s="70"/>
      <c r="V292" s="70"/>
      <c r="W292" s="70"/>
      <c r="X292" s="70"/>
      <c r="Y292" s="70"/>
      <c r="Z292" s="70"/>
      <c r="AA292" s="70"/>
      <c r="AB292" s="70"/>
      <c r="AC292" s="70"/>
      <c r="AD292" s="70"/>
      <c r="AE292" s="70"/>
      <c r="AF292" s="70"/>
      <c r="AG292" s="70"/>
      <c r="AH292" s="70"/>
      <c r="AI292" s="70"/>
      <c r="AJ292" s="70"/>
      <c r="AK292" s="70"/>
      <c r="AL292" s="70"/>
      <c r="AM292" s="70"/>
      <c r="AN292" s="70"/>
      <c r="AO292" s="70"/>
      <c r="AP292" s="70"/>
      <c r="AQ292" s="70"/>
      <c r="AR292" s="70"/>
      <c r="AS292" s="70"/>
      <c r="AT292" s="70"/>
      <c r="AU292" s="70"/>
      <c r="AV292" s="70"/>
      <c r="AW292" s="70"/>
      <c r="AX292" s="70"/>
      <c r="AY292" s="70"/>
      <c r="AZ292" s="70"/>
      <c r="BA292" s="74"/>
    </row>
    <row r="293" spans="1:53" x14ac:dyDescent="0.45">
      <c r="B293" s="148"/>
      <c r="C293" s="149"/>
      <c r="D293" s="149"/>
      <c r="E293" s="149"/>
      <c r="F293" s="149"/>
      <c r="G293" s="149"/>
      <c r="H293" s="149"/>
      <c r="I293" s="149"/>
      <c r="J293" s="150"/>
      <c r="K293" s="71"/>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c r="AL293" s="72"/>
      <c r="AM293" s="72"/>
      <c r="AN293" s="72"/>
      <c r="AO293" s="72"/>
      <c r="AP293" s="72"/>
      <c r="AQ293" s="72"/>
      <c r="AR293" s="72"/>
      <c r="AS293" s="72"/>
      <c r="AT293" s="72"/>
      <c r="AU293" s="72"/>
      <c r="AV293" s="72"/>
      <c r="AW293" s="72"/>
      <c r="AX293" s="72"/>
      <c r="AY293" s="72"/>
      <c r="AZ293" s="72"/>
      <c r="BA293" s="75"/>
    </row>
    <row r="294" spans="1:53" x14ac:dyDescent="0.45">
      <c r="AJ294" s="3"/>
    </row>
    <row r="295" spans="1:53" x14ac:dyDescent="0.45">
      <c r="A295" s="5" t="s">
        <v>283</v>
      </c>
      <c r="AJ295" s="3"/>
    </row>
    <row r="296" spans="1:53" x14ac:dyDescent="0.45">
      <c r="AJ296" s="3"/>
    </row>
    <row r="297" spans="1:53" x14ac:dyDescent="0.45">
      <c r="B297" s="61" t="s">
        <v>9</v>
      </c>
      <c r="C297" s="62"/>
      <c r="D297" s="62"/>
      <c r="E297" s="62"/>
      <c r="F297" s="62"/>
      <c r="G297" s="62"/>
      <c r="H297" s="62"/>
      <c r="I297" s="62"/>
      <c r="J297" s="62"/>
      <c r="K297" s="62"/>
      <c r="L297" s="62"/>
      <c r="M297" s="62"/>
      <c r="N297" s="62"/>
      <c r="O297" s="63"/>
      <c r="P297" s="61" t="s">
        <v>10</v>
      </c>
      <c r="Q297" s="63"/>
      <c r="S297" s="3" t="s">
        <v>284</v>
      </c>
      <c r="AJ297" s="3"/>
    </row>
    <row r="298" spans="1:53" ht="14.25" customHeight="1" x14ac:dyDescent="0.45">
      <c r="B298" s="201" t="s">
        <v>285</v>
      </c>
      <c r="C298" s="202"/>
      <c r="D298" s="202"/>
      <c r="E298" s="202"/>
      <c r="F298" s="202"/>
      <c r="G298" s="202"/>
      <c r="H298" s="202"/>
      <c r="I298" s="202"/>
      <c r="J298" s="202"/>
      <c r="K298" s="202"/>
      <c r="L298" s="202"/>
      <c r="M298" s="202"/>
      <c r="N298" s="202"/>
      <c r="O298" s="203"/>
      <c r="P298" s="53" t="str">
        <f>[1]D4!G324&amp;""</f>
        <v/>
      </c>
      <c r="Q298" s="54"/>
      <c r="R298" s="19"/>
      <c r="S298" s="4" t="s">
        <v>286</v>
      </c>
      <c r="T298" s="19"/>
      <c r="U298" s="19"/>
      <c r="V298" s="19"/>
      <c r="W298" s="19"/>
      <c r="X298" s="19"/>
      <c r="Y298" s="19"/>
      <c r="Z298" s="19"/>
      <c r="AA298" s="4"/>
      <c r="AB298" s="19"/>
      <c r="AC298" s="19"/>
      <c r="AD298" s="19"/>
      <c r="AE298" s="19"/>
      <c r="AH298" s="19"/>
      <c r="AI298" s="19"/>
      <c r="AJ298" s="19"/>
      <c r="AK298" s="19"/>
      <c r="AL298" s="19"/>
      <c r="AM298" s="19"/>
      <c r="AN298" s="19"/>
      <c r="AO298" s="19"/>
      <c r="AP298" s="19"/>
      <c r="AQ298" s="19"/>
      <c r="AR298" s="19"/>
      <c r="AS298" s="19"/>
      <c r="AT298" s="19"/>
      <c r="AU298" s="19"/>
    </row>
    <row r="299" spans="1:53" x14ac:dyDescent="0.45">
      <c r="B299" s="204"/>
      <c r="C299" s="205"/>
      <c r="D299" s="205"/>
      <c r="E299" s="205"/>
      <c r="F299" s="205"/>
      <c r="G299" s="205"/>
      <c r="H299" s="205"/>
      <c r="I299" s="205"/>
      <c r="J299" s="205"/>
      <c r="K299" s="205"/>
      <c r="L299" s="205"/>
      <c r="M299" s="205"/>
      <c r="N299" s="205"/>
      <c r="O299" s="206"/>
      <c r="P299" s="55"/>
      <c r="Q299" s="56"/>
      <c r="R299" s="19"/>
      <c r="S299" s="4" t="s">
        <v>114</v>
      </c>
      <c r="T299" s="19"/>
      <c r="U299" s="19"/>
      <c r="V299" s="19"/>
      <c r="W299" s="19"/>
      <c r="X299" s="19"/>
      <c r="Y299" s="19"/>
      <c r="Z299" s="19"/>
      <c r="AA299" s="19"/>
      <c r="AB299" s="19"/>
      <c r="AC299" s="19"/>
      <c r="AD299" s="19"/>
      <c r="AE299" s="19"/>
      <c r="AH299" s="19"/>
      <c r="AI299" s="19"/>
      <c r="AJ299" s="19"/>
      <c r="AK299" s="19"/>
      <c r="AL299" s="19"/>
      <c r="AM299" s="19"/>
      <c r="AN299" s="19"/>
      <c r="AO299" s="19"/>
      <c r="AP299" s="19"/>
      <c r="AQ299" s="19"/>
      <c r="AR299" s="19"/>
      <c r="AS299" s="19"/>
      <c r="AT299" s="19"/>
      <c r="AU299" s="19"/>
    </row>
    <row r="301" spans="1:53" x14ac:dyDescent="0.45">
      <c r="B301" s="86" t="s">
        <v>9</v>
      </c>
      <c r="C301" s="64"/>
      <c r="D301" s="64"/>
      <c r="E301" s="64"/>
      <c r="F301" s="64"/>
      <c r="G301" s="64"/>
      <c r="H301" s="64"/>
      <c r="I301" s="64"/>
      <c r="J301" s="64"/>
      <c r="K301" s="64"/>
      <c r="L301" s="64"/>
      <c r="M301" s="64"/>
      <c r="N301" s="64"/>
      <c r="O301" s="54"/>
      <c r="P301" s="61" t="s">
        <v>10</v>
      </c>
      <c r="Q301" s="63"/>
      <c r="AJ301" s="3"/>
    </row>
    <row r="302" spans="1:53" ht="14.25" customHeight="1" x14ac:dyDescent="0.45">
      <c r="B302" s="201" t="s">
        <v>287</v>
      </c>
      <c r="C302" s="202"/>
      <c r="D302" s="202"/>
      <c r="E302" s="202"/>
      <c r="F302" s="202"/>
      <c r="G302" s="202"/>
      <c r="H302" s="202"/>
      <c r="I302" s="202"/>
      <c r="J302" s="202"/>
      <c r="K302" s="202"/>
      <c r="L302" s="202"/>
      <c r="M302" s="202"/>
      <c r="N302" s="202"/>
      <c r="O302" s="203"/>
      <c r="P302" s="53" t="str">
        <f>[1]D4!G325&amp;""</f>
        <v/>
      </c>
      <c r="Q302" s="54"/>
      <c r="R302" s="19"/>
      <c r="S302" s="4" t="s">
        <v>115</v>
      </c>
      <c r="T302" s="19"/>
      <c r="U302" s="19"/>
      <c r="V302" s="19"/>
      <c r="W302" s="19"/>
      <c r="X302" s="19"/>
      <c r="Y302" s="19"/>
      <c r="Z302" s="19"/>
      <c r="AA302" s="19"/>
      <c r="AB302" s="19"/>
      <c r="AC302" s="19"/>
      <c r="AD302" s="19"/>
      <c r="AE302" s="19"/>
      <c r="AJ302" s="3"/>
    </row>
    <row r="303" spans="1:53" x14ac:dyDescent="0.45">
      <c r="B303" s="204"/>
      <c r="C303" s="205"/>
      <c r="D303" s="205"/>
      <c r="E303" s="205"/>
      <c r="F303" s="205"/>
      <c r="G303" s="205"/>
      <c r="H303" s="205"/>
      <c r="I303" s="205"/>
      <c r="J303" s="205"/>
      <c r="K303" s="205"/>
      <c r="L303" s="205"/>
      <c r="M303" s="205"/>
      <c r="N303" s="205"/>
      <c r="O303" s="206"/>
      <c r="P303" s="55"/>
      <c r="Q303" s="56"/>
      <c r="R303" s="19"/>
      <c r="S303" s="4" t="s">
        <v>116</v>
      </c>
      <c r="T303" s="19"/>
      <c r="U303" s="19"/>
      <c r="V303" s="19"/>
      <c r="W303" s="19"/>
      <c r="X303" s="19"/>
      <c r="Y303" s="19"/>
      <c r="Z303" s="19"/>
      <c r="AA303" s="19"/>
      <c r="AB303" s="19"/>
      <c r="AC303" s="19"/>
      <c r="AD303" s="19"/>
      <c r="AE303" s="19"/>
      <c r="AJ303" s="3"/>
    </row>
    <row r="304" spans="1:53" x14ac:dyDescent="0.45">
      <c r="B304" s="19"/>
      <c r="C304" s="19"/>
      <c r="D304" s="19"/>
      <c r="E304" s="19"/>
      <c r="F304" s="19"/>
      <c r="G304" s="19"/>
      <c r="H304" s="19"/>
      <c r="I304" s="19"/>
      <c r="J304" s="19"/>
      <c r="K304" s="19"/>
      <c r="L304" s="19"/>
      <c r="M304" s="19"/>
      <c r="N304" s="19"/>
      <c r="O304" s="19"/>
      <c r="P304" s="6"/>
      <c r="Q304" s="6"/>
      <c r="AJ304" s="3"/>
    </row>
    <row r="305" spans="1:54" x14ac:dyDescent="0.45">
      <c r="B305" s="76"/>
      <c r="C305" s="76"/>
      <c r="D305" s="76"/>
      <c r="E305" s="76"/>
      <c r="F305" s="76"/>
      <c r="G305" s="76"/>
      <c r="H305" s="76"/>
      <c r="I305" s="76"/>
      <c r="J305" s="76" t="s">
        <v>66</v>
      </c>
      <c r="K305" s="76"/>
      <c r="L305" s="76"/>
      <c r="M305" s="76"/>
      <c r="N305" s="76"/>
      <c r="O305" s="76" t="s">
        <v>67</v>
      </c>
      <c r="P305" s="76"/>
      <c r="Q305" s="76"/>
      <c r="R305" s="76"/>
      <c r="S305" s="76"/>
      <c r="T305" s="76" t="s">
        <v>68</v>
      </c>
      <c r="U305" s="76"/>
      <c r="V305" s="76"/>
      <c r="W305" s="76"/>
      <c r="X305" s="76"/>
      <c r="Y305" s="76" t="s">
        <v>69</v>
      </c>
      <c r="Z305" s="76"/>
      <c r="AA305" s="76"/>
      <c r="AB305" s="76"/>
      <c r="AC305" s="76"/>
      <c r="AD305" s="76" t="s">
        <v>70</v>
      </c>
      <c r="AE305" s="76"/>
      <c r="AF305" s="76"/>
      <c r="AG305" s="76"/>
      <c r="AH305" s="76"/>
      <c r="AI305" s="76" t="s">
        <v>71</v>
      </c>
      <c r="AJ305" s="76"/>
      <c r="AK305" s="76"/>
      <c r="AL305" s="76"/>
      <c r="AM305" s="76"/>
      <c r="AN305" s="76" t="s">
        <v>72</v>
      </c>
      <c r="AO305" s="76"/>
      <c r="AP305" s="76"/>
      <c r="AQ305" s="76"/>
      <c r="AR305" s="76"/>
      <c r="AS305" s="76" t="s">
        <v>255</v>
      </c>
      <c r="AT305" s="76"/>
      <c r="AU305" s="76"/>
      <c r="AV305" s="76"/>
      <c r="AW305" s="76"/>
      <c r="AX305" s="4"/>
      <c r="AY305" s="4"/>
      <c r="AZ305" s="4"/>
      <c r="BA305" s="4"/>
    </row>
    <row r="306" spans="1:54" x14ac:dyDescent="0.45">
      <c r="B306" s="76" t="s">
        <v>288</v>
      </c>
      <c r="C306" s="76"/>
      <c r="D306" s="76"/>
      <c r="E306" s="76"/>
      <c r="F306" s="76"/>
      <c r="G306" s="76"/>
      <c r="H306" s="76"/>
      <c r="I306" s="76"/>
      <c r="J306" s="114" t="str">
        <f>[1]D4!G326&amp;""</f>
        <v/>
      </c>
      <c r="K306" s="115"/>
      <c r="L306" s="39" t="s">
        <v>60</v>
      </c>
      <c r="M306" s="112" t="str">
        <f>[1]D4!G327&amp;""</f>
        <v/>
      </c>
      <c r="N306" s="113"/>
      <c r="O306" s="114" t="str">
        <f>[1]D4!G328&amp;""</f>
        <v/>
      </c>
      <c r="P306" s="115"/>
      <c r="Q306" s="39" t="s">
        <v>60</v>
      </c>
      <c r="R306" s="112" t="str">
        <f>[1]D4!G329&amp;""</f>
        <v/>
      </c>
      <c r="S306" s="113"/>
      <c r="T306" s="114" t="str">
        <f>[1]D4!G330&amp;""</f>
        <v/>
      </c>
      <c r="U306" s="115"/>
      <c r="V306" s="39" t="s">
        <v>60</v>
      </c>
      <c r="W306" s="112" t="str">
        <f>[1]D4!G331&amp;""</f>
        <v/>
      </c>
      <c r="X306" s="113"/>
      <c r="Y306" s="114" t="str">
        <f>[1]D4!G332&amp;""</f>
        <v/>
      </c>
      <c r="Z306" s="115"/>
      <c r="AA306" s="39" t="s">
        <v>60</v>
      </c>
      <c r="AB306" s="112" t="str">
        <f>[1]D4!G333&amp;""</f>
        <v/>
      </c>
      <c r="AC306" s="113"/>
      <c r="AD306" s="114" t="str">
        <f>[1]D4!G334&amp;""</f>
        <v/>
      </c>
      <c r="AE306" s="115"/>
      <c r="AF306" s="39" t="s">
        <v>60</v>
      </c>
      <c r="AG306" s="112" t="str">
        <f>[1]D4!G335&amp;""</f>
        <v/>
      </c>
      <c r="AH306" s="113"/>
      <c r="AI306" s="114" t="str">
        <f>[1]D4!G336&amp;""</f>
        <v/>
      </c>
      <c r="AJ306" s="115"/>
      <c r="AK306" s="39" t="s">
        <v>60</v>
      </c>
      <c r="AL306" s="112" t="str">
        <f>[1]D4!G337&amp;""</f>
        <v/>
      </c>
      <c r="AM306" s="113"/>
      <c r="AN306" s="114" t="str">
        <f>[1]D4!G338&amp;""</f>
        <v/>
      </c>
      <c r="AO306" s="115"/>
      <c r="AP306" s="39" t="s">
        <v>60</v>
      </c>
      <c r="AQ306" s="112" t="str">
        <f>[1]D4!G339&amp;""</f>
        <v/>
      </c>
      <c r="AR306" s="113"/>
      <c r="AS306" s="114" t="str">
        <f>[1]D4!G340&amp;""</f>
        <v/>
      </c>
      <c r="AT306" s="115"/>
      <c r="AU306" s="39" t="s">
        <v>60</v>
      </c>
      <c r="AV306" s="112" t="str">
        <f>[1]D4!G341&amp;""</f>
        <v/>
      </c>
      <c r="AW306" s="113"/>
      <c r="AX306" s="4"/>
      <c r="AY306" s="4"/>
      <c r="AZ306" s="4"/>
      <c r="BA306" s="4"/>
    </row>
    <row r="307" spans="1:54" x14ac:dyDescent="0.45">
      <c r="B307" s="76" t="s">
        <v>289</v>
      </c>
      <c r="C307" s="76"/>
      <c r="D307" s="76"/>
      <c r="E307" s="76"/>
      <c r="F307" s="76"/>
      <c r="G307" s="76"/>
      <c r="H307" s="76"/>
      <c r="I307" s="76"/>
      <c r="J307" s="108" t="str">
        <f>[1]D4!G342&amp;""</f>
        <v/>
      </c>
      <c r="K307" s="109"/>
      <c r="L307" s="40" t="s">
        <v>60</v>
      </c>
      <c r="M307" s="110" t="str">
        <f>[1]D4!G343&amp;""</f>
        <v/>
      </c>
      <c r="N307" s="111"/>
      <c r="O307" s="108" t="str">
        <f>[1]D4!G344&amp;""</f>
        <v/>
      </c>
      <c r="P307" s="109"/>
      <c r="Q307" s="40" t="s">
        <v>60</v>
      </c>
      <c r="R307" s="110" t="str">
        <f>[1]D4!G345&amp;""</f>
        <v/>
      </c>
      <c r="S307" s="111"/>
      <c r="T307" s="108" t="str">
        <f>[1]D4!G346&amp;""</f>
        <v/>
      </c>
      <c r="U307" s="109"/>
      <c r="V307" s="40" t="s">
        <v>60</v>
      </c>
      <c r="W307" s="110" t="str">
        <f>[1]D4!G347&amp;""</f>
        <v/>
      </c>
      <c r="X307" s="111"/>
      <c r="Y307" s="108" t="str">
        <f>[1]D4!G348&amp;""</f>
        <v/>
      </c>
      <c r="Z307" s="109"/>
      <c r="AA307" s="40" t="s">
        <v>60</v>
      </c>
      <c r="AB307" s="110" t="str">
        <f>[1]D4!G349&amp;""</f>
        <v/>
      </c>
      <c r="AC307" s="111"/>
      <c r="AD307" s="108" t="str">
        <f>[1]D4!G350&amp;""</f>
        <v/>
      </c>
      <c r="AE307" s="109"/>
      <c r="AF307" s="40" t="s">
        <v>60</v>
      </c>
      <c r="AG307" s="110" t="str">
        <f>[1]D4!G351&amp;""</f>
        <v/>
      </c>
      <c r="AH307" s="111"/>
      <c r="AI307" s="108" t="str">
        <f>[1]D4!G352&amp;""</f>
        <v/>
      </c>
      <c r="AJ307" s="109"/>
      <c r="AK307" s="40" t="s">
        <v>60</v>
      </c>
      <c r="AL307" s="110" t="str">
        <f>[1]D4!G353&amp;""</f>
        <v/>
      </c>
      <c r="AM307" s="111"/>
      <c r="AN307" s="108" t="str">
        <f>[1]D4!G354&amp;""</f>
        <v/>
      </c>
      <c r="AO307" s="109"/>
      <c r="AP307" s="40" t="s">
        <v>60</v>
      </c>
      <c r="AQ307" s="110" t="str">
        <f>[1]D4!G355&amp;""</f>
        <v/>
      </c>
      <c r="AR307" s="111"/>
      <c r="AS307" s="108" t="str">
        <f>[1]D4!G356&amp;""</f>
        <v/>
      </c>
      <c r="AT307" s="109"/>
      <c r="AU307" s="40" t="s">
        <v>60</v>
      </c>
      <c r="AV307" s="110" t="str">
        <f>[1]D4!G357&amp;""</f>
        <v/>
      </c>
      <c r="AW307" s="111"/>
      <c r="AX307" s="4"/>
      <c r="AY307" s="4"/>
      <c r="AZ307" s="4"/>
      <c r="BA307" s="4"/>
    </row>
    <row r="308" spans="1:54" x14ac:dyDescent="0.45">
      <c r="B308" s="76" t="s">
        <v>290</v>
      </c>
      <c r="C308" s="76"/>
      <c r="D308" s="76"/>
      <c r="E308" s="76"/>
      <c r="F308" s="76"/>
      <c r="G308" s="76"/>
      <c r="H308" s="76"/>
      <c r="I308" s="76"/>
      <c r="J308" s="120" t="str">
        <f>[1]D4!G358&amp;""</f>
        <v/>
      </c>
      <c r="K308" s="121"/>
      <c r="L308" s="35" t="s">
        <v>60</v>
      </c>
      <c r="M308" s="118" t="str">
        <f>[1]D4!G359&amp;""</f>
        <v/>
      </c>
      <c r="N308" s="119"/>
      <c r="O308" s="120" t="str">
        <f>[1]D4!G360&amp;""</f>
        <v/>
      </c>
      <c r="P308" s="121"/>
      <c r="Q308" s="35" t="s">
        <v>60</v>
      </c>
      <c r="R308" s="118" t="str">
        <f>[1]D4!G361&amp;""</f>
        <v/>
      </c>
      <c r="S308" s="119"/>
      <c r="T308" s="120" t="str">
        <f>[1]D4!G362&amp;""</f>
        <v/>
      </c>
      <c r="U308" s="121"/>
      <c r="V308" s="35" t="s">
        <v>60</v>
      </c>
      <c r="W308" s="118" t="str">
        <f>[1]D4!G363&amp;""</f>
        <v/>
      </c>
      <c r="X308" s="119"/>
      <c r="Y308" s="120" t="str">
        <f>[1]D4!G364&amp;""</f>
        <v/>
      </c>
      <c r="Z308" s="121"/>
      <c r="AA308" s="35" t="s">
        <v>60</v>
      </c>
      <c r="AB308" s="118" t="str">
        <f>[1]D4!G365&amp;""</f>
        <v/>
      </c>
      <c r="AC308" s="119"/>
      <c r="AD308" s="120" t="str">
        <f>[1]D4!G366&amp;""</f>
        <v/>
      </c>
      <c r="AE308" s="121"/>
      <c r="AF308" s="35" t="s">
        <v>60</v>
      </c>
      <c r="AG308" s="118" t="str">
        <f>[1]D4!G367&amp;""</f>
        <v/>
      </c>
      <c r="AH308" s="119"/>
      <c r="AI308" s="120" t="str">
        <f>[1]D4!G368&amp;""</f>
        <v/>
      </c>
      <c r="AJ308" s="121"/>
      <c r="AK308" s="35" t="s">
        <v>60</v>
      </c>
      <c r="AL308" s="118" t="str">
        <f>[1]D4!G369&amp;""</f>
        <v/>
      </c>
      <c r="AM308" s="119"/>
      <c r="AN308" s="120" t="str">
        <f>[1]D4!G370&amp;""</f>
        <v/>
      </c>
      <c r="AO308" s="121"/>
      <c r="AP308" s="35" t="s">
        <v>60</v>
      </c>
      <c r="AQ308" s="118" t="str">
        <f>[1]D4!G371&amp;""</f>
        <v/>
      </c>
      <c r="AR308" s="119"/>
      <c r="AS308" s="120" t="str">
        <f>[1]D4!G372&amp;""</f>
        <v/>
      </c>
      <c r="AT308" s="121"/>
      <c r="AU308" s="35" t="s">
        <v>60</v>
      </c>
      <c r="AV308" s="118" t="str">
        <f>[1]D4!G373&amp;""</f>
        <v/>
      </c>
      <c r="AW308" s="119"/>
      <c r="AX308" s="4"/>
      <c r="AY308" s="4"/>
      <c r="AZ308" s="4"/>
      <c r="BA308" s="4"/>
    </row>
    <row r="309" spans="1:54" x14ac:dyDescent="0.45">
      <c r="B309" s="3" t="s">
        <v>61</v>
      </c>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row>
    <row r="310" spans="1:54" x14ac:dyDescent="0.45">
      <c r="AJ310" s="3"/>
    </row>
    <row r="311" spans="1:54" x14ac:dyDescent="0.45">
      <c r="A311" s="5" t="s">
        <v>291</v>
      </c>
      <c r="AJ311" s="3"/>
    </row>
    <row r="312" spans="1:54" x14ac:dyDescent="0.45">
      <c r="AJ312" s="3"/>
      <c r="AZ312" s="4"/>
      <c r="BA312" s="4"/>
    </row>
    <row r="313" spans="1:54" x14ac:dyDescent="0.45">
      <c r="B313" s="76" t="s">
        <v>9</v>
      </c>
      <c r="C313" s="76"/>
      <c r="D313" s="76"/>
      <c r="E313" s="76"/>
      <c r="F313" s="76"/>
      <c r="G313" s="76"/>
      <c r="H313" s="76"/>
      <c r="I313" s="76"/>
      <c r="J313" s="76" t="s">
        <v>110</v>
      </c>
      <c r="K313" s="76"/>
      <c r="L313" s="76" t="s">
        <v>9</v>
      </c>
      <c r="M313" s="76"/>
      <c r="N313" s="76"/>
      <c r="O313" s="76"/>
      <c r="P313" s="76"/>
      <c r="Q313" s="76"/>
      <c r="R313" s="76"/>
      <c r="S313" s="76"/>
      <c r="T313" s="76" t="s">
        <v>110</v>
      </c>
      <c r="U313" s="76"/>
      <c r="V313" s="76" t="s">
        <v>9</v>
      </c>
      <c r="W313" s="76"/>
      <c r="X313" s="76"/>
      <c r="Y313" s="76"/>
      <c r="Z313" s="76"/>
      <c r="AA313" s="76"/>
      <c r="AB313" s="76"/>
      <c r="AC313" s="76"/>
      <c r="AD313" s="76" t="s">
        <v>110</v>
      </c>
      <c r="AE313" s="76"/>
      <c r="AJ313" s="3"/>
      <c r="AZ313" s="4"/>
      <c r="BA313" s="4"/>
    </row>
    <row r="314" spans="1:54" x14ac:dyDescent="0.45">
      <c r="B314" s="60" t="s">
        <v>292</v>
      </c>
      <c r="C314" s="60"/>
      <c r="D314" s="60"/>
      <c r="E314" s="60"/>
      <c r="F314" s="60"/>
      <c r="G314" s="60"/>
      <c r="H314" s="60"/>
      <c r="I314" s="60"/>
      <c r="J314" s="77" t="str">
        <f>[1]D4!G374&amp;""</f>
        <v/>
      </c>
      <c r="K314" s="76"/>
      <c r="L314" s="60" t="s">
        <v>293</v>
      </c>
      <c r="M314" s="60"/>
      <c r="N314" s="60"/>
      <c r="O314" s="60"/>
      <c r="P314" s="60"/>
      <c r="Q314" s="60"/>
      <c r="R314" s="60"/>
      <c r="S314" s="60"/>
      <c r="T314" s="77" t="str">
        <f>[1]D4!G375&amp;""</f>
        <v/>
      </c>
      <c r="U314" s="76"/>
      <c r="V314" s="60" t="s">
        <v>294</v>
      </c>
      <c r="W314" s="60"/>
      <c r="X314" s="60"/>
      <c r="Y314" s="60"/>
      <c r="Z314" s="60"/>
      <c r="AA314" s="60"/>
      <c r="AB314" s="60"/>
      <c r="AC314" s="60"/>
      <c r="AD314" s="77" t="str">
        <f>[1]D4!G376&amp;""</f>
        <v/>
      </c>
      <c r="AE314" s="76"/>
      <c r="AG314" s="3" t="s">
        <v>295</v>
      </c>
      <c r="AJ314" s="3"/>
      <c r="AZ314" s="4"/>
      <c r="BA314" s="4"/>
    </row>
    <row r="315" spans="1:54" x14ac:dyDescent="0.45">
      <c r="B315" s="60"/>
      <c r="C315" s="60"/>
      <c r="D315" s="60"/>
      <c r="E315" s="60"/>
      <c r="F315" s="60"/>
      <c r="G315" s="60"/>
      <c r="H315" s="60"/>
      <c r="I315" s="60"/>
      <c r="J315" s="76"/>
      <c r="K315" s="76"/>
      <c r="L315" s="60"/>
      <c r="M315" s="60"/>
      <c r="N315" s="60"/>
      <c r="O315" s="60"/>
      <c r="P315" s="60"/>
      <c r="Q315" s="60"/>
      <c r="R315" s="60"/>
      <c r="S315" s="60"/>
      <c r="T315" s="76"/>
      <c r="U315" s="76"/>
      <c r="V315" s="60"/>
      <c r="W315" s="60"/>
      <c r="X315" s="60"/>
      <c r="Y315" s="60"/>
      <c r="Z315" s="60"/>
      <c r="AA315" s="60"/>
      <c r="AB315" s="60"/>
      <c r="AC315" s="60"/>
      <c r="AD315" s="76"/>
      <c r="AE315" s="76"/>
      <c r="AG315" s="3" t="s">
        <v>296</v>
      </c>
      <c r="AJ315" s="3"/>
      <c r="AZ315" s="4"/>
      <c r="BA315" s="4"/>
    </row>
    <row r="316" spans="1:54" x14ac:dyDescent="0.45">
      <c r="AJ316" s="3"/>
    </row>
    <row r="317" spans="1:54" x14ac:dyDescent="0.45">
      <c r="A317" s="5" t="s">
        <v>297</v>
      </c>
      <c r="AJ317" s="3"/>
    </row>
    <row r="318" spans="1:54" x14ac:dyDescent="0.45">
      <c r="Z318" s="5"/>
      <c r="AJ318" s="3"/>
    </row>
    <row r="319" spans="1:54" x14ac:dyDescent="0.45">
      <c r="B319" s="41" t="s">
        <v>298</v>
      </c>
      <c r="C319" s="42"/>
      <c r="D319" s="42"/>
      <c r="E319" s="42"/>
      <c r="F319" s="42"/>
      <c r="G319" s="42"/>
      <c r="H319" s="42"/>
      <c r="I319" s="42"/>
      <c r="J319" s="43"/>
      <c r="K319" s="59" t="str">
        <f>[1]D4!G377&amp;""</f>
        <v/>
      </c>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c r="AN319" s="60"/>
      <c r="AO319" s="60"/>
      <c r="AP319" s="60"/>
      <c r="AQ319" s="60"/>
      <c r="AR319" s="60"/>
      <c r="AS319" s="60"/>
      <c r="AT319" s="60"/>
      <c r="AU319" s="60"/>
      <c r="AV319" s="60"/>
      <c r="AW319" s="60"/>
      <c r="AX319" s="60"/>
      <c r="AY319" s="60"/>
      <c r="AZ319" s="60"/>
      <c r="BA319" s="60"/>
    </row>
    <row r="320" spans="1:54" x14ac:dyDescent="0.45">
      <c r="B320" s="44"/>
      <c r="C320" s="45"/>
      <c r="D320" s="45"/>
      <c r="E320" s="45"/>
      <c r="F320" s="45"/>
      <c r="G320" s="45"/>
      <c r="H320" s="45"/>
      <c r="I320" s="45"/>
      <c r="J320" s="46"/>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60"/>
      <c r="AQ320" s="60"/>
      <c r="AR320" s="60"/>
      <c r="AS320" s="60"/>
      <c r="AT320" s="60"/>
      <c r="AU320" s="60"/>
      <c r="AV320" s="60"/>
      <c r="AW320" s="60"/>
      <c r="AX320" s="60"/>
      <c r="AY320" s="60"/>
      <c r="AZ320" s="60"/>
      <c r="BA320" s="60"/>
    </row>
    <row r="321" spans="1:53" x14ac:dyDescent="0.45">
      <c r="B321" s="41" t="s">
        <v>224</v>
      </c>
      <c r="C321" s="42"/>
      <c r="D321" s="42"/>
      <c r="E321" s="42"/>
      <c r="F321" s="42"/>
      <c r="G321" s="42"/>
      <c r="H321" s="42"/>
      <c r="I321" s="42"/>
      <c r="J321" s="43"/>
      <c r="K321" s="59" t="str">
        <f>[1]D4!G378&amp;""</f>
        <v/>
      </c>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219"/>
      <c r="AI321" s="219"/>
      <c r="AJ321" s="219"/>
      <c r="AK321" s="219"/>
      <c r="AL321" s="219"/>
      <c r="AM321" s="219"/>
      <c r="AN321" s="219"/>
      <c r="AO321" s="219"/>
      <c r="AP321" s="219"/>
      <c r="AQ321" s="219"/>
      <c r="AR321" s="219"/>
      <c r="AS321" s="219"/>
      <c r="AT321" s="219"/>
      <c r="AU321" s="219"/>
      <c r="AV321" s="219"/>
      <c r="AW321" s="219"/>
      <c r="AX321" s="219"/>
      <c r="AY321" s="219"/>
      <c r="AZ321" s="219"/>
      <c r="BA321" s="219"/>
    </row>
    <row r="322" spans="1:53" x14ac:dyDescent="0.45">
      <c r="B322" s="44"/>
      <c r="C322" s="45"/>
      <c r="D322" s="45"/>
      <c r="E322" s="45"/>
      <c r="F322" s="45"/>
      <c r="G322" s="45"/>
      <c r="H322" s="45"/>
      <c r="I322" s="45"/>
      <c r="J322" s="46"/>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219"/>
      <c r="AI322" s="219"/>
      <c r="AJ322" s="219"/>
      <c r="AK322" s="219"/>
      <c r="AL322" s="219"/>
      <c r="AM322" s="219"/>
      <c r="AN322" s="219"/>
      <c r="AO322" s="219"/>
      <c r="AP322" s="219"/>
      <c r="AQ322" s="219"/>
      <c r="AR322" s="219"/>
      <c r="AS322" s="219"/>
      <c r="AT322" s="219"/>
      <c r="AU322" s="219"/>
      <c r="AV322" s="219"/>
      <c r="AW322" s="219"/>
      <c r="AX322" s="219"/>
      <c r="AY322" s="219"/>
      <c r="AZ322" s="219"/>
      <c r="BA322" s="219"/>
    </row>
    <row r="323" spans="1:53" x14ac:dyDescent="0.45">
      <c r="B323" s="41" t="s">
        <v>225</v>
      </c>
      <c r="C323" s="42"/>
      <c r="D323" s="42"/>
      <c r="E323" s="42"/>
      <c r="F323" s="42"/>
      <c r="G323" s="42"/>
      <c r="H323" s="42"/>
      <c r="I323" s="42"/>
      <c r="J323" s="43"/>
      <c r="K323" s="59" t="str">
        <f>[1]D4!G379&amp;""</f>
        <v/>
      </c>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219"/>
      <c r="AI323" s="219"/>
      <c r="AJ323" s="219"/>
      <c r="AK323" s="219"/>
      <c r="AL323" s="219"/>
      <c r="AM323" s="219"/>
      <c r="AN323" s="219"/>
      <c r="AO323" s="219"/>
      <c r="AP323" s="219"/>
      <c r="AQ323" s="219"/>
      <c r="AR323" s="219"/>
      <c r="AS323" s="219"/>
      <c r="AT323" s="219"/>
      <c r="AU323" s="219"/>
      <c r="AV323" s="219"/>
      <c r="AW323" s="219"/>
      <c r="AX323" s="219"/>
      <c r="AY323" s="219"/>
      <c r="AZ323" s="219"/>
      <c r="BA323" s="219"/>
    </row>
    <row r="324" spans="1:53" x14ac:dyDescent="0.45">
      <c r="B324" s="44"/>
      <c r="C324" s="45"/>
      <c r="D324" s="45"/>
      <c r="E324" s="45"/>
      <c r="F324" s="45"/>
      <c r="G324" s="45"/>
      <c r="H324" s="45"/>
      <c r="I324" s="45"/>
      <c r="J324" s="46"/>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219"/>
      <c r="AI324" s="219"/>
      <c r="AJ324" s="219"/>
      <c r="AK324" s="219"/>
      <c r="AL324" s="219"/>
      <c r="AM324" s="219"/>
      <c r="AN324" s="219"/>
      <c r="AO324" s="219"/>
      <c r="AP324" s="219"/>
      <c r="AQ324" s="219"/>
      <c r="AR324" s="219"/>
      <c r="AS324" s="219"/>
      <c r="AT324" s="219"/>
      <c r="AU324" s="219"/>
      <c r="AV324" s="219"/>
      <c r="AW324" s="219"/>
      <c r="AX324" s="219"/>
      <c r="AY324" s="219"/>
      <c r="AZ324" s="219"/>
      <c r="BA324" s="219"/>
    </row>
    <row r="325" spans="1:53" x14ac:dyDescent="0.45">
      <c r="B325" s="57" t="s">
        <v>226</v>
      </c>
      <c r="C325" s="146"/>
      <c r="D325" s="146"/>
      <c r="E325" s="146"/>
      <c r="F325" s="146"/>
      <c r="G325" s="146"/>
      <c r="H325" s="146"/>
      <c r="I325" s="146"/>
      <c r="J325" s="147"/>
      <c r="K325" s="59" t="str">
        <f>[1]D4!G380&amp;""</f>
        <v/>
      </c>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219"/>
      <c r="AI325" s="219"/>
      <c r="AJ325" s="219"/>
      <c r="AK325" s="219"/>
      <c r="AL325" s="219"/>
      <c r="AM325" s="219"/>
      <c r="AN325" s="219"/>
      <c r="AO325" s="219"/>
      <c r="AP325" s="219"/>
      <c r="AQ325" s="219"/>
      <c r="AR325" s="219"/>
      <c r="AS325" s="219"/>
      <c r="AT325" s="219"/>
      <c r="AU325" s="219"/>
      <c r="AV325" s="219"/>
      <c r="AW325" s="219"/>
      <c r="AX325" s="219"/>
      <c r="AY325" s="219"/>
      <c r="AZ325" s="219"/>
      <c r="BA325" s="219"/>
    </row>
    <row r="326" spans="1:53" x14ac:dyDescent="0.45">
      <c r="B326" s="148"/>
      <c r="C326" s="149"/>
      <c r="D326" s="149"/>
      <c r="E326" s="149"/>
      <c r="F326" s="149"/>
      <c r="G326" s="149"/>
      <c r="H326" s="149"/>
      <c r="I326" s="149"/>
      <c r="J326" s="15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219"/>
      <c r="AI326" s="219"/>
      <c r="AJ326" s="219"/>
      <c r="AK326" s="219"/>
      <c r="AL326" s="219"/>
      <c r="AM326" s="219"/>
      <c r="AN326" s="219"/>
      <c r="AO326" s="219"/>
      <c r="AP326" s="219"/>
      <c r="AQ326" s="219"/>
      <c r="AR326" s="219"/>
      <c r="AS326" s="219"/>
      <c r="AT326" s="219"/>
      <c r="AU326" s="219"/>
      <c r="AV326" s="219"/>
      <c r="AW326" s="219"/>
      <c r="AX326" s="219"/>
      <c r="AY326" s="219"/>
      <c r="AZ326" s="219"/>
      <c r="BA326" s="219"/>
    </row>
    <row r="327" spans="1:53" x14ac:dyDescent="0.45">
      <c r="B327" s="57" t="s">
        <v>227</v>
      </c>
      <c r="C327" s="146"/>
      <c r="D327" s="146"/>
      <c r="E327" s="146"/>
      <c r="F327" s="146"/>
      <c r="G327" s="146"/>
      <c r="H327" s="146"/>
      <c r="I327" s="146"/>
      <c r="J327" s="147"/>
      <c r="K327" s="59" t="str">
        <f>[1]D4!G381&amp;""</f>
        <v/>
      </c>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219"/>
      <c r="AI327" s="219"/>
      <c r="AJ327" s="219"/>
      <c r="AK327" s="219"/>
      <c r="AL327" s="219"/>
      <c r="AM327" s="219"/>
      <c r="AN327" s="219"/>
      <c r="AO327" s="219"/>
      <c r="AP327" s="219"/>
      <c r="AQ327" s="219"/>
      <c r="AR327" s="219"/>
      <c r="AS327" s="219"/>
      <c r="AT327" s="219"/>
      <c r="AU327" s="219"/>
      <c r="AV327" s="219"/>
      <c r="AW327" s="219"/>
      <c r="AX327" s="219"/>
      <c r="AY327" s="219"/>
      <c r="AZ327" s="219"/>
      <c r="BA327" s="219"/>
    </row>
    <row r="328" spans="1:53" x14ac:dyDescent="0.45">
      <c r="B328" s="148"/>
      <c r="C328" s="149"/>
      <c r="D328" s="149"/>
      <c r="E328" s="149"/>
      <c r="F328" s="149"/>
      <c r="G328" s="149"/>
      <c r="H328" s="149"/>
      <c r="I328" s="149"/>
      <c r="J328" s="15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219"/>
      <c r="AI328" s="219"/>
      <c r="AJ328" s="219"/>
      <c r="AK328" s="219"/>
      <c r="AL328" s="219"/>
      <c r="AM328" s="219"/>
      <c r="AN328" s="219"/>
      <c r="AO328" s="219"/>
      <c r="AP328" s="219"/>
      <c r="AQ328" s="219"/>
      <c r="AR328" s="219"/>
      <c r="AS328" s="219"/>
      <c r="AT328" s="219"/>
      <c r="AU328" s="219"/>
      <c r="AV328" s="219"/>
      <c r="AW328" s="219"/>
      <c r="AX328" s="219"/>
      <c r="AY328" s="219"/>
      <c r="AZ328" s="219"/>
      <c r="BA328" s="219"/>
    </row>
    <row r="329" spans="1:53" x14ac:dyDescent="0.45">
      <c r="AJ329" s="3"/>
    </row>
    <row r="330" spans="1:53" x14ac:dyDescent="0.45">
      <c r="A330" s="5" t="s">
        <v>299</v>
      </c>
      <c r="AJ330" s="3"/>
    </row>
    <row r="331" spans="1:53" x14ac:dyDescent="0.45">
      <c r="AJ331" s="3"/>
    </row>
    <row r="332" spans="1:53" x14ac:dyDescent="0.45">
      <c r="B332" s="76" t="s">
        <v>9</v>
      </c>
      <c r="C332" s="76"/>
      <c r="D332" s="76"/>
      <c r="E332" s="76"/>
      <c r="F332" s="76"/>
      <c r="G332" s="76"/>
      <c r="H332" s="76"/>
      <c r="I332" s="76"/>
      <c r="J332" s="76" t="s">
        <v>110</v>
      </c>
      <c r="K332" s="76"/>
      <c r="L332" s="76" t="s">
        <v>9</v>
      </c>
      <c r="M332" s="76"/>
      <c r="N332" s="76"/>
      <c r="O332" s="76"/>
      <c r="P332" s="76"/>
      <c r="Q332" s="76"/>
      <c r="R332" s="76"/>
      <c r="S332" s="76"/>
      <c r="T332" s="76" t="s">
        <v>110</v>
      </c>
      <c r="U332" s="76"/>
      <c r="V332" s="76" t="s">
        <v>9</v>
      </c>
      <c r="W332" s="76"/>
      <c r="X332" s="76"/>
      <c r="Y332" s="76"/>
      <c r="Z332" s="76"/>
      <c r="AA332" s="76"/>
      <c r="AB332" s="76"/>
      <c r="AC332" s="76"/>
      <c r="AD332" s="76" t="s">
        <v>110</v>
      </c>
      <c r="AE332" s="76"/>
      <c r="AF332" s="76" t="s">
        <v>9</v>
      </c>
      <c r="AG332" s="76"/>
      <c r="AH332" s="76"/>
      <c r="AI332" s="76"/>
      <c r="AJ332" s="76"/>
      <c r="AK332" s="76"/>
      <c r="AL332" s="76"/>
      <c r="AM332" s="76"/>
      <c r="AN332" s="76" t="s">
        <v>110</v>
      </c>
      <c r="AO332" s="76"/>
    </row>
    <row r="333" spans="1:53" x14ac:dyDescent="0.45">
      <c r="B333" s="60" t="s">
        <v>300</v>
      </c>
      <c r="C333" s="60"/>
      <c r="D333" s="60"/>
      <c r="E333" s="60"/>
      <c r="F333" s="60"/>
      <c r="G333" s="60"/>
      <c r="H333" s="60"/>
      <c r="I333" s="60"/>
      <c r="J333" s="53" t="str">
        <f>[1]D4!G382&amp;""</f>
        <v/>
      </c>
      <c r="K333" s="54"/>
      <c r="L333" s="60" t="s">
        <v>301</v>
      </c>
      <c r="M333" s="60"/>
      <c r="N333" s="60"/>
      <c r="O333" s="60"/>
      <c r="P333" s="60"/>
      <c r="Q333" s="60"/>
      <c r="R333" s="60"/>
      <c r="S333" s="60"/>
      <c r="T333" s="53" t="str">
        <f>[1]D4!G383&amp;""</f>
        <v/>
      </c>
      <c r="U333" s="54"/>
      <c r="V333" s="60" t="s">
        <v>302</v>
      </c>
      <c r="W333" s="60"/>
      <c r="X333" s="60"/>
      <c r="Y333" s="60"/>
      <c r="Z333" s="60"/>
      <c r="AA333" s="60"/>
      <c r="AB333" s="60"/>
      <c r="AC333" s="60"/>
      <c r="AD333" s="53" t="str">
        <f>[1]D4!G384&amp;""</f>
        <v/>
      </c>
      <c r="AE333" s="54"/>
      <c r="AF333" s="60" t="s">
        <v>303</v>
      </c>
      <c r="AG333" s="60"/>
      <c r="AH333" s="60"/>
      <c r="AI333" s="60"/>
      <c r="AJ333" s="60"/>
      <c r="AK333" s="60"/>
      <c r="AL333" s="60"/>
      <c r="AM333" s="60"/>
      <c r="AN333" s="53" t="str">
        <f>[1]D4!G385&amp;""</f>
        <v/>
      </c>
      <c r="AO333" s="54"/>
      <c r="AQ333" s="3" t="s">
        <v>295</v>
      </c>
    </row>
    <row r="334" spans="1:53" x14ac:dyDescent="0.45">
      <c r="B334" s="60"/>
      <c r="C334" s="60"/>
      <c r="D334" s="60"/>
      <c r="E334" s="60"/>
      <c r="F334" s="60"/>
      <c r="G334" s="60"/>
      <c r="H334" s="60"/>
      <c r="I334" s="60"/>
      <c r="J334" s="55"/>
      <c r="K334" s="56"/>
      <c r="L334" s="60"/>
      <c r="M334" s="60"/>
      <c r="N334" s="60"/>
      <c r="O334" s="60"/>
      <c r="P334" s="60"/>
      <c r="Q334" s="60"/>
      <c r="R334" s="60"/>
      <c r="S334" s="60"/>
      <c r="T334" s="55"/>
      <c r="U334" s="56"/>
      <c r="V334" s="60"/>
      <c r="W334" s="60"/>
      <c r="X334" s="60"/>
      <c r="Y334" s="60"/>
      <c r="Z334" s="60"/>
      <c r="AA334" s="60"/>
      <c r="AB334" s="60"/>
      <c r="AC334" s="60"/>
      <c r="AD334" s="55"/>
      <c r="AE334" s="56"/>
      <c r="AF334" s="60"/>
      <c r="AG334" s="60"/>
      <c r="AH334" s="60"/>
      <c r="AI334" s="60"/>
      <c r="AJ334" s="60"/>
      <c r="AK334" s="60"/>
      <c r="AL334" s="60"/>
      <c r="AM334" s="60"/>
      <c r="AN334" s="55"/>
      <c r="AO334" s="56"/>
      <c r="AQ334" s="3" t="s">
        <v>296</v>
      </c>
    </row>
    <row r="335" spans="1:53" x14ac:dyDescent="0.45">
      <c r="AJ335" s="3"/>
    </row>
    <row r="336" spans="1:53" x14ac:dyDescent="0.45">
      <c r="A336" s="5" t="s">
        <v>304</v>
      </c>
      <c r="AJ336" s="3"/>
    </row>
    <row r="337" spans="1:53" x14ac:dyDescent="0.45">
      <c r="AJ337" s="3"/>
    </row>
    <row r="338" spans="1:53" x14ac:dyDescent="0.45">
      <c r="B338" s="76" t="s">
        <v>9</v>
      </c>
      <c r="C338" s="76"/>
      <c r="D338" s="76"/>
      <c r="E338" s="76"/>
      <c r="F338" s="76"/>
      <c r="G338" s="76"/>
      <c r="H338" s="76"/>
      <c r="I338" s="76"/>
      <c r="J338" s="61" t="s">
        <v>111</v>
      </c>
      <c r="K338" s="63"/>
      <c r="AJ338" s="3"/>
    </row>
    <row r="339" spans="1:53" x14ac:dyDescent="0.45">
      <c r="B339" s="60" t="s">
        <v>305</v>
      </c>
      <c r="C339" s="60"/>
      <c r="D339" s="60"/>
      <c r="E339" s="60"/>
      <c r="F339" s="60"/>
      <c r="G339" s="60"/>
      <c r="H339" s="60"/>
      <c r="I339" s="60"/>
      <c r="J339" s="53" t="str">
        <f>[1]D4!G386&amp;""</f>
        <v/>
      </c>
      <c r="K339" s="54"/>
      <c r="M339" s="3" t="s">
        <v>112</v>
      </c>
      <c r="AJ339" s="3"/>
    </row>
    <row r="340" spans="1:53" x14ac:dyDescent="0.45">
      <c r="B340" s="60"/>
      <c r="C340" s="60"/>
      <c r="D340" s="60"/>
      <c r="E340" s="60"/>
      <c r="F340" s="60"/>
      <c r="G340" s="60"/>
      <c r="H340" s="60"/>
      <c r="I340" s="60"/>
      <c r="J340" s="55"/>
      <c r="K340" s="56"/>
      <c r="M340" s="3" t="s">
        <v>113</v>
      </c>
      <c r="AJ340" s="3"/>
    </row>
    <row r="341" spans="1:53" x14ac:dyDescent="0.45">
      <c r="AJ341" s="3"/>
    </row>
    <row r="342" spans="1:53" x14ac:dyDescent="0.45">
      <c r="A342" s="5" t="s">
        <v>118</v>
      </c>
      <c r="AJ342" s="3"/>
    </row>
    <row r="343" spans="1:53" x14ac:dyDescent="0.45">
      <c r="A343" s="5"/>
      <c r="AJ343" s="3"/>
    </row>
    <row r="344" spans="1:53" x14ac:dyDescent="0.45">
      <c r="A344" s="5"/>
      <c r="B344" s="3" t="s">
        <v>119</v>
      </c>
      <c r="I344" s="6"/>
      <c r="J344" s="6"/>
      <c r="O344" s="6"/>
      <c r="P344" s="6"/>
      <c r="U344" s="6"/>
      <c r="V344" s="6"/>
      <c r="AJ344" s="3"/>
    </row>
    <row r="345" spans="1:53" ht="16.5" customHeight="1" x14ac:dyDescent="0.45">
      <c r="A345" s="5"/>
      <c r="B345" s="132" t="str">
        <f>[1]D4!G400&amp;""</f>
        <v/>
      </c>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c r="AO345" s="133"/>
      <c r="AP345" s="133"/>
      <c r="AQ345" s="133"/>
      <c r="AR345" s="133"/>
      <c r="AS345" s="133"/>
      <c r="AT345" s="133"/>
      <c r="AU345" s="133"/>
      <c r="AV345" s="133"/>
      <c r="AW345" s="133"/>
      <c r="AX345" s="133"/>
      <c r="AY345" s="133"/>
      <c r="AZ345" s="133"/>
      <c r="BA345" s="133"/>
    </row>
    <row r="346" spans="1:53" x14ac:dyDescent="0.45">
      <c r="A346" s="5"/>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c r="AO346" s="133"/>
      <c r="AP346" s="133"/>
      <c r="AQ346" s="133"/>
      <c r="AR346" s="133"/>
      <c r="AS346" s="133"/>
      <c r="AT346" s="133"/>
      <c r="AU346" s="133"/>
      <c r="AV346" s="133"/>
      <c r="AW346" s="133"/>
      <c r="AX346" s="133"/>
      <c r="AY346" s="133"/>
      <c r="AZ346" s="133"/>
      <c r="BA346" s="133"/>
    </row>
    <row r="347" spans="1:53" x14ac:dyDescent="0.45">
      <c r="A347" s="5"/>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c r="AO347" s="133"/>
      <c r="AP347" s="133"/>
      <c r="AQ347" s="133"/>
      <c r="AR347" s="133"/>
      <c r="AS347" s="133"/>
      <c r="AT347" s="133"/>
      <c r="AU347" s="133"/>
      <c r="AV347" s="133"/>
      <c r="AW347" s="133"/>
      <c r="AX347" s="133"/>
      <c r="AY347" s="133"/>
      <c r="AZ347" s="133"/>
      <c r="BA347" s="133"/>
    </row>
    <row r="348" spans="1:53" x14ac:dyDescent="0.45">
      <c r="A348" s="5"/>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c r="AO348" s="133"/>
      <c r="AP348" s="133"/>
      <c r="AQ348" s="133"/>
      <c r="AR348" s="133"/>
      <c r="AS348" s="133"/>
      <c r="AT348" s="133"/>
      <c r="AU348" s="133"/>
      <c r="AV348" s="133"/>
      <c r="AW348" s="133"/>
      <c r="AX348" s="133"/>
      <c r="AY348" s="133"/>
      <c r="AZ348" s="133"/>
      <c r="BA348" s="133"/>
    </row>
    <row r="349" spans="1:53" x14ac:dyDescent="0.45">
      <c r="A349" s="5"/>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c r="AO349" s="133"/>
      <c r="AP349" s="133"/>
      <c r="AQ349" s="133"/>
      <c r="AR349" s="133"/>
      <c r="AS349" s="133"/>
      <c r="AT349" s="133"/>
      <c r="AU349" s="133"/>
      <c r="AV349" s="133"/>
      <c r="AW349" s="133"/>
      <c r="AX349" s="133"/>
      <c r="AY349" s="133"/>
      <c r="AZ349" s="133"/>
      <c r="BA349" s="133"/>
    </row>
    <row r="350" spans="1:53" x14ac:dyDescent="0.45">
      <c r="A350" s="5"/>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row>
    <row r="351" spans="1:53" x14ac:dyDescent="0.45">
      <c r="A351" s="5"/>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row>
    <row r="352" spans="1:53" x14ac:dyDescent="0.45">
      <c r="A352" s="5"/>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row>
    <row r="353" spans="1:57" x14ac:dyDescent="0.45">
      <c r="A353" s="5"/>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row>
    <row r="354" spans="1:57" x14ac:dyDescent="0.45">
      <c r="A354" s="5"/>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row>
    <row r="355" spans="1:57" x14ac:dyDescent="0.45">
      <c r="A355" s="5"/>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row>
    <row r="356" spans="1:57" x14ac:dyDescent="0.45">
      <c r="A356" s="5"/>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row>
    <row r="357" spans="1:57" x14ac:dyDescent="0.45">
      <c r="A357" s="5"/>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c r="BA357" s="133"/>
    </row>
    <row r="358" spans="1:57" x14ac:dyDescent="0.45">
      <c r="A358" s="5"/>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c r="BA358" s="133"/>
    </row>
    <row r="359" spans="1:57" x14ac:dyDescent="0.45">
      <c r="A359" s="5"/>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c r="BA359" s="133"/>
    </row>
    <row r="360" spans="1:57" x14ac:dyDescent="0.45">
      <c r="A360" s="5"/>
      <c r="C360" s="3" t="s">
        <v>120</v>
      </c>
      <c r="I360" s="6"/>
      <c r="J360" s="6"/>
      <c r="O360" s="6"/>
      <c r="P360" s="6"/>
      <c r="U360" s="6"/>
      <c r="V360" s="6"/>
      <c r="AJ360" s="3"/>
    </row>
    <row r="361" spans="1:57" x14ac:dyDescent="0.45">
      <c r="A361" s="5"/>
      <c r="AJ361" s="3"/>
    </row>
    <row r="362" spans="1:57" x14ac:dyDescent="0.45">
      <c r="B362" s="3" t="s">
        <v>121</v>
      </c>
      <c r="R362" s="3" t="s">
        <v>122</v>
      </c>
      <c r="AF362" s="3" t="s">
        <v>123</v>
      </c>
      <c r="AG362" s="7"/>
      <c r="AH362" s="7"/>
      <c r="AJ362" s="3"/>
      <c r="AL362" s="6"/>
      <c r="BB362" s="3"/>
      <c r="BC362" s="3"/>
      <c r="BD362" s="3"/>
      <c r="BE362" s="3"/>
    </row>
    <row r="363" spans="1:57" x14ac:dyDescent="0.45">
      <c r="B363" s="86" t="s">
        <v>124</v>
      </c>
      <c r="C363" s="64"/>
      <c r="D363" s="64"/>
      <c r="E363" s="64"/>
      <c r="F363" s="54"/>
      <c r="G363" s="129" t="s">
        <v>125</v>
      </c>
      <c r="H363" s="129"/>
      <c r="I363" s="129"/>
      <c r="J363" s="129"/>
      <c r="K363" s="129"/>
      <c r="L363" s="129"/>
      <c r="M363" s="129"/>
      <c r="N363" s="129"/>
      <c r="O363" s="129"/>
      <c r="P363" s="154" t="s">
        <v>66</v>
      </c>
      <c r="Q363" s="156"/>
      <c r="R363" s="154" t="s">
        <v>74</v>
      </c>
      <c r="S363" s="156"/>
      <c r="T363" s="154" t="s">
        <v>75</v>
      </c>
      <c r="U363" s="156"/>
      <c r="V363" s="154" t="s">
        <v>76</v>
      </c>
      <c r="W363" s="156"/>
      <c r="X363" s="154" t="s">
        <v>77</v>
      </c>
      <c r="Y363" s="156"/>
      <c r="Z363" s="154" t="s">
        <v>78</v>
      </c>
      <c r="AA363" s="156"/>
      <c r="AB363" s="154" t="s">
        <v>79</v>
      </c>
      <c r="AC363" s="156"/>
      <c r="AD363" s="154" t="s">
        <v>73</v>
      </c>
      <c r="AE363" s="156"/>
      <c r="AF363" s="154" t="s">
        <v>126</v>
      </c>
      <c r="AG363" s="155"/>
      <c r="AH363" s="155"/>
      <c r="AI363" s="155"/>
      <c r="AJ363" s="155"/>
      <c r="AK363" s="155"/>
      <c r="AL363" s="155"/>
      <c r="AM363" s="155"/>
      <c r="AN363" s="155"/>
      <c r="AO363" s="129" t="s">
        <v>127</v>
      </c>
      <c r="AP363" s="129"/>
      <c r="AQ363" s="129"/>
      <c r="AR363" s="129"/>
      <c r="AS363" s="129"/>
      <c r="AT363" s="129"/>
      <c r="AU363" s="129"/>
      <c r="AV363" s="129"/>
      <c r="AW363" s="129"/>
      <c r="AX363" s="129"/>
      <c r="AY363" s="129"/>
      <c r="AZ363" s="129"/>
      <c r="BA363" s="129"/>
    </row>
    <row r="364" spans="1:57" x14ac:dyDescent="0.45">
      <c r="B364" s="55"/>
      <c r="C364" s="65"/>
      <c r="D364" s="65"/>
      <c r="E364" s="65"/>
      <c r="F364" s="56"/>
      <c r="G364" s="129"/>
      <c r="H364" s="129"/>
      <c r="I364" s="129"/>
      <c r="J364" s="129"/>
      <c r="K364" s="129"/>
      <c r="L364" s="129"/>
      <c r="M364" s="129"/>
      <c r="N364" s="129"/>
      <c r="O364" s="129"/>
      <c r="P364" s="157"/>
      <c r="Q364" s="159"/>
      <c r="R364" s="157"/>
      <c r="S364" s="159"/>
      <c r="T364" s="157"/>
      <c r="U364" s="159"/>
      <c r="V364" s="157"/>
      <c r="W364" s="159"/>
      <c r="X364" s="157"/>
      <c r="Y364" s="159"/>
      <c r="Z364" s="157"/>
      <c r="AA364" s="159"/>
      <c r="AB364" s="157"/>
      <c r="AC364" s="159"/>
      <c r="AD364" s="157"/>
      <c r="AE364" s="159"/>
      <c r="AF364" s="157"/>
      <c r="AG364" s="158"/>
      <c r="AH364" s="158"/>
      <c r="AI364" s="158"/>
      <c r="AJ364" s="158"/>
      <c r="AK364" s="158"/>
      <c r="AL364" s="158"/>
      <c r="AM364" s="158"/>
      <c r="AN364" s="158"/>
      <c r="AO364" s="129"/>
      <c r="AP364" s="129"/>
      <c r="AQ364" s="129"/>
      <c r="AR364" s="129"/>
      <c r="AS364" s="129"/>
      <c r="AT364" s="129"/>
      <c r="AU364" s="129"/>
      <c r="AV364" s="129"/>
      <c r="AW364" s="129"/>
      <c r="AX364" s="129"/>
      <c r="AY364" s="129"/>
      <c r="AZ364" s="129"/>
      <c r="BA364" s="129"/>
    </row>
    <row r="365" spans="1:57" ht="14.25" customHeight="1" x14ac:dyDescent="0.45">
      <c r="B365" s="160" t="s">
        <v>128</v>
      </c>
      <c r="C365" s="161"/>
      <c r="D365" s="161"/>
      <c r="E365" s="161"/>
      <c r="F365" s="162"/>
      <c r="G365" s="169" t="s">
        <v>129</v>
      </c>
      <c r="H365" s="170"/>
      <c r="I365" s="170"/>
      <c r="J365" s="170"/>
      <c r="K365" s="170"/>
      <c r="L365" s="170"/>
      <c r="M365" s="170"/>
      <c r="N365" s="173" t="str">
        <f>VLOOKUP($B365,[1]D4_3!$B$5:$AU$27,6,FALSE)&amp;""</f>
        <v/>
      </c>
      <c r="O365" s="174"/>
      <c r="P365" s="77" t="str">
        <f>VLOOKUP($B365,[1]D4_3!$B$5:$AU$27,8,FALSE)&amp;""</f>
        <v/>
      </c>
      <c r="Q365" s="76"/>
      <c r="R365" s="77" t="str">
        <f>VLOOKUP($B365,[1]D4_3!$B$5:$AU$27,9,FALSE)&amp;""</f>
        <v/>
      </c>
      <c r="S365" s="76"/>
      <c r="T365" s="77" t="str">
        <f>VLOOKUP($B365,[1]D4_3!$B$5:$AU$27,10,FALSE)&amp;""</f>
        <v/>
      </c>
      <c r="U365" s="76"/>
      <c r="V365" s="77" t="str">
        <f>VLOOKUP($B365,[1]D4_3!$B$5:$AU$27,11,FALSE)&amp;""</f>
        <v/>
      </c>
      <c r="W365" s="76"/>
      <c r="X365" s="77" t="str">
        <f>VLOOKUP($B365,[1]D4_3!$B$5:$AU$27,12,FALSE)&amp;""</f>
        <v/>
      </c>
      <c r="Y365" s="76"/>
      <c r="Z365" s="77" t="str">
        <f>VLOOKUP($B365,[1]D4_3!$B$5:$AU$27,13,FALSE)&amp;""</f>
        <v/>
      </c>
      <c r="AA365" s="76"/>
      <c r="AB365" s="77" t="str">
        <f>VLOOKUP($B365,[1]D4_3!$B$5:$AU$27,14,FALSE)&amp;""</f>
        <v/>
      </c>
      <c r="AC365" s="76"/>
      <c r="AD365" s="77" t="str">
        <f>VLOOKUP($B365,[1]D4_3!$B$5:$AU$27,15,FALSE)&amp;""</f>
        <v/>
      </c>
      <c r="AE365" s="76"/>
      <c r="AF365" s="242" t="s">
        <v>228</v>
      </c>
      <c r="AG365" s="243"/>
      <c r="AH365" s="243"/>
      <c r="AI365" s="243"/>
      <c r="AJ365" s="243"/>
      <c r="AK365" s="243"/>
      <c r="AL365" s="243"/>
      <c r="AM365" s="173" t="str">
        <f>VLOOKUP($B365,[1]D4_3!$B$5:$AU$27,16,FALSE)&amp;""</f>
        <v/>
      </c>
      <c r="AN365" s="174"/>
      <c r="AO365" s="178" t="s">
        <v>62</v>
      </c>
      <c r="AP365" s="178"/>
      <c r="AQ365" s="178"/>
      <c r="AR365" s="178"/>
      <c r="AS365" s="224" t="str">
        <f>VLOOKUP($B365,[1]D4_3!$B$5:$AU$27,18,FALSE)&amp;""</f>
        <v/>
      </c>
      <c r="AT365" s="117"/>
      <c r="AU365" s="117"/>
      <c r="AV365" s="225"/>
      <c r="AW365" s="115" t="s">
        <v>60</v>
      </c>
      <c r="AX365" s="226" t="str">
        <f>VLOOKUP($B365,[1]D4_3!$B$5:$AU$27,19,FALSE)&amp;""</f>
        <v/>
      </c>
      <c r="AY365" s="117"/>
      <c r="AZ365" s="117"/>
      <c r="BA365" s="117"/>
    </row>
    <row r="366" spans="1:57" x14ac:dyDescent="0.45">
      <c r="B366" s="163"/>
      <c r="C366" s="164"/>
      <c r="D366" s="164"/>
      <c r="E366" s="164"/>
      <c r="F366" s="165"/>
      <c r="G366" s="171"/>
      <c r="H366" s="172"/>
      <c r="I366" s="172"/>
      <c r="J366" s="172"/>
      <c r="K366" s="172"/>
      <c r="L366" s="172"/>
      <c r="M366" s="172"/>
      <c r="N366" s="174"/>
      <c r="O366" s="174"/>
      <c r="P366" s="76"/>
      <c r="Q366" s="76"/>
      <c r="R366" s="76"/>
      <c r="S366" s="76"/>
      <c r="T366" s="76"/>
      <c r="U366" s="76"/>
      <c r="V366" s="76"/>
      <c r="W366" s="76"/>
      <c r="X366" s="76"/>
      <c r="Y366" s="76"/>
      <c r="Z366" s="76"/>
      <c r="AA366" s="76"/>
      <c r="AB366" s="76"/>
      <c r="AC366" s="76"/>
      <c r="AD366" s="76"/>
      <c r="AE366" s="76"/>
      <c r="AF366" s="244"/>
      <c r="AG366" s="245"/>
      <c r="AH366" s="245"/>
      <c r="AI366" s="245"/>
      <c r="AJ366" s="245"/>
      <c r="AK366" s="245"/>
      <c r="AL366" s="245"/>
      <c r="AM366" s="174"/>
      <c r="AN366" s="174"/>
      <c r="AO366" s="176"/>
      <c r="AP366" s="176"/>
      <c r="AQ366" s="176"/>
      <c r="AR366" s="176"/>
      <c r="AS366" s="116"/>
      <c r="AT366" s="116"/>
      <c r="AU366" s="116"/>
      <c r="AV366" s="152"/>
      <c r="AW366" s="109"/>
      <c r="AX366" s="111"/>
      <c r="AY366" s="116"/>
      <c r="AZ366" s="116"/>
      <c r="BA366" s="116"/>
    </row>
    <row r="367" spans="1:57" ht="14.25" customHeight="1" x14ac:dyDescent="0.45">
      <c r="B367" s="163"/>
      <c r="C367" s="164"/>
      <c r="D367" s="164"/>
      <c r="E367" s="164"/>
      <c r="F367" s="165"/>
      <c r="G367" s="169" t="s">
        <v>130</v>
      </c>
      <c r="H367" s="170"/>
      <c r="I367" s="170"/>
      <c r="J367" s="170"/>
      <c r="K367" s="170"/>
      <c r="L367" s="170"/>
      <c r="M367" s="170"/>
      <c r="N367" s="173" t="str">
        <f>VLOOKUP($B365,[1]D4_3!$B$5:$AU$27,7,FALSE)&amp;""</f>
        <v/>
      </c>
      <c r="O367" s="174"/>
      <c r="P367" s="76"/>
      <c r="Q367" s="76"/>
      <c r="R367" s="76"/>
      <c r="S367" s="76"/>
      <c r="T367" s="76"/>
      <c r="U367" s="76"/>
      <c r="V367" s="76"/>
      <c r="W367" s="76"/>
      <c r="X367" s="76"/>
      <c r="Y367" s="76"/>
      <c r="Z367" s="76"/>
      <c r="AA367" s="76"/>
      <c r="AB367" s="76"/>
      <c r="AC367" s="76"/>
      <c r="AD367" s="76"/>
      <c r="AE367" s="76"/>
      <c r="AF367" s="169" t="s">
        <v>214</v>
      </c>
      <c r="AG367" s="170"/>
      <c r="AH367" s="170"/>
      <c r="AI367" s="170"/>
      <c r="AJ367" s="170"/>
      <c r="AK367" s="170"/>
      <c r="AL367" s="170"/>
      <c r="AM367" s="173" t="str">
        <f>VLOOKUP($B365,[1]D4_3!$B$5:$AU$27,17,FALSE)&amp;""</f>
        <v/>
      </c>
      <c r="AN367" s="174"/>
      <c r="AO367" s="176" t="s">
        <v>63</v>
      </c>
      <c r="AP367" s="176"/>
      <c r="AQ367" s="176"/>
      <c r="AR367" s="176"/>
      <c r="AS367" s="227" t="str">
        <f>VLOOKUP($B365,[1]D4_3!$B$5:$AU$27,20,FALSE)&amp;""</f>
        <v/>
      </c>
      <c r="AT367" s="116"/>
      <c r="AU367" s="116"/>
      <c r="AV367" s="152"/>
      <c r="AW367" s="109" t="s">
        <v>60</v>
      </c>
      <c r="AX367" s="229" t="str">
        <f>VLOOKUP($B365,[1]D4_3!$B$5:$AU$27,21,FALSE)&amp;""</f>
        <v/>
      </c>
      <c r="AY367" s="116"/>
      <c r="AZ367" s="116"/>
      <c r="BA367" s="116"/>
    </row>
    <row r="368" spans="1:57" x14ac:dyDescent="0.45">
      <c r="B368" s="163"/>
      <c r="C368" s="164"/>
      <c r="D368" s="164"/>
      <c r="E368" s="164"/>
      <c r="F368" s="165"/>
      <c r="G368" s="171"/>
      <c r="H368" s="172"/>
      <c r="I368" s="172"/>
      <c r="J368" s="172"/>
      <c r="K368" s="172"/>
      <c r="L368" s="172"/>
      <c r="M368" s="172"/>
      <c r="N368" s="174"/>
      <c r="O368" s="174"/>
      <c r="P368" s="76"/>
      <c r="Q368" s="76"/>
      <c r="R368" s="76"/>
      <c r="S368" s="76"/>
      <c r="T368" s="76"/>
      <c r="U368" s="76"/>
      <c r="V368" s="76"/>
      <c r="W368" s="76"/>
      <c r="X368" s="76"/>
      <c r="Y368" s="76"/>
      <c r="Z368" s="76"/>
      <c r="AA368" s="76"/>
      <c r="AB368" s="76"/>
      <c r="AC368" s="76"/>
      <c r="AD368" s="76"/>
      <c r="AE368" s="76"/>
      <c r="AF368" s="171"/>
      <c r="AG368" s="172"/>
      <c r="AH368" s="172"/>
      <c r="AI368" s="172"/>
      <c r="AJ368" s="172"/>
      <c r="AK368" s="172"/>
      <c r="AL368" s="172"/>
      <c r="AM368" s="174"/>
      <c r="AN368" s="174"/>
      <c r="AO368" s="177"/>
      <c r="AP368" s="177"/>
      <c r="AQ368" s="177"/>
      <c r="AR368" s="177"/>
      <c r="AS368" s="122"/>
      <c r="AT368" s="122"/>
      <c r="AU368" s="122"/>
      <c r="AV368" s="153"/>
      <c r="AW368" s="121"/>
      <c r="AX368" s="119"/>
      <c r="AY368" s="122"/>
      <c r="AZ368" s="122"/>
      <c r="BA368" s="122"/>
    </row>
    <row r="369" spans="2:53" x14ac:dyDescent="0.45">
      <c r="B369" s="163"/>
      <c r="C369" s="164"/>
      <c r="D369" s="164"/>
      <c r="E369" s="164"/>
      <c r="F369" s="165"/>
      <c r="G369" s="169" t="s">
        <v>131</v>
      </c>
      <c r="H369" s="170"/>
      <c r="I369" s="170"/>
      <c r="J369" s="170"/>
      <c r="K369" s="170"/>
      <c r="L369" s="170"/>
      <c r="M369" s="209"/>
      <c r="N369" s="181" t="str">
        <f>VLOOKUP($B365,[1]D4_3!$B$5:$AU$27,46,FALSE)&amp;""</f>
        <v/>
      </c>
      <c r="O369" s="182"/>
      <c r="P369" s="182"/>
      <c r="Q369" s="182"/>
      <c r="R369" s="182"/>
      <c r="S369" s="182"/>
      <c r="T369" s="182"/>
      <c r="U369" s="182"/>
      <c r="V369" s="182"/>
      <c r="W369" s="182"/>
      <c r="X369" s="182"/>
      <c r="Y369" s="182"/>
      <c r="Z369" s="182"/>
      <c r="AA369" s="182"/>
      <c r="AB369" s="182"/>
      <c r="AC369" s="182"/>
      <c r="AD369" s="182"/>
      <c r="AE369" s="182"/>
      <c r="AF369" s="182"/>
      <c r="AG369" s="182"/>
      <c r="AH369" s="182"/>
      <c r="AI369" s="182"/>
      <c r="AJ369" s="182"/>
      <c r="AK369" s="182"/>
      <c r="AL369" s="182"/>
      <c r="AM369" s="182"/>
      <c r="AN369" s="182"/>
      <c r="AO369" s="182"/>
      <c r="AP369" s="182"/>
      <c r="AQ369" s="182"/>
      <c r="AR369" s="182"/>
      <c r="AS369" s="182"/>
      <c r="AT369" s="182"/>
      <c r="AU369" s="182"/>
      <c r="AV369" s="182"/>
      <c r="AW369" s="182"/>
      <c r="AX369" s="182"/>
      <c r="AY369" s="182"/>
      <c r="AZ369" s="182"/>
      <c r="BA369" s="183"/>
    </row>
    <row r="370" spans="2:53" x14ac:dyDescent="0.45">
      <c r="B370" s="163"/>
      <c r="C370" s="164"/>
      <c r="D370" s="164"/>
      <c r="E370" s="164"/>
      <c r="F370" s="165"/>
      <c r="G370" s="179"/>
      <c r="H370" s="180"/>
      <c r="I370" s="180"/>
      <c r="J370" s="180"/>
      <c r="K370" s="180"/>
      <c r="L370" s="180"/>
      <c r="M370" s="228"/>
      <c r="N370" s="184"/>
      <c r="O370" s="185"/>
      <c r="P370" s="185"/>
      <c r="Q370" s="185"/>
      <c r="R370" s="185"/>
      <c r="S370" s="185"/>
      <c r="T370" s="185"/>
      <c r="U370" s="185"/>
      <c r="V370" s="185"/>
      <c r="W370" s="185"/>
      <c r="X370" s="185"/>
      <c r="Y370" s="185"/>
      <c r="Z370" s="185"/>
      <c r="AA370" s="185"/>
      <c r="AB370" s="185"/>
      <c r="AC370" s="185"/>
      <c r="AD370" s="185"/>
      <c r="AE370" s="185"/>
      <c r="AF370" s="185"/>
      <c r="AG370" s="185"/>
      <c r="AH370" s="185"/>
      <c r="AI370" s="185"/>
      <c r="AJ370" s="185"/>
      <c r="AK370" s="185"/>
      <c r="AL370" s="185"/>
      <c r="AM370" s="185"/>
      <c r="AN370" s="185"/>
      <c r="AO370" s="185"/>
      <c r="AP370" s="185"/>
      <c r="AQ370" s="185"/>
      <c r="AR370" s="185"/>
      <c r="AS370" s="185"/>
      <c r="AT370" s="185"/>
      <c r="AU370" s="185"/>
      <c r="AV370" s="185"/>
      <c r="AW370" s="185"/>
      <c r="AX370" s="185"/>
      <c r="AY370" s="185"/>
      <c r="AZ370" s="185"/>
      <c r="BA370" s="186"/>
    </row>
    <row r="371" spans="2:53" x14ac:dyDescent="0.45">
      <c r="B371" s="163"/>
      <c r="C371" s="164"/>
      <c r="D371" s="164"/>
      <c r="E371" s="164"/>
      <c r="F371" s="165"/>
      <c r="G371" s="179"/>
      <c r="H371" s="180"/>
      <c r="I371" s="180"/>
      <c r="J371" s="180"/>
      <c r="K371" s="180"/>
      <c r="L371" s="180"/>
      <c r="M371" s="228"/>
      <c r="N371" s="184"/>
      <c r="O371" s="185"/>
      <c r="P371" s="185"/>
      <c r="Q371" s="185"/>
      <c r="R371" s="185"/>
      <c r="S371" s="185"/>
      <c r="T371" s="185"/>
      <c r="U371" s="185"/>
      <c r="V371" s="185"/>
      <c r="W371" s="185"/>
      <c r="X371" s="185"/>
      <c r="Y371" s="185"/>
      <c r="Z371" s="185"/>
      <c r="AA371" s="185"/>
      <c r="AB371" s="185"/>
      <c r="AC371" s="185"/>
      <c r="AD371" s="185"/>
      <c r="AE371" s="185"/>
      <c r="AF371" s="185"/>
      <c r="AG371" s="185"/>
      <c r="AH371" s="185"/>
      <c r="AI371" s="185"/>
      <c r="AJ371" s="185"/>
      <c r="AK371" s="185"/>
      <c r="AL371" s="185"/>
      <c r="AM371" s="185"/>
      <c r="AN371" s="185"/>
      <c r="AO371" s="185"/>
      <c r="AP371" s="185"/>
      <c r="AQ371" s="185"/>
      <c r="AR371" s="185"/>
      <c r="AS371" s="185"/>
      <c r="AT371" s="185"/>
      <c r="AU371" s="185"/>
      <c r="AV371" s="185"/>
      <c r="AW371" s="185"/>
      <c r="AX371" s="185"/>
      <c r="AY371" s="185"/>
      <c r="AZ371" s="185"/>
      <c r="BA371" s="186"/>
    </row>
    <row r="372" spans="2:53" x14ac:dyDescent="0.45">
      <c r="B372" s="163"/>
      <c r="C372" s="164"/>
      <c r="D372" s="164"/>
      <c r="E372" s="164"/>
      <c r="F372" s="165"/>
      <c r="G372" s="179"/>
      <c r="H372" s="180"/>
      <c r="I372" s="180"/>
      <c r="J372" s="180"/>
      <c r="K372" s="180"/>
      <c r="L372" s="180"/>
      <c r="M372" s="228"/>
      <c r="N372" s="184"/>
      <c r="O372" s="185"/>
      <c r="P372" s="185"/>
      <c r="Q372" s="185"/>
      <c r="R372" s="185"/>
      <c r="S372" s="185"/>
      <c r="T372" s="185"/>
      <c r="U372" s="185"/>
      <c r="V372" s="185"/>
      <c r="W372" s="185"/>
      <c r="X372" s="185"/>
      <c r="Y372" s="185"/>
      <c r="Z372" s="185"/>
      <c r="AA372" s="185"/>
      <c r="AB372" s="185"/>
      <c r="AC372" s="185"/>
      <c r="AD372" s="185"/>
      <c r="AE372" s="185"/>
      <c r="AF372" s="185"/>
      <c r="AG372" s="185"/>
      <c r="AH372" s="185"/>
      <c r="AI372" s="185"/>
      <c r="AJ372" s="185"/>
      <c r="AK372" s="185"/>
      <c r="AL372" s="185"/>
      <c r="AM372" s="185"/>
      <c r="AN372" s="185"/>
      <c r="AO372" s="185"/>
      <c r="AP372" s="185"/>
      <c r="AQ372" s="185"/>
      <c r="AR372" s="185"/>
      <c r="AS372" s="185"/>
      <c r="AT372" s="185"/>
      <c r="AU372" s="185"/>
      <c r="AV372" s="185"/>
      <c r="AW372" s="185"/>
      <c r="AX372" s="185"/>
      <c r="AY372" s="185"/>
      <c r="AZ372" s="185"/>
      <c r="BA372" s="186"/>
    </row>
    <row r="373" spans="2:53" x14ac:dyDescent="0.45">
      <c r="B373" s="166"/>
      <c r="C373" s="167"/>
      <c r="D373" s="167"/>
      <c r="E373" s="167"/>
      <c r="F373" s="168"/>
      <c r="G373" s="171"/>
      <c r="H373" s="172"/>
      <c r="I373" s="172"/>
      <c r="J373" s="172"/>
      <c r="K373" s="172"/>
      <c r="L373" s="172"/>
      <c r="M373" s="210"/>
      <c r="N373" s="187"/>
      <c r="O373" s="188"/>
      <c r="P373" s="188"/>
      <c r="Q373" s="188"/>
      <c r="R373" s="188"/>
      <c r="S373" s="188"/>
      <c r="T373" s="188"/>
      <c r="U373" s="188"/>
      <c r="V373" s="188"/>
      <c r="W373" s="188"/>
      <c r="X373" s="188"/>
      <c r="Y373" s="188"/>
      <c r="Z373" s="188"/>
      <c r="AA373" s="188"/>
      <c r="AB373" s="188"/>
      <c r="AC373" s="188"/>
      <c r="AD373" s="188"/>
      <c r="AE373" s="188"/>
      <c r="AF373" s="188"/>
      <c r="AG373" s="188"/>
      <c r="AH373" s="188"/>
      <c r="AI373" s="188"/>
      <c r="AJ373" s="188"/>
      <c r="AK373" s="188"/>
      <c r="AL373" s="188"/>
      <c r="AM373" s="188"/>
      <c r="AN373" s="188"/>
      <c r="AO373" s="188"/>
      <c r="AP373" s="188"/>
      <c r="AQ373" s="188"/>
      <c r="AR373" s="188"/>
      <c r="AS373" s="188"/>
      <c r="AT373" s="188"/>
      <c r="AU373" s="188"/>
      <c r="AV373" s="188"/>
      <c r="AW373" s="188"/>
      <c r="AX373" s="188"/>
      <c r="AY373" s="188"/>
      <c r="AZ373" s="188"/>
      <c r="BA373" s="189"/>
    </row>
    <row r="374" spans="2:53" ht="14.25" customHeight="1" x14ac:dyDescent="0.45">
      <c r="B374" s="160" t="s">
        <v>132</v>
      </c>
      <c r="C374" s="161"/>
      <c r="D374" s="161"/>
      <c r="E374" s="161"/>
      <c r="F374" s="162"/>
      <c r="G374" s="169" t="s">
        <v>129</v>
      </c>
      <c r="H374" s="170"/>
      <c r="I374" s="170"/>
      <c r="J374" s="170"/>
      <c r="K374" s="170"/>
      <c r="L374" s="170"/>
      <c r="M374" s="170"/>
      <c r="N374" s="173" t="str">
        <f>VLOOKUP($B374,[1]D4_3!$B$5:$AU$27,6,FALSE)&amp;""</f>
        <v/>
      </c>
      <c r="O374" s="174"/>
      <c r="P374" s="77" t="str">
        <f>VLOOKUP($B374,[1]D4_3!$B$5:$AU$27,8,FALSE)&amp;""</f>
        <v/>
      </c>
      <c r="Q374" s="76"/>
      <c r="R374" s="77" t="str">
        <f>VLOOKUP($B374,[1]D4_3!$B$5:$AU$27,9,FALSE)&amp;""</f>
        <v/>
      </c>
      <c r="S374" s="76"/>
      <c r="T374" s="77" t="str">
        <f>VLOOKUP($B374,[1]D4_3!$B$5:$AU$27,10,FALSE)&amp;""</f>
        <v/>
      </c>
      <c r="U374" s="76"/>
      <c r="V374" s="77" t="str">
        <f>VLOOKUP($B374,[1]D4_3!$B$5:$AU$27,11,FALSE)&amp;""</f>
        <v/>
      </c>
      <c r="W374" s="76"/>
      <c r="X374" s="77" t="str">
        <f>VLOOKUP($B374,[1]D4_3!$B$5:$AU$27,12,FALSE)&amp;""</f>
        <v/>
      </c>
      <c r="Y374" s="76"/>
      <c r="Z374" s="77" t="str">
        <f>VLOOKUP($B374,[1]D4_3!$B$5:$AU$27,13,FALSE)&amp;""</f>
        <v/>
      </c>
      <c r="AA374" s="76"/>
      <c r="AB374" s="77" t="str">
        <f>VLOOKUP($B374,[1]D4_3!$B$5:$AU$27,14,FALSE)&amp;""</f>
        <v/>
      </c>
      <c r="AC374" s="76"/>
      <c r="AD374" s="77" t="str">
        <f>VLOOKUP($B374,[1]D4_3!$B$5:$AU$27,15,FALSE)&amp;""</f>
        <v/>
      </c>
      <c r="AE374" s="76"/>
      <c r="AF374" s="242" t="s">
        <v>228</v>
      </c>
      <c r="AG374" s="243"/>
      <c r="AH374" s="243"/>
      <c r="AI374" s="243"/>
      <c r="AJ374" s="243"/>
      <c r="AK374" s="243"/>
      <c r="AL374" s="243"/>
      <c r="AM374" s="173" t="str">
        <f>VLOOKUP($B374,[1]D4_3!$B$5:$AU$27,16,FALSE)&amp;""</f>
        <v/>
      </c>
      <c r="AN374" s="174"/>
      <c r="AO374" s="178" t="s">
        <v>62</v>
      </c>
      <c r="AP374" s="178"/>
      <c r="AQ374" s="178"/>
      <c r="AR374" s="178"/>
      <c r="AS374" s="224" t="str">
        <f>VLOOKUP($B374,[1]D4_3!$B$5:$AU$27,18,FALSE)&amp;""</f>
        <v/>
      </c>
      <c r="AT374" s="117"/>
      <c r="AU374" s="117"/>
      <c r="AV374" s="225"/>
      <c r="AW374" s="115" t="s">
        <v>60</v>
      </c>
      <c r="AX374" s="226" t="str">
        <f>VLOOKUP($B374,[1]D4_3!$B$5:$AU$27,19,FALSE)&amp;""</f>
        <v/>
      </c>
      <c r="AY374" s="117"/>
      <c r="AZ374" s="117"/>
      <c r="BA374" s="117"/>
    </row>
    <row r="375" spans="2:53" x14ac:dyDescent="0.45">
      <c r="B375" s="163"/>
      <c r="C375" s="164"/>
      <c r="D375" s="164"/>
      <c r="E375" s="164"/>
      <c r="F375" s="165"/>
      <c r="G375" s="171"/>
      <c r="H375" s="172"/>
      <c r="I375" s="172"/>
      <c r="J375" s="172"/>
      <c r="K375" s="172"/>
      <c r="L375" s="172"/>
      <c r="M375" s="172"/>
      <c r="N375" s="174"/>
      <c r="O375" s="174"/>
      <c r="P375" s="76"/>
      <c r="Q375" s="76"/>
      <c r="R375" s="76"/>
      <c r="S375" s="76"/>
      <c r="T375" s="76"/>
      <c r="U375" s="76"/>
      <c r="V375" s="76"/>
      <c r="W375" s="76"/>
      <c r="X375" s="76"/>
      <c r="Y375" s="76"/>
      <c r="Z375" s="76"/>
      <c r="AA375" s="76"/>
      <c r="AB375" s="76"/>
      <c r="AC375" s="76"/>
      <c r="AD375" s="76"/>
      <c r="AE375" s="76"/>
      <c r="AF375" s="244"/>
      <c r="AG375" s="245"/>
      <c r="AH375" s="245"/>
      <c r="AI375" s="245"/>
      <c r="AJ375" s="245"/>
      <c r="AK375" s="245"/>
      <c r="AL375" s="245"/>
      <c r="AM375" s="174"/>
      <c r="AN375" s="174"/>
      <c r="AO375" s="176"/>
      <c r="AP375" s="176"/>
      <c r="AQ375" s="176"/>
      <c r="AR375" s="176"/>
      <c r="AS375" s="116"/>
      <c r="AT375" s="116"/>
      <c r="AU375" s="116"/>
      <c r="AV375" s="152"/>
      <c r="AW375" s="109"/>
      <c r="AX375" s="111"/>
      <c r="AY375" s="116"/>
      <c r="AZ375" s="116"/>
      <c r="BA375" s="116"/>
    </row>
    <row r="376" spans="2:53" ht="14.25" customHeight="1" x14ac:dyDescent="0.45">
      <c r="B376" s="163"/>
      <c r="C376" s="164"/>
      <c r="D376" s="164"/>
      <c r="E376" s="164"/>
      <c r="F376" s="165"/>
      <c r="G376" s="169" t="s">
        <v>130</v>
      </c>
      <c r="H376" s="170"/>
      <c r="I376" s="170"/>
      <c r="J376" s="170"/>
      <c r="K376" s="170"/>
      <c r="L376" s="170"/>
      <c r="M376" s="170"/>
      <c r="N376" s="173" t="str">
        <f>VLOOKUP($B374,[1]D4_3!$B$5:$AU$27,7,FALSE)&amp;""</f>
        <v/>
      </c>
      <c r="O376" s="174"/>
      <c r="P376" s="76"/>
      <c r="Q376" s="76"/>
      <c r="R376" s="76"/>
      <c r="S376" s="76"/>
      <c r="T376" s="76"/>
      <c r="U376" s="76"/>
      <c r="V376" s="76"/>
      <c r="W376" s="76"/>
      <c r="X376" s="76"/>
      <c r="Y376" s="76"/>
      <c r="Z376" s="76"/>
      <c r="AA376" s="76"/>
      <c r="AB376" s="76"/>
      <c r="AC376" s="76"/>
      <c r="AD376" s="76"/>
      <c r="AE376" s="76"/>
      <c r="AF376" s="169" t="s">
        <v>214</v>
      </c>
      <c r="AG376" s="170"/>
      <c r="AH376" s="170"/>
      <c r="AI376" s="170"/>
      <c r="AJ376" s="170"/>
      <c r="AK376" s="170"/>
      <c r="AL376" s="170"/>
      <c r="AM376" s="173" t="str">
        <f>VLOOKUP($B374,[1]D4_3!$B$5:$AU$27,17,FALSE)&amp;""</f>
        <v/>
      </c>
      <c r="AN376" s="174"/>
      <c r="AO376" s="176" t="s">
        <v>63</v>
      </c>
      <c r="AP376" s="176"/>
      <c r="AQ376" s="176"/>
      <c r="AR376" s="176"/>
      <c r="AS376" s="227" t="str">
        <f>VLOOKUP($B374,[1]D4_3!$B$5:$AU$27,20,FALSE)&amp;""</f>
        <v/>
      </c>
      <c r="AT376" s="116"/>
      <c r="AU376" s="116"/>
      <c r="AV376" s="152"/>
      <c r="AW376" s="109" t="s">
        <v>60</v>
      </c>
      <c r="AX376" s="229" t="str">
        <f>VLOOKUP($B374,[1]D4_3!$B$5:$AU$27,21,FALSE)&amp;""</f>
        <v/>
      </c>
      <c r="AY376" s="116"/>
      <c r="AZ376" s="116"/>
      <c r="BA376" s="116"/>
    </row>
    <row r="377" spans="2:53" x14ac:dyDescent="0.45">
      <c r="B377" s="163"/>
      <c r="C377" s="164"/>
      <c r="D377" s="164"/>
      <c r="E377" s="164"/>
      <c r="F377" s="165"/>
      <c r="G377" s="171"/>
      <c r="H377" s="172"/>
      <c r="I377" s="172"/>
      <c r="J377" s="172"/>
      <c r="K377" s="172"/>
      <c r="L377" s="172"/>
      <c r="M377" s="172"/>
      <c r="N377" s="174"/>
      <c r="O377" s="174"/>
      <c r="P377" s="76"/>
      <c r="Q377" s="76"/>
      <c r="R377" s="76"/>
      <c r="S377" s="76"/>
      <c r="T377" s="76"/>
      <c r="U377" s="76"/>
      <c r="V377" s="76"/>
      <c r="W377" s="76"/>
      <c r="X377" s="76"/>
      <c r="Y377" s="76"/>
      <c r="Z377" s="76"/>
      <c r="AA377" s="76"/>
      <c r="AB377" s="76"/>
      <c r="AC377" s="76"/>
      <c r="AD377" s="76"/>
      <c r="AE377" s="76"/>
      <c r="AF377" s="171"/>
      <c r="AG377" s="172"/>
      <c r="AH377" s="172"/>
      <c r="AI377" s="172"/>
      <c r="AJ377" s="172"/>
      <c r="AK377" s="172"/>
      <c r="AL377" s="172"/>
      <c r="AM377" s="174"/>
      <c r="AN377" s="174"/>
      <c r="AO377" s="177"/>
      <c r="AP377" s="177"/>
      <c r="AQ377" s="177"/>
      <c r="AR377" s="177"/>
      <c r="AS377" s="122"/>
      <c r="AT377" s="122"/>
      <c r="AU377" s="122"/>
      <c r="AV377" s="153"/>
      <c r="AW377" s="121"/>
      <c r="AX377" s="119"/>
      <c r="AY377" s="122"/>
      <c r="AZ377" s="122"/>
      <c r="BA377" s="122"/>
    </row>
    <row r="378" spans="2:53" ht="14.25" customHeight="1" x14ac:dyDescent="0.45">
      <c r="B378" s="163"/>
      <c r="C378" s="164"/>
      <c r="D378" s="164"/>
      <c r="E378" s="164"/>
      <c r="F378" s="165"/>
      <c r="G378" s="169" t="s">
        <v>131</v>
      </c>
      <c r="H378" s="170"/>
      <c r="I378" s="170"/>
      <c r="J378" s="170"/>
      <c r="K378" s="170"/>
      <c r="L378" s="170"/>
      <c r="M378" s="209"/>
      <c r="N378" s="181" t="str">
        <f>VLOOKUP($B374,[1]D4_3!$B$5:$AU$27,46,FALSE)&amp;""</f>
        <v/>
      </c>
      <c r="O378" s="182"/>
      <c r="P378" s="182"/>
      <c r="Q378" s="182"/>
      <c r="R378" s="182"/>
      <c r="S378" s="182"/>
      <c r="T378" s="182"/>
      <c r="U378" s="182"/>
      <c r="V378" s="182"/>
      <c r="W378" s="182"/>
      <c r="X378" s="182"/>
      <c r="Y378" s="182"/>
      <c r="Z378" s="182"/>
      <c r="AA378" s="182"/>
      <c r="AB378" s="182"/>
      <c r="AC378" s="182"/>
      <c r="AD378" s="182"/>
      <c r="AE378" s="182"/>
      <c r="AF378" s="182"/>
      <c r="AG378" s="182"/>
      <c r="AH378" s="182"/>
      <c r="AI378" s="182"/>
      <c r="AJ378" s="182"/>
      <c r="AK378" s="182"/>
      <c r="AL378" s="182"/>
      <c r="AM378" s="182"/>
      <c r="AN378" s="182"/>
      <c r="AO378" s="182"/>
      <c r="AP378" s="182"/>
      <c r="AQ378" s="182"/>
      <c r="AR378" s="182"/>
      <c r="AS378" s="182"/>
      <c r="AT378" s="182"/>
      <c r="AU378" s="182"/>
      <c r="AV378" s="182"/>
      <c r="AW378" s="182"/>
      <c r="AX378" s="182"/>
      <c r="AY378" s="182"/>
      <c r="AZ378" s="182"/>
      <c r="BA378" s="183"/>
    </row>
    <row r="379" spans="2:53" x14ac:dyDescent="0.45">
      <c r="B379" s="163"/>
      <c r="C379" s="164"/>
      <c r="D379" s="164"/>
      <c r="E379" s="164"/>
      <c r="F379" s="165"/>
      <c r="G379" s="179"/>
      <c r="H379" s="180"/>
      <c r="I379" s="180"/>
      <c r="J379" s="180"/>
      <c r="K379" s="180"/>
      <c r="L379" s="180"/>
      <c r="M379" s="228"/>
      <c r="N379" s="184"/>
      <c r="O379" s="185"/>
      <c r="P379" s="185"/>
      <c r="Q379" s="185"/>
      <c r="R379" s="185"/>
      <c r="S379" s="185"/>
      <c r="T379" s="185"/>
      <c r="U379" s="185"/>
      <c r="V379" s="185"/>
      <c r="W379" s="185"/>
      <c r="X379" s="185"/>
      <c r="Y379" s="185"/>
      <c r="Z379" s="185"/>
      <c r="AA379" s="185"/>
      <c r="AB379" s="185"/>
      <c r="AC379" s="185"/>
      <c r="AD379" s="185"/>
      <c r="AE379" s="185"/>
      <c r="AF379" s="185"/>
      <c r="AG379" s="185"/>
      <c r="AH379" s="185"/>
      <c r="AI379" s="185"/>
      <c r="AJ379" s="185"/>
      <c r="AK379" s="185"/>
      <c r="AL379" s="185"/>
      <c r="AM379" s="185"/>
      <c r="AN379" s="185"/>
      <c r="AO379" s="185"/>
      <c r="AP379" s="185"/>
      <c r="AQ379" s="185"/>
      <c r="AR379" s="185"/>
      <c r="AS379" s="185"/>
      <c r="AT379" s="185"/>
      <c r="AU379" s="185"/>
      <c r="AV379" s="185"/>
      <c r="AW379" s="185"/>
      <c r="AX379" s="185"/>
      <c r="AY379" s="185"/>
      <c r="AZ379" s="185"/>
      <c r="BA379" s="186"/>
    </row>
    <row r="380" spans="2:53" x14ac:dyDescent="0.45">
      <c r="B380" s="163"/>
      <c r="C380" s="164"/>
      <c r="D380" s="164"/>
      <c r="E380" s="164"/>
      <c r="F380" s="165"/>
      <c r="G380" s="179"/>
      <c r="H380" s="180"/>
      <c r="I380" s="180"/>
      <c r="J380" s="180"/>
      <c r="K380" s="180"/>
      <c r="L380" s="180"/>
      <c r="M380" s="228"/>
      <c r="N380" s="184"/>
      <c r="O380" s="185"/>
      <c r="P380" s="185"/>
      <c r="Q380" s="185"/>
      <c r="R380" s="185"/>
      <c r="S380" s="185"/>
      <c r="T380" s="185"/>
      <c r="U380" s="185"/>
      <c r="V380" s="185"/>
      <c r="W380" s="185"/>
      <c r="X380" s="185"/>
      <c r="Y380" s="185"/>
      <c r="Z380" s="185"/>
      <c r="AA380" s="185"/>
      <c r="AB380" s="185"/>
      <c r="AC380" s="185"/>
      <c r="AD380" s="185"/>
      <c r="AE380" s="185"/>
      <c r="AF380" s="185"/>
      <c r="AG380" s="185"/>
      <c r="AH380" s="185"/>
      <c r="AI380" s="185"/>
      <c r="AJ380" s="185"/>
      <c r="AK380" s="185"/>
      <c r="AL380" s="185"/>
      <c r="AM380" s="185"/>
      <c r="AN380" s="185"/>
      <c r="AO380" s="185"/>
      <c r="AP380" s="185"/>
      <c r="AQ380" s="185"/>
      <c r="AR380" s="185"/>
      <c r="AS380" s="185"/>
      <c r="AT380" s="185"/>
      <c r="AU380" s="185"/>
      <c r="AV380" s="185"/>
      <c r="AW380" s="185"/>
      <c r="AX380" s="185"/>
      <c r="AY380" s="185"/>
      <c r="AZ380" s="185"/>
      <c r="BA380" s="186"/>
    </row>
    <row r="381" spans="2:53" x14ac:dyDescent="0.45">
      <c r="B381" s="163"/>
      <c r="C381" s="164"/>
      <c r="D381" s="164"/>
      <c r="E381" s="164"/>
      <c r="F381" s="165"/>
      <c r="G381" s="179"/>
      <c r="H381" s="180"/>
      <c r="I381" s="180"/>
      <c r="J381" s="180"/>
      <c r="K381" s="180"/>
      <c r="L381" s="180"/>
      <c r="M381" s="228"/>
      <c r="N381" s="184"/>
      <c r="O381" s="185"/>
      <c r="P381" s="185"/>
      <c r="Q381" s="185"/>
      <c r="R381" s="185"/>
      <c r="S381" s="185"/>
      <c r="T381" s="185"/>
      <c r="U381" s="185"/>
      <c r="V381" s="185"/>
      <c r="W381" s="185"/>
      <c r="X381" s="185"/>
      <c r="Y381" s="185"/>
      <c r="Z381" s="185"/>
      <c r="AA381" s="185"/>
      <c r="AB381" s="185"/>
      <c r="AC381" s="185"/>
      <c r="AD381" s="185"/>
      <c r="AE381" s="185"/>
      <c r="AF381" s="185"/>
      <c r="AG381" s="185"/>
      <c r="AH381" s="185"/>
      <c r="AI381" s="185"/>
      <c r="AJ381" s="185"/>
      <c r="AK381" s="185"/>
      <c r="AL381" s="185"/>
      <c r="AM381" s="185"/>
      <c r="AN381" s="185"/>
      <c r="AO381" s="185"/>
      <c r="AP381" s="185"/>
      <c r="AQ381" s="185"/>
      <c r="AR381" s="185"/>
      <c r="AS381" s="185"/>
      <c r="AT381" s="185"/>
      <c r="AU381" s="185"/>
      <c r="AV381" s="185"/>
      <c r="AW381" s="185"/>
      <c r="AX381" s="185"/>
      <c r="AY381" s="185"/>
      <c r="AZ381" s="185"/>
      <c r="BA381" s="186"/>
    </row>
    <row r="382" spans="2:53" x14ac:dyDescent="0.45">
      <c r="B382" s="166"/>
      <c r="C382" s="167"/>
      <c r="D382" s="167"/>
      <c r="E382" s="167"/>
      <c r="F382" s="168"/>
      <c r="G382" s="171"/>
      <c r="H382" s="172"/>
      <c r="I382" s="172"/>
      <c r="J382" s="172"/>
      <c r="K382" s="172"/>
      <c r="L382" s="172"/>
      <c r="M382" s="210"/>
      <c r="N382" s="187"/>
      <c r="O382" s="188"/>
      <c r="P382" s="188"/>
      <c r="Q382" s="188"/>
      <c r="R382" s="188"/>
      <c r="S382" s="188"/>
      <c r="T382" s="188"/>
      <c r="U382" s="188"/>
      <c r="V382" s="188"/>
      <c r="W382" s="188"/>
      <c r="X382" s="188"/>
      <c r="Y382" s="188"/>
      <c r="Z382" s="188"/>
      <c r="AA382" s="188"/>
      <c r="AB382" s="188"/>
      <c r="AC382" s="188"/>
      <c r="AD382" s="188"/>
      <c r="AE382" s="188"/>
      <c r="AF382" s="188"/>
      <c r="AG382" s="188"/>
      <c r="AH382" s="188"/>
      <c r="AI382" s="188"/>
      <c r="AJ382" s="188"/>
      <c r="AK382" s="188"/>
      <c r="AL382" s="188"/>
      <c r="AM382" s="188"/>
      <c r="AN382" s="188"/>
      <c r="AO382" s="188"/>
      <c r="AP382" s="188"/>
      <c r="AQ382" s="188"/>
      <c r="AR382" s="188"/>
      <c r="AS382" s="188"/>
      <c r="AT382" s="188"/>
      <c r="AU382" s="188"/>
      <c r="AV382" s="188"/>
      <c r="AW382" s="188"/>
      <c r="AX382" s="188"/>
      <c r="AY382" s="188"/>
      <c r="AZ382" s="188"/>
      <c r="BA382" s="189"/>
    </row>
    <row r="383" spans="2:53" ht="14.25" customHeight="1" x14ac:dyDescent="0.45">
      <c r="B383" s="160" t="s">
        <v>133</v>
      </c>
      <c r="C383" s="161"/>
      <c r="D383" s="161"/>
      <c r="E383" s="161"/>
      <c r="F383" s="162"/>
      <c r="G383" s="169" t="s">
        <v>129</v>
      </c>
      <c r="H383" s="170"/>
      <c r="I383" s="170"/>
      <c r="J383" s="170"/>
      <c r="K383" s="170"/>
      <c r="L383" s="170"/>
      <c r="M383" s="170"/>
      <c r="N383" s="173" t="str">
        <f>VLOOKUP($B383,[1]D4_3!$B$5:$AU$27,6,FALSE)&amp;""</f>
        <v/>
      </c>
      <c r="O383" s="174"/>
      <c r="P383" s="77" t="str">
        <f>VLOOKUP($B383,[1]D4_3!$B$5:$AU$27,8,FALSE)&amp;""</f>
        <v/>
      </c>
      <c r="Q383" s="76"/>
      <c r="R383" s="77" t="str">
        <f>VLOOKUP($B383,[1]D4_3!$B$5:$AU$27,9,FALSE)&amp;""</f>
        <v/>
      </c>
      <c r="S383" s="76"/>
      <c r="T383" s="77" t="str">
        <f>VLOOKUP($B383,[1]D4_3!$B$5:$AU$27,10,FALSE)&amp;""</f>
        <v/>
      </c>
      <c r="U383" s="76"/>
      <c r="V383" s="77" t="str">
        <f>VLOOKUP($B383,[1]D4_3!$B$5:$AU$27,11,FALSE)&amp;""</f>
        <v/>
      </c>
      <c r="W383" s="76"/>
      <c r="X383" s="77" t="str">
        <f>VLOOKUP($B383,[1]D4_3!$B$5:$AU$27,12,FALSE)&amp;""</f>
        <v/>
      </c>
      <c r="Y383" s="76"/>
      <c r="Z383" s="77" t="str">
        <f>VLOOKUP($B383,[1]D4_3!$B$5:$AU$27,13,FALSE)&amp;""</f>
        <v/>
      </c>
      <c r="AA383" s="76"/>
      <c r="AB383" s="77" t="str">
        <f>VLOOKUP($B383,[1]D4_3!$B$5:$AU$27,14,FALSE)&amp;""</f>
        <v/>
      </c>
      <c r="AC383" s="76"/>
      <c r="AD383" s="77" t="str">
        <f>VLOOKUP($B383,[1]D4_3!$B$5:$AU$27,15,FALSE)&amp;""</f>
        <v/>
      </c>
      <c r="AE383" s="76"/>
      <c r="AF383" s="242" t="s">
        <v>228</v>
      </c>
      <c r="AG383" s="243"/>
      <c r="AH383" s="243"/>
      <c r="AI383" s="243"/>
      <c r="AJ383" s="243"/>
      <c r="AK383" s="243"/>
      <c r="AL383" s="243"/>
      <c r="AM383" s="173" t="str">
        <f>VLOOKUP($B383,[1]D4_3!$B$5:$AU$27,16,FALSE)&amp;""</f>
        <v/>
      </c>
      <c r="AN383" s="174"/>
      <c r="AO383" s="178" t="s">
        <v>62</v>
      </c>
      <c r="AP383" s="178"/>
      <c r="AQ383" s="178"/>
      <c r="AR383" s="178"/>
      <c r="AS383" s="224" t="str">
        <f>VLOOKUP($B383,[1]D4_3!$B$5:$AU$27,18,FALSE)&amp;""</f>
        <v/>
      </c>
      <c r="AT383" s="117"/>
      <c r="AU383" s="117"/>
      <c r="AV383" s="225"/>
      <c r="AW383" s="115" t="s">
        <v>60</v>
      </c>
      <c r="AX383" s="226" t="str">
        <f>VLOOKUP($B383,[1]D4_3!$B$5:$AU$27,19,FALSE)&amp;""</f>
        <v/>
      </c>
      <c r="AY383" s="117"/>
      <c r="AZ383" s="117"/>
      <c r="BA383" s="117"/>
    </row>
    <row r="384" spans="2:53" x14ac:dyDescent="0.45">
      <c r="B384" s="163"/>
      <c r="C384" s="164"/>
      <c r="D384" s="164"/>
      <c r="E384" s="164"/>
      <c r="F384" s="165"/>
      <c r="G384" s="171"/>
      <c r="H384" s="172"/>
      <c r="I384" s="172"/>
      <c r="J384" s="172"/>
      <c r="K384" s="172"/>
      <c r="L384" s="172"/>
      <c r="M384" s="172"/>
      <c r="N384" s="174"/>
      <c r="O384" s="174"/>
      <c r="P384" s="76"/>
      <c r="Q384" s="76"/>
      <c r="R384" s="76"/>
      <c r="S384" s="76"/>
      <c r="T384" s="76"/>
      <c r="U384" s="76"/>
      <c r="V384" s="76"/>
      <c r="W384" s="76"/>
      <c r="X384" s="76"/>
      <c r="Y384" s="76"/>
      <c r="Z384" s="76"/>
      <c r="AA384" s="76"/>
      <c r="AB384" s="76"/>
      <c r="AC384" s="76"/>
      <c r="AD384" s="76"/>
      <c r="AE384" s="76"/>
      <c r="AF384" s="244"/>
      <c r="AG384" s="245"/>
      <c r="AH384" s="245"/>
      <c r="AI384" s="245"/>
      <c r="AJ384" s="245"/>
      <c r="AK384" s="245"/>
      <c r="AL384" s="245"/>
      <c r="AM384" s="174"/>
      <c r="AN384" s="174"/>
      <c r="AO384" s="176"/>
      <c r="AP384" s="176"/>
      <c r="AQ384" s="176"/>
      <c r="AR384" s="176"/>
      <c r="AS384" s="116"/>
      <c r="AT384" s="116"/>
      <c r="AU384" s="116"/>
      <c r="AV384" s="152"/>
      <c r="AW384" s="109"/>
      <c r="AX384" s="111"/>
      <c r="AY384" s="116"/>
      <c r="AZ384" s="116"/>
      <c r="BA384" s="116"/>
    </row>
    <row r="385" spans="2:53" ht="14.25" customHeight="1" x14ac:dyDescent="0.45">
      <c r="B385" s="163"/>
      <c r="C385" s="164"/>
      <c r="D385" s="164"/>
      <c r="E385" s="164"/>
      <c r="F385" s="165"/>
      <c r="G385" s="169" t="s">
        <v>130</v>
      </c>
      <c r="H385" s="170"/>
      <c r="I385" s="170"/>
      <c r="J385" s="170"/>
      <c r="K385" s="170"/>
      <c r="L385" s="170"/>
      <c r="M385" s="170"/>
      <c r="N385" s="173" t="str">
        <f>VLOOKUP($B383,[1]D4_3!$B$5:$AU$27,7,FALSE)&amp;""</f>
        <v/>
      </c>
      <c r="O385" s="174"/>
      <c r="P385" s="76"/>
      <c r="Q385" s="76"/>
      <c r="R385" s="76"/>
      <c r="S385" s="76"/>
      <c r="T385" s="76"/>
      <c r="U385" s="76"/>
      <c r="V385" s="76"/>
      <c r="W385" s="76"/>
      <c r="X385" s="76"/>
      <c r="Y385" s="76"/>
      <c r="Z385" s="76"/>
      <c r="AA385" s="76"/>
      <c r="AB385" s="76"/>
      <c r="AC385" s="76"/>
      <c r="AD385" s="76"/>
      <c r="AE385" s="76"/>
      <c r="AF385" s="169" t="s">
        <v>214</v>
      </c>
      <c r="AG385" s="170"/>
      <c r="AH385" s="170"/>
      <c r="AI385" s="170"/>
      <c r="AJ385" s="170"/>
      <c r="AK385" s="170"/>
      <c r="AL385" s="170"/>
      <c r="AM385" s="173" t="str">
        <f>VLOOKUP($B383,[1]D4_3!$B$5:$AU$27,17,FALSE)&amp;""</f>
        <v/>
      </c>
      <c r="AN385" s="174"/>
      <c r="AO385" s="176" t="s">
        <v>63</v>
      </c>
      <c r="AP385" s="176"/>
      <c r="AQ385" s="176"/>
      <c r="AR385" s="176"/>
      <c r="AS385" s="227" t="str">
        <f>VLOOKUP($B383,[1]D4_3!$B$5:$AU$27,20,FALSE)&amp;""</f>
        <v/>
      </c>
      <c r="AT385" s="116"/>
      <c r="AU385" s="116"/>
      <c r="AV385" s="152"/>
      <c r="AW385" s="109" t="s">
        <v>60</v>
      </c>
      <c r="AX385" s="229" t="str">
        <f>VLOOKUP($B383,[1]D4_3!$B$5:$AU$27,21,FALSE)&amp;""</f>
        <v/>
      </c>
      <c r="AY385" s="116"/>
      <c r="AZ385" s="116"/>
      <c r="BA385" s="116"/>
    </row>
    <row r="386" spans="2:53" x14ac:dyDescent="0.45">
      <c r="B386" s="163"/>
      <c r="C386" s="164"/>
      <c r="D386" s="164"/>
      <c r="E386" s="164"/>
      <c r="F386" s="165"/>
      <c r="G386" s="171"/>
      <c r="H386" s="172"/>
      <c r="I386" s="172"/>
      <c r="J386" s="172"/>
      <c r="K386" s="172"/>
      <c r="L386" s="172"/>
      <c r="M386" s="172"/>
      <c r="N386" s="174"/>
      <c r="O386" s="174"/>
      <c r="P386" s="76"/>
      <c r="Q386" s="76"/>
      <c r="R386" s="76"/>
      <c r="S386" s="76"/>
      <c r="T386" s="76"/>
      <c r="U386" s="76"/>
      <c r="V386" s="76"/>
      <c r="W386" s="76"/>
      <c r="X386" s="76"/>
      <c r="Y386" s="76"/>
      <c r="Z386" s="76"/>
      <c r="AA386" s="76"/>
      <c r="AB386" s="76"/>
      <c r="AC386" s="76"/>
      <c r="AD386" s="76"/>
      <c r="AE386" s="76"/>
      <c r="AF386" s="171"/>
      <c r="AG386" s="172"/>
      <c r="AH386" s="172"/>
      <c r="AI386" s="172"/>
      <c r="AJ386" s="172"/>
      <c r="AK386" s="172"/>
      <c r="AL386" s="172"/>
      <c r="AM386" s="174"/>
      <c r="AN386" s="174"/>
      <c r="AO386" s="177"/>
      <c r="AP386" s="177"/>
      <c r="AQ386" s="177"/>
      <c r="AR386" s="177"/>
      <c r="AS386" s="122"/>
      <c r="AT386" s="122"/>
      <c r="AU386" s="122"/>
      <c r="AV386" s="153"/>
      <c r="AW386" s="121"/>
      <c r="AX386" s="119"/>
      <c r="AY386" s="122"/>
      <c r="AZ386" s="122"/>
      <c r="BA386" s="122"/>
    </row>
    <row r="387" spans="2:53" ht="14.25" customHeight="1" x14ac:dyDescent="0.45">
      <c r="B387" s="190"/>
      <c r="C387" s="191"/>
      <c r="D387" s="191"/>
      <c r="E387" s="191"/>
      <c r="F387" s="192"/>
      <c r="G387" s="169" t="s">
        <v>131</v>
      </c>
      <c r="H387" s="170"/>
      <c r="I387" s="170"/>
      <c r="J387" s="170"/>
      <c r="K387" s="170"/>
      <c r="L387" s="170"/>
      <c r="M387" s="209"/>
      <c r="N387" s="181" t="str">
        <f>VLOOKUP($B383,[1]D4_3!$B$5:$AU$27,46,FALSE)&amp;""</f>
        <v/>
      </c>
      <c r="O387" s="182"/>
      <c r="P387" s="182"/>
      <c r="Q387" s="182"/>
      <c r="R387" s="182"/>
      <c r="S387" s="182"/>
      <c r="T387" s="182"/>
      <c r="U387" s="182"/>
      <c r="V387" s="182"/>
      <c r="W387" s="182"/>
      <c r="X387" s="182"/>
      <c r="Y387" s="182"/>
      <c r="Z387" s="182"/>
      <c r="AA387" s="182"/>
      <c r="AB387" s="182"/>
      <c r="AC387" s="182"/>
      <c r="AD387" s="182"/>
      <c r="AE387" s="182"/>
      <c r="AF387" s="182"/>
      <c r="AG387" s="182"/>
      <c r="AH387" s="182"/>
      <c r="AI387" s="182"/>
      <c r="AJ387" s="182"/>
      <c r="AK387" s="182"/>
      <c r="AL387" s="182"/>
      <c r="AM387" s="182"/>
      <c r="AN387" s="182"/>
      <c r="AO387" s="182"/>
      <c r="AP387" s="182"/>
      <c r="AQ387" s="182"/>
      <c r="AR387" s="182"/>
      <c r="AS387" s="182"/>
      <c r="AT387" s="182"/>
      <c r="AU387" s="182"/>
      <c r="AV387" s="182"/>
      <c r="AW387" s="182"/>
      <c r="AX387" s="182"/>
      <c r="AY387" s="182"/>
      <c r="AZ387" s="182"/>
      <c r="BA387" s="183"/>
    </row>
    <row r="388" spans="2:53" x14ac:dyDescent="0.45">
      <c r="B388" s="190"/>
      <c r="C388" s="191"/>
      <c r="D388" s="191"/>
      <c r="E388" s="191"/>
      <c r="F388" s="192"/>
      <c r="G388" s="179"/>
      <c r="H388" s="180"/>
      <c r="I388" s="180"/>
      <c r="J388" s="180"/>
      <c r="K388" s="180"/>
      <c r="L388" s="180"/>
      <c r="M388" s="228"/>
      <c r="N388" s="184"/>
      <c r="O388" s="185"/>
      <c r="P388" s="185"/>
      <c r="Q388" s="185"/>
      <c r="R388" s="185"/>
      <c r="S388" s="185"/>
      <c r="T388" s="185"/>
      <c r="U388" s="185"/>
      <c r="V388" s="185"/>
      <c r="W388" s="185"/>
      <c r="X388" s="185"/>
      <c r="Y388" s="185"/>
      <c r="Z388" s="185"/>
      <c r="AA388" s="185"/>
      <c r="AB388" s="185"/>
      <c r="AC388" s="185"/>
      <c r="AD388" s="185"/>
      <c r="AE388" s="185"/>
      <c r="AF388" s="185"/>
      <c r="AG388" s="185"/>
      <c r="AH388" s="185"/>
      <c r="AI388" s="185"/>
      <c r="AJ388" s="185"/>
      <c r="AK388" s="185"/>
      <c r="AL388" s="185"/>
      <c r="AM388" s="185"/>
      <c r="AN388" s="185"/>
      <c r="AO388" s="185"/>
      <c r="AP388" s="185"/>
      <c r="AQ388" s="185"/>
      <c r="AR388" s="185"/>
      <c r="AS388" s="185"/>
      <c r="AT388" s="185"/>
      <c r="AU388" s="185"/>
      <c r="AV388" s="185"/>
      <c r="AW388" s="185"/>
      <c r="AX388" s="185"/>
      <c r="AY388" s="185"/>
      <c r="AZ388" s="185"/>
      <c r="BA388" s="186"/>
    </row>
    <row r="389" spans="2:53" x14ac:dyDescent="0.45">
      <c r="B389" s="190"/>
      <c r="C389" s="191"/>
      <c r="D389" s="191"/>
      <c r="E389" s="191"/>
      <c r="F389" s="192"/>
      <c r="G389" s="179"/>
      <c r="H389" s="180"/>
      <c r="I389" s="180"/>
      <c r="J389" s="180"/>
      <c r="K389" s="180"/>
      <c r="L389" s="180"/>
      <c r="M389" s="228"/>
      <c r="N389" s="184"/>
      <c r="O389" s="185"/>
      <c r="P389" s="185"/>
      <c r="Q389" s="185"/>
      <c r="R389" s="185"/>
      <c r="S389" s="185"/>
      <c r="T389" s="185"/>
      <c r="U389" s="185"/>
      <c r="V389" s="185"/>
      <c r="W389" s="185"/>
      <c r="X389" s="185"/>
      <c r="Y389" s="185"/>
      <c r="Z389" s="185"/>
      <c r="AA389" s="185"/>
      <c r="AB389" s="185"/>
      <c r="AC389" s="185"/>
      <c r="AD389" s="185"/>
      <c r="AE389" s="185"/>
      <c r="AF389" s="185"/>
      <c r="AG389" s="185"/>
      <c r="AH389" s="185"/>
      <c r="AI389" s="185"/>
      <c r="AJ389" s="185"/>
      <c r="AK389" s="185"/>
      <c r="AL389" s="185"/>
      <c r="AM389" s="185"/>
      <c r="AN389" s="185"/>
      <c r="AO389" s="185"/>
      <c r="AP389" s="185"/>
      <c r="AQ389" s="185"/>
      <c r="AR389" s="185"/>
      <c r="AS389" s="185"/>
      <c r="AT389" s="185"/>
      <c r="AU389" s="185"/>
      <c r="AV389" s="185"/>
      <c r="AW389" s="185"/>
      <c r="AX389" s="185"/>
      <c r="AY389" s="185"/>
      <c r="AZ389" s="185"/>
      <c r="BA389" s="186"/>
    </row>
    <row r="390" spans="2:53" x14ac:dyDescent="0.45">
      <c r="B390" s="190"/>
      <c r="C390" s="191"/>
      <c r="D390" s="191"/>
      <c r="E390" s="191"/>
      <c r="F390" s="192"/>
      <c r="G390" s="179"/>
      <c r="H390" s="180"/>
      <c r="I390" s="180"/>
      <c r="J390" s="180"/>
      <c r="K390" s="180"/>
      <c r="L390" s="180"/>
      <c r="M390" s="228"/>
      <c r="N390" s="184"/>
      <c r="O390" s="185"/>
      <c r="P390" s="185"/>
      <c r="Q390" s="185"/>
      <c r="R390" s="185"/>
      <c r="S390" s="185"/>
      <c r="T390" s="185"/>
      <c r="U390" s="185"/>
      <c r="V390" s="185"/>
      <c r="W390" s="185"/>
      <c r="X390" s="185"/>
      <c r="Y390" s="185"/>
      <c r="Z390" s="185"/>
      <c r="AA390" s="185"/>
      <c r="AB390" s="185"/>
      <c r="AC390" s="185"/>
      <c r="AD390" s="185"/>
      <c r="AE390" s="185"/>
      <c r="AF390" s="185"/>
      <c r="AG390" s="185"/>
      <c r="AH390" s="185"/>
      <c r="AI390" s="185"/>
      <c r="AJ390" s="185"/>
      <c r="AK390" s="185"/>
      <c r="AL390" s="185"/>
      <c r="AM390" s="185"/>
      <c r="AN390" s="185"/>
      <c r="AO390" s="185"/>
      <c r="AP390" s="185"/>
      <c r="AQ390" s="185"/>
      <c r="AR390" s="185"/>
      <c r="AS390" s="185"/>
      <c r="AT390" s="185"/>
      <c r="AU390" s="185"/>
      <c r="AV390" s="185"/>
      <c r="AW390" s="185"/>
      <c r="AX390" s="185"/>
      <c r="AY390" s="185"/>
      <c r="AZ390" s="185"/>
      <c r="BA390" s="186"/>
    </row>
    <row r="391" spans="2:53" x14ac:dyDescent="0.45">
      <c r="B391" s="193"/>
      <c r="C391" s="194"/>
      <c r="D391" s="194"/>
      <c r="E391" s="194"/>
      <c r="F391" s="195"/>
      <c r="G391" s="171"/>
      <c r="H391" s="172"/>
      <c r="I391" s="172"/>
      <c r="J391" s="172"/>
      <c r="K391" s="172"/>
      <c r="L391" s="172"/>
      <c r="M391" s="210"/>
      <c r="N391" s="187"/>
      <c r="O391" s="188"/>
      <c r="P391" s="188"/>
      <c r="Q391" s="188"/>
      <c r="R391" s="188"/>
      <c r="S391" s="188"/>
      <c r="T391" s="188"/>
      <c r="U391" s="188"/>
      <c r="V391" s="188"/>
      <c r="W391" s="188"/>
      <c r="X391" s="188"/>
      <c r="Y391" s="188"/>
      <c r="Z391" s="188"/>
      <c r="AA391" s="188"/>
      <c r="AB391" s="188"/>
      <c r="AC391" s="188"/>
      <c r="AD391" s="188"/>
      <c r="AE391" s="188"/>
      <c r="AF391" s="188"/>
      <c r="AG391" s="188"/>
      <c r="AH391" s="188"/>
      <c r="AI391" s="188"/>
      <c r="AJ391" s="188"/>
      <c r="AK391" s="188"/>
      <c r="AL391" s="188"/>
      <c r="AM391" s="188"/>
      <c r="AN391" s="188"/>
      <c r="AO391" s="188"/>
      <c r="AP391" s="188"/>
      <c r="AQ391" s="188"/>
      <c r="AR391" s="188"/>
      <c r="AS391" s="188"/>
      <c r="AT391" s="188"/>
      <c r="AU391" s="188"/>
      <c r="AV391" s="188"/>
      <c r="AW391" s="188"/>
      <c r="AX391" s="188"/>
      <c r="AY391" s="188"/>
      <c r="AZ391" s="188"/>
      <c r="BA391" s="189"/>
    </row>
    <row r="392" spans="2:53" ht="14.25" customHeight="1" x14ac:dyDescent="0.45">
      <c r="B392" s="160" t="s">
        <v>134</v>
      </c>
      <c r="C392" s="161"/>
      <c r="D392" s="161"/>
      <c r="E392" s="161"/>
      <c r="F392" s="162"/>
      <c r="G392" s="169" t="s">
        <v>129</v>
      </c>
      <c r="H392" s="170"/>
      <c r="I392" s="170"/>
      <c r="J392" s="170"/>
      <c r="K392" s="170"/>
      <c r="L392" s="170"/>
      <c r="M392" s="170"/>
      <c r="N392" s="173" t="str">
        <f>VLOOKUP($B392,[1]D4_3!$B$5:$AU$27,6,FALSE)&amp;""</f>
        <v/>
      </c>
      <c r="O392" s="174"/>
      <c r="P392" s="77" t="str">
        <f>VLOOKUP($B392,[1]D4_3!$B$5:$AU$27,8,FALSE)&amp;""</f>
        <v/>
      </c>
      <c r="Q392" s="76"/>
      <c r="R392" s="77" t="str">
        <f>VLOOKUP($B392,[1]D4_3!$B$5:$AU$27,9,FALSE)&amp;""</f>
        <v/>
      </c>
      <c r="S392" s="76"/>
      <c r="T392" s="77" t="str">
        <f>VLOOKUP($B392,[1]D4_3!$B$5:$AU$27,10,FALSE)&amp;""</f>
        <v/>
      </c>
      <c r="U392" s="76"/>
      <c r="V392" s="77" t="str">
        <f>VLOOKUP($B392,[1]D4_3!$B$5:$AU$27,11,FALSE)&amp;""</f>
        <v/>
      </c>
      <c r="W392" s="76"/>
      <c r="X392" s="77" t="str">
        <f>VLOOKUP($B392,[1]D4_3!$B$5:$AU$27,12,FALSE)&amp;""</f>
        <v/>
      </c>
      <c r="Y392" s="76"/>
      <c r="Z392" s="77" t="str">
        <f>VLOOKUP($B392,[1]D4_3!$B$5:$AU$27,13,FALSE)&amp;""</f>
        <v/>
      </c>
      <c r="AA392" s="76"/>
      <c r="AB392" s="77" t="str">
        <f>VLOOKUP($B392,[1]D4_3!$B$5:$AU$27,14,FALSE)&amp;""</f>
        <v/>
      </c>
      <c r="AC392" s="76"/>
      <c r="AD392" s="77" t="str">
        <f>VLOOKUP($B392,[1]D4_3!$B$5:$AU$27,15,FALSE)&amp;""</f>
        <v/>
      </c>
      <c r="AE392" s="76"/>
      <c r="AF392" s="242" t="s">
        <v>228</v>
      </c>
      <c r="AG392" s="243"/>
      <c r="AH392" s="243"/>
      <c r="AI392" s="243"/>
      <c r="AJ392" s="243"/>
      <c r="AK392" s="243"/>
      <c r="AL392" s="243"/>
      <c r="AM392" s="173" t="str">
        <f>VLOOKUP($B392,[1]D4_3!$B$5:$AU$27,16,FALSE)&amp;""</f>
        <v/>
      </c>
      <c r="AN392" s="174"/>
      <c r="AO392" s="178" t="s">
        <v>62</v>
      </c>
      <c r="AP392" s="178"/>
      <c r="AQ392" s="178"/>
      <c r="AR392" s="178"/>
      <c r="AS392" s="224" t="str">
        <f>VLOOKUP($B392,[1]D4_3!$B$5:$AU$27,18,FALSE)&amp;""</f>
        <v/>
      </c>
      <c r="AT392" s="117"/>
      <c r="AU392" s="117"/>
      <c r="AV392" s="225"/>
      <c r="AW392" s="115" t="s">
        <v>60</v>
      </c>
      <c r="AX392" s="226" t="str">
        <f>VLOOKUP($B392,[1]D4_3!$B$5:$AU$27,19,FALSE)&amp;""</f>
        <v/>
      </c>
      <c r="AY392" s="117"/>
      <c r="AZ392" s="117"/>
      <c r="BA392" s="117"/>
    </row>
    <row r="393" spans="2:53" x14ac:dyDescent="0.45">
      <c r="B393" s="163"/>
      <c r="C393" s="164"/>
      <c r="D393" s="164"/>
      <c r="E393" s="164"/>
      <c r="F393" s="165"/>
      <c r="G393" s="171"/>
      <c r="H393" s="172"/>
      <c r="I393" s="172"/>
      <c r="J393" s="172"/>
      <c r="K393" s="172"/>
      <c r="L393" s="172"/>
      <c r="M393" s="172"/>
      <c r="N393" s="174"/>
      <c r="O393" s="174"/>
      <c r="P393" s="76"/>
      <c r="Q393" s="76"/>
      <c r="R393" s="76"/>
      <c r="S393" s="76"/>
      <c r="T393" s="76"/>
      <c r="U393" s="76"/>
      <c r="V393" s="76"/>
      <c r="W393" s="76"/>
      <c r="X393" s="76"/>
      <c r="Y393" s="76"/>
      <c r="Z393" s="76"/>
      <c r="AA393" s="76"/>
      <c r="AB393" s="76"/>
      <c r="AC393" s="76"/>
      <c r="AD393" s="76"/>
      <c r="AE393" s="76"/>
      <c r="AF393" s="244"/>
      <c r="AG393" s="245"/>
      <c r="AH393" s="245"/>
      <c r="AI393" s="245"/>
      <c r="AJ393" s="245"/>
      <c r="AK393" s="245"/>
      <c r="AL393" s="245"/>
      <c r="AM393" s="174"/>
      <c r="AN393" s="174"/>
      <c r="AO393" s="176"/>
      <c r="AP393" s="176"/>
      <c r="AQ393" s="176"/>
      <c r="AR393" s="176"/>
      <c r="AS393" s="116"/>
      <c r="AT393" s="116"/>
      <c r="AU393" s="116"/>
      <c r="AV393" s="152"/>
      <c r="AW393" s="109"/>
      <c r="AX393" s="111"/>
      <c r="AY393" s="116"/>
      <c r="AZ393" s="116"/>
      <c r="BA393" s="116"/>
    </row>
    <row r="394" spans="2:53" ht="14.25" customHeight="1" x14ac:dyDescent="0.45">
      <c r="B394" s="163"/>
      <c r="C394" s="164"/>
      <c r="D394" s="164"/>
      <c r="E394" s="164"/>
      <c r="F394" s="165"/>
      <c r="G394" s="169" t="s">
        <v>130</v>
      </c>
      <c r="H394" s="170"/>
      <c r="I394" s="170"/>
      <c r="J394" s="170"/>
      <c r="K394" s="170"/>
      <c r="L394" s="170"/>
      <c r="M394" s="170"/>
      <c r="N394" s="173" t="str">
        <f>VLOOKUP($B392,[1]D4_3!$B$5:$AU$27,7,FALSE)&amp;""</f>
        <v/>
      </c>
      <c r="O394" s="174"/>
      <c r="P394" s="76"/>
      <c r="Q394" s="76"/>
      <c r="R394" s="76"/>
      <c r="S394" s="76"/>
      <c r="T394" s="76"/>
      <c r="U394" s="76"/>
      <c r="V394" s="76"/>
      <c r="W394" s="76"/>
      <c r="X394" s="76"/>
      <c r="Y394" s="76"/>
      <c r="Z394" s="76"/>
      <c r="AA394" s="76"/>
      <c r="AB394" s="76"/>
      <c r="AC394" s="76"/>
      <c r="AD394" s="76"/>
      <c r="AE394" s="76"/>
      <c r="AF394" s="169" t="s">
        <v>214</v>
      </c>
      <c r="AG394" s="170"/>
      <c r="AH394" s="170"/>
      <c r="AI394" s="170"/>
      <c r="AJ394" s="170"/>
      <c r="AK394" s="170"/>
      <c r="AL394" s="170"/>
      <c r="AM394" s="173" t="str">
        <f>VLOOKUP($B392,[1]D4_3!$B$5:$AU$27,17,FALSE)&amp;""</f>
        <v/>
      </c>
      <c r="AN394" s="174"/>
      <c r="AO394" s="176" t="s">
        <v>63</v>
      </c>
      <c r="AP394" s="176"/>
      <c r="AQ394" s="176"/>
      <c r="AR394" s="176"/>
      <c r="AS394" s="227" t="str">
        <f>VLOOKUP($B392,[1]D4_3!$B$5:$AU$27,20,FALSE)&amp;""</f>
        <v/>
      </c>
      <c r="AT394" s="116"/>
      <c r="AU394" s="116"/>
      <c r="AV394" s="152"/>
      <c r="AW394" s="109" t="s">
        <v>60</v>
      </c>
      <c r="AX394" s="229" t="str">
        <f>VLOOKUP($B392,[1]D4_3!$B$5:$AU$27,21,FALSE)&amp;""</f>
        <v/>
      </c>
      <c r="AY394" s="116"/>
      <c r="AZ394" s="116"/>
      <c r="BA394" s="116"/>
    </row>
    <row r="395" spans="2:53" x14ac:dyDescent="0.45">
      <c r="B395" s="163"/>
      <c r="C395" s="164"/>
      <c r="D395" s="164"/>
      <c r="E395" s="164"/>
      <c r="F395" s="165"/>
      <c r="G395" s="171"/>
      <c r="H395" s="172"/>
      <c r="I395" s="172"/>
      <c r="J395" s="172"/>
      <c r="K395" s="172"/>
      <c r="L395" s="172"/>
      <c r="M395" s="172"/>
      <c r="N395" s="174"/>
      <c r="O395" s="174"/>
      <c r="P395" s="76"/>
      <c r="Q395" s="76"/>
      <c r="R395" s="76"/>
      <c r="S395" s="76"/>
      <c r="T395" s="76"/>
      <c r="U395" s="76"/>
      <c r="V395" s="76"/>
      <c r="W395" s="76"/>
      <c r="X395" s="76"/>
      <c r="Y395" s="76"/>
      <c r="Z395" s="76"/>
      <c r="AA395" s="76"/>
      <c r="AB395" s="76"/>
      <c r="AC395" s="76"/>
      <c r="AD395" s="76"/>
      <c r="AE395" s="76"/>
      <c r="AF395" s="171"/>
      <c r="AG395" s="172"/>
      <c r="AH395" s="172"/>
      <c r="AI395" s="172"/>
      <c r="AJ395" s="172"/>
      <c r="AK395" s="172"/>
      <c r="AL395" s="172"/>
      <c r="AM395" s="174"/>
      <c r="AN395" s="174"/>
      <c r="AO395" s="177"/>
      <c r="AP395" s="177"/>
      <c r="AQ395" s="177"/>
      <c r="AR395" s="177"/>
      <c r="AS395" s="122"/>
      <c r="AT395" s="122"/>
      <c r="AU395" s="122"/>
      <c r="AV395" s="153"/>
      <c r="AW395" s="121"/>
      <c r="AX395" s="119"/>
      <c r="AY395" s="122"/>
      <c r="AZ395" s="122"/>
      <c r="BA395" s="122"/>
    </row>
    <row r="396" spans="2:53" ht="14.25" customHeight="1" x14ac:dyDescent="0.45">
      <c r="B396" s="190"/>
      <c r="C396" s="191"/>
      <c r="D396" s="191"/>
      <c r="E396" s="191"/>
      <c r="F396" s="192"/>
      <c r="G396" s="169" t="s">
        <v>131</v>
      </c>
      <c r="H396" s="170"/>
      <c r="I396" s="170"/>
      <c r="J396" s="170"/>
      <c r="K396" s="170"/>
      <c r="L396" s="170"/>
      <c r="M396" s="209"/>
      <c r="N396" s="181" t="str">
        <f>VLOOKUP($B392,[1]D4_3!$B$5:$AU$27,46,FALSE)&amp;""</f>
        <v/>
      </c>
      <c r="O396" s="182"/>
      <c r="P396" s="182"/>
      <c r="Q396" s="182"/>
      <c r="R396" s="182"/>
      <c r="S396" s="182"/>
      <c r="T396" s="182"/>
      <c r="U396" s="182"/>
      <c r="V396" s="182"/>
      <c r="W396" s="182"/>
      <c r="X396" s="182"/>
      <c r="Y396" s="182"/>
      <c r="Z396" s="182"/>
      <c r="AA396" s="182"/>
      <c r="AB396" s="182"/>
      <c r="AC396" s="182"/>
      <c r="AD396" s="182"/>
      <c r="AE396" s="182"/>
      <c r="AF396" s="182"/>
      <c r="AG396" s="182"/>
      <c r="AH396" s="182"/>
      <c r="AI396" s="182"/>
      <c r="AJ396" s="182"/>
      <c r="AK396" s="182"/>
      <c r="AL396" s="182"/>
      <c r="AM396" s="182"/>
      <c r="AN396" s="182"/>
      <c r="AO396" s="182"/>
      <c r="AP396" s="182"/>
      <c r="AQ396" s="182"/>
      <c r="AR396" s="182"/>
      <c r="AS396" s="182"/>
      <c r="AT396" s="182"/>
      <c r="AU396" s="182"/>
      <c r="AV396" s="182"/>
      <c r="AW396" s="182"/>
      <c r="AX396" s="182"/>
      <c r="AY396" s="182"/>
      <c r="AZ396" s="182"/>
      <c r="BA396" s="183"/>
    </row>
    <row r="397" spans="2:53" x14ac:dyDescent="0.45">
      <c r="B397" s="190"/>
      <c r="C397" s="191"/>
      <c r="D397" s="191"/>
      <c r="E397" s="191"/>
      <c r="F397" s="192"/>
      <c r="G397" s="179"/>
      <c r="H397" s="180"/>
      <c r="I397" s="180"/>
      <c r="J397" s="180"/>
      <c r="K397" s="180"/>
      <c r="L397" s="180"/>
      <c r="M397" s="228"/>
      <c r="N397" s="184"/>
      <c r="O397" s="185"/>
      <c r="P397" s="185"/>
      <c r="Q397" s="185"/>
      <c r="R397" s="185"/>
      <c r="S397" s="185"/>
      <c r="T397" s="185"/>
      <c r="U397" s="185"/>
      <c r="V397" s="185"/>
      <c r="W397" s="185"/>
      <c r="X397" s="185"/>
      <c r="Y397" s="185"/>
      <c r="Z397" s="185"/>
      <c r="AA397" s="185"/>
      <c r="AB397" s="185"/>
      <c r="AC397" s="185"/>
      <c r="AD397" s="185"/>
      <c r="AE397" s="185"/>
      <c r="AF397" s="185"/>
      <c r="AG397" s="185"/>
      <c r="AH397" s="185"/>
      <c r="AI397" s="185"/>
      <c r="AJ397" s="185"/>
      <c r="AK397" s="185"/>
      <c r="AL397" s="185"/>
      <c r="AM397" s="185"/>
      <c r="AN397" s="185"/>
      <c r="AO397" s="185"/>
      <c r="AP397" s="185"/>
      <c r="AQ397" s="185"/>
      <c r="AR397" s="185"/>
      <c r="AS397" s="185"/>
      <c r="AT397" s="185"/>
      <c r="AU397" s="185"/>
      <c r="AV397" s="185"/>
      <c r="AW397" s="185"/>
      <c r="AX397" s="185"/>
      <c r="AY397" s="185"/>
      <c r="AZ397" s="185"/>
      <c r="BA397" s="186"/>
    </row>
    <row r="398" spans="2:53" x14ac:dyDescent="0.45">
      <c r="B398" s="190"/>
      <c r="C398" s="191"/>
      <c r="D398" s="191"/>
      <c r="E398" s="191"/>
      <c r="F398" s="192"/>
      <c r="G398" s="179"/>
      <c r="H398" s="180"/>
      <c r="I398" s="180"/>
      <c r="J398" s="180"/>
      <c r="K398" s="180"/>
      <c r="L398" s="180"/>
      <c r="M398" s="228"/>
      <c r="N398" s="184"/>
      <c r="O398" s="185"/>
      <c r="P398" s="185"/>
      <c r="Q398" s="185"/>
      <c r="R398" s="185"/>
      <c r="S398" s="185"/>
      <c r="T398" s="185"/>
      <c r="U398" s="185"/>
      <c r="V398" s="185"/>
      <c r="W398" s="185"/>
      <c r="X398" s="185"/>
      <c r="Y398" s="185"/>
      <c r="Z398" s="185"/>
      <c r="AA398" s="185"/>
      <c r="AB398" s="185"/>
      <c r="AC398" s="185"/>
      <c r="AD398" s="185"/>
      <c r="AE398" s="185"/>
      <c r="AF398" s="185"/>
      <c r="AG398" s="185"/>
      <c r="AH398" s="185"/>
      <c r="AI398" s="185"/>
      <c r="AJ398" s="185"/>
      <c r="AK398" s="185"/>
      <c r="AL398" s="185"/>
      <c r="AM398" s="185"/>
      <c r="AN398" s="185"/>
      <c r="AO398" s="185"/>
      <c r="AP398" s="185"/>
      <c r="AQ398" s="185"/>
      <c r="AR398" s="185"/>
      <c r="AS398" s="185"/>
      <c r="AT398" s="185"/>
      <c r="AU398" s="185"/>
      <c r="AV398" s="185"/>
      <c r="AW398" s="185"/>
      <c r="AX398" s="185"/>
      <c r="AY398" s="185"/>
      <c r="AZ398" s="185"/>
      <c r="BA398" s="186"/>
    </row>
    <row r="399" spans="2:53" x14ac:dyDescent="0.45">
      <c r="B399" s="190"/>
      <c r="C399" s="191"/>
      <c r="D399" s="191"/>
      <c r="E399" s="191"/>
      <c r="F399" s="192"/>
      <c r="G399" s="179"/>
      <c r="H399" s="180"/>
      <c r="I399" s="180"/>
      <c r="J399" s="180"/>
      <c r="K399" s="180"/>
      <c r="L399" s="180"/>
      <c r="M399" s="228"/>
      <c r="N399" s="184"/>
      <c r="O399" s="185"/>
      <c r="P399" s="185"/>
      <c r="Q399" s="185"/>
      <c r="R399" s="185"/>
      <c r="S399" s="185"/>
      <c r="T399" s="185"/>
      <c r="U399" s="185"/>
      <c r="V399" s="185"/>
      <c r="W399" s="185"/>
      <c r="X399" s="185"/>
      <c r="Y399" s="185"/>
      <c r="Z399" s="185"/>
      <c r="AA399" s="185"/>
      <c r="AB399" s="185"/>
      <c r="AC399" s="185"/>
      <c r="AD399" s="185"/>
      <c r="AE399" s="185"/>
      <c r="AF399" s="185"/>
      <c r="AG399" s="185"/>
      <c r="AH399" s="185"/>
      <c r="AI399" s="185"/>
      <c r="AJ399" s="185"/>
      <c r="AK399" s="185"/>
      <c r="AL399" s="185"/>
      <c r="AM399" s="185"/>
      <c r="AN399" s="185"/>
      <c r="AO399" s="185"/>
      <c r="AP399" s="185"/>
      <c r="AQ399" s="185"/>
      <c r="AR399" s="185"/>
      <c r="AS399" s="185"/>
      <c r="AT399" s="185"/>
      <c r="AU399" s="185"/>
      <c r="AV399" s="185"/>
      <c r="AW399" s="185"/>
      <c r="AX399" s="185"/>
      <c r="AY399" s="185"/>
      <c r="AZ399" s="185"/>
      <c r="BA399" s="186"/>
    </row>
    <row r="400" spans="2:53" x14ac:dyDescent="0.45">
      <c r="B400" s="193"/>
      <c r="C400" s="194"/>
      <c r="D400" s="194"/>
      <c r="E400" s="194"/>
      <c r="F400" s="195"/>
      <c r="G400" s="171"/>
      <c r="H400" s="172"/>
      <c r="I400" s="172"/>
      <c r="J400" s="172"/>
      <c r="K400" s="172"/>
      <c r="L400" s="172"/>
      <c r="M400" s="210"/>
      <c r="N400" s="187"/>
      <c r="O400" s="188"/>
      <c r="P400" s="188"/>
      <c r="Q400" s="188"/>
      <c r="R400" s="188"/>
      <c r="S400" s="188"/>
      <c r="T400" s="188"/>
      <c r="U400" s="188"/>
      <c r="V400" s="188"/>
      <c r="W400" s="188"/>
      <c r="X400" s="188"/>
      <c r="Y400" s="188"/>
      <c r="Z400" s="188"/>
      <c r="AA400" s="188"/>
      <c r="AB400" s="188"/>
      <c r="AC400" s="188"/>
      <c r="AD400" s="188"/>
      <c r="AE400" s="188"/>
      <c r="AF400" s="188"/>
      <c r="AG400" s="188"/>
      <c r="AH400" s="188"/>
      <c r="AI400" s="188"/>
      <c r="AJ400" s="188"/>
      <c r="AK400" s="188"/>
      <c r="AL400" s="188"/>
      <c r="AM400" s="188"/>
      <c r="AN400" s="188"/>
      <c r="AO400" s="188"/>
      <c r="AP400" s="188"/>
      <c r="AQ400" s="188"/>
      <c r="AR400" s="188"/>
      <c r="AS400" s="188"/>
      <c r="AT400" s="188"/>
      <c r="AU400" s="188"/>
      <c r="AV400" s="188"/>
      <c r="AW400" s="188"/>
      <c r="AX400" s="188"/>
      <c r="AY400" s="188"/>
      <c r="AZ400" s="188"/>
      <c r="BA400" s="189"/>
    </row>
    <row r="401" spans="2:53" ht="14.25" customHeight="1" x14ac:dyDescent="0.45">
      <c r="B401" s="160" t="s">
        <v>135</v>
      </c>
      <c r="C401" s="161"/>
      <c r="D401" s="161"/>
      <c r="E401" s="161"/>
      <c r="F401" s="162"/>
      <c r="G401" s="169" t="s">
        <v>129</v>
      </c>
      <c r="H401" s="170"/>
      <c r="I401" s="170"/>
      <c r="J401" s="170"/>
      <c r="K401" s="170"/>
      <c r="L401" s="170"/>
      <c r="M401" s="170"/>
      <c r="N401" s="173" t="str">
        <f>VLOOKUP($B401,[1]D4_3!$B$5:$AU$27,6,FALSE)&amp;""</f>
        <v/>
      </c>
      <c r="O401" s="174"/>
      <c r="P401" s="77" t="str">
        <f>VLOOKUP($B401,[1]D4_3!$B$5:$AU$27,8,FALSE)&amp;""</f>
        <v/>
      </c>
      <c r="Q401" s="76"/>
      <c r="R401" s="77" t="str">
        <f>VLOOKUP($B401,[1]D4_3!$B$5:$AU$27,9,FALSE)&amp;""</f>
        <v/>
      </c>
      <c r="S401" s="76"/>
      <c r="T401" s="77" t="str">
        <f>VLOOKUP($B401,[1]D4_3!$B$5:$AU$27,10,FALSE)&amp;""</f>
        <v/>
      </c>
      <c r="U401" s="76"/>
      <c r="V401" s="77" t="str">
        <f>VLOOKUP($B401,[1]D4_3!$B$5:$AU$27,11,FALSE)&amp;""</f>
        <v/>
      </c>
      <c r="W401" s="76"/>
      <c r="X401" s="77" t="str">
        <f>VLOOKUP($B401,[1]D4_3!$B$5:$AU$27,12,FALSE)&amp;""</f>
        <v/>
      </c>
      <c r="Y401" s="76"/>
      <c r="Z401" s="77" t="str">
        <f>VLOOKUP($B401,[1]D4_3!$B$5:$AU$27,13,FALSE)&amp;""</f>
        <v/>
      </c>
      <c r="AA401" s="76"/>
      <c r="AB401" s="77" t="str">
        <f>VLOOKUP($B401,[1]D4_3!$B$5:$AU$27,14,FALSE)&amp;""</f>
        <v/>
      </c>
      <c r="AC401" s="76"/>
      <c r="AD401" s="77" t="str">
        <f>VLOOKUP($B401,[1]D4_3!$B$5:$AU$27,15,FALSE)&amp;""</f>
        <v/>
      </c>
      <c r="AE401" s="76"/>
      <c r="AF401" s="242" t="s">
        <v>228</v>
      </c>
      <c r="AG401" s="243"/>
      <c r="AH401" s="243"/>
      <c r="AI401" s="243"/>
      <c r="AJ401" s="243"/>
      <c r="AK401" s="243"/>
      <c r="AL401" s="243"/>
      <c r="AM401" s="173" t="str">
        <f>VLOOKUP($B401,[1]D4_3!$B$5:$AU$27,16,FALSE)&amp;""</f>
        <v/>
      </c>
      <c r="AN401" s="174"/>
      <c r="AO401" s="178" t="s">
        <v>62</v>
      </c>
      <c r="AP401" s="178"/>
      <c r="AQ401" s="178"/>
      <c r="AR401" s="178"/>
      <c r="AS401" s="224" t="str">
        <f>VLOOKUP($B401,[1]D4_3!$B$5:$AU$27,18,FALSE)&amp;""</f>
        <v/>
      </c>
      <c r="AT401" s="117"/>
      <c r="AU401" s="117"/>
      <c r="AV401" s="225"/>
      <c r="AW401" s="115" t="s">
        <v>60</v>
      </c>
      <c r="AX401" s="226" t="str">
        <f>VLOOKUP($B401,[1]D4_3!$B$5:$AU$27,19,FALSE)&amp;""</f>
        <v/>
      </c>
      <c r="AY401" s="117"/>
      <c r="AZ401" s="117"/>
      <c r="BA401" s="117"/>
    </row>
    <row r="402" spans="2:53" x14ac:dyDescent="0.45">
      <c r="B402" s="163"/>
      <c r="C402" s="164"/>
      <c r="D402" s="164"/>
      <c r="E402" s="164"/>
      <c r="F402" s="165"/>
      <c r="G402" s="171"/>
      <c r="H402" s="172"/>
      <c r="I402" s="172"/>
      <c r="J402" s="172"/>
      <c r="K402" s="172"/>
      <c r="L402" s="172"/>
      <c r="M402" s="172"/>
      <c r="N402" s="174"/>
      <c r="O402" s="174"/>
      <c r="P402" s="76"/>
      <c r="Q402" s="76"/>
      <c r="R402" s="76"/>
      <c r="S402" s="76"/>
      <c r="T402" s="76"/>
      <c r="U402" s="76"/>
      <c r="V402" s="76"/>
      <c r="W402" s="76"/>
      <c r="X402" s="76"/>
      <c r="Y402" s="76"/>
      <c r="Z402" s="76"/>
      <c r="AA402" s="76"/>
      <c r="AB402" s="76"/>
      <c r="AC402" s="76"/>
      <c r="AD402" s="76"/>
      <c r="AE402" s="76"/>
      <c r="AF402" s="244"/>
      <c r="AG402" s="245"/>
      <c r="AH402" s="245"/>
      <c r="AI402" s="245"/>
      <c r="AJ402" s="245"/>
      <c r="AK402" s="245"/>
      <c r="AL402" s="245"/>
      <c r="AM402" s="174"/>
      <c r="AN402" s="174"/>
      <c r="AO402" s="176"/>
      <c r="AP402" s="176"/>
      <c r="AQ402" s="176"/>
      <c r="AR402" s="176"/>
      <c r="AS402" s="116"/>
      <c r="AT402" s="116"/>
      <c r="AU402" s="116"/>
      <c r="AV402" s="152"/>
      <c r="AW402" s="109"/>
      <c r="AX402" s="111"/>
      <c r="AY402" s="116"/>
      <c r="AZ402" s="116"/>
      <c r="BA402" s="116"/>
    </row>
    <row r="403" spans="2:53" ht="14.25" customHeight="1" x14ac:dyDescent="0.45">
      <c r="B403" s="163"/>
      <c r="C403" s="164"/>
      <c r="D403" s="164"/>
      <c r="E403" s="164"/>
      <c r="F403" s="165"/>
      <c r="G403" s="169" t="s">
        <v>130</v>
      </c>
      <c r="H403" s="170"/>
      <c r="I403" s="170"/>
      <c r="J403" s="170"/>
      <c r="K403" s="170"/>
      <c r="L403" s="170"/>
      <c r="M403" s="170"/>
      <c r="N403" s="173" t="str">
        <f>VLOOKUP($B401,[1]D4_3!$B$5:$AU$27,7,FALSE)&amp;""</f>
        <v/>
      </c>
      <c r="O403" s="174"/>
      <c r="P403" s="76"/>
      <c r="Q403" s="76"/>
      <c r="R403" s="76"/>
      <c r="S403" s="76"/>
      <c r="T403" s="76"/>
      <c r="U403" s="76"/>
      <c r="V403" s="76"/>
      <c r="W403" s="76"/>
      <c r="X403" s="76"/>
      <c r="Y403" s="76"/>
      <c r="Z403" s="76"/>
      <c r="AA403" s="76"/>
      <c r="AB403" s="76"/>
      <c r="AC403" s="76"/>
      <c r="AD403" s="76"/>
      <c r="AE403" s="76"/>
      <c r="AF403" s="169" t="s">
        <v>214</v>
      </c>
      <c r="AG403" s="170"/>
      <c r="AH403" s="170"/>
      <c r="AI403" s="170"/>
      <c r="AJ403" s="170"/>
      <c r="AK403" s="170"/>
      <c r="AL403" s="170"/>
      <c r="AM403" s="173" t="str">
        <f>VLOOKUP($B401,[1]D4_3!$B$5:$AU$27,17,FALSE)&amp;""</f>
        <v/>
      </c>
      <c r="AN403" s="174"/>
      <c r="AO403" s="176" t="s">
        <v>63</v>
      </c>
      <c r="AP403" s="176"/>
      <c r="AQ403" s="176"/>
      <c r="AR403" s="176"/>
      <c r="AS403" s="227" t="str">
        <f>VLOOKUP($B401,[1]D4_3!$B$5:$AU$27,20,FALSE)&amp;""</f>
        <v/>
      </c>
      <c r="AT403" s="116"/>
      <c r="AU403" s="116"/>
      <c r="AV403" s="152"/>
      <c r="AW403" s="109" t="s">
        <v>60</v>
      </c>
      <c r="AX403" s="229" t="str">
        <f>VLOOKUP($B401,[1]D4_3!$B$5:$AU$27,21,FALSE)&amp;""</f>
        <v/>
      </c>
      <c r="AY403" s="116"/>
      <c r="AZ403" s="116"/>
      <c r="BA403" s="116"/>
    </row>
    <row r="404" spans="2:53" x14ac:dyDescent="0.45">
      <c r="B404" s="163"/>
      <c r="C404" s="164"/>
      <c r="D404" s="164"/>
      <c r="E404" s="164"/>
      <c r="F404" s="165"/>
      <c r="G404" s="171"/>
      <c r="H404" s="172"/>
      <c r="I404" s="172"/>
      <c r="J404" s="172"/>
      <c r="K404" s="172"/>
      <c r="L404" s="172"/>
      <c r="M404" s="172"/>
      <c r="N404" s="174"/>
      <c r="O404" s="174"/>
      <c r="P404" s="76"/>
      <c r="Q404" s="76"/>
      <c r="R404" s="76"/>
      <c r="S404" s="76"/>
      <c r="T404" s="76"/>
      <c r="U404" s="76"/>
      <c r="V404" s="76"/>
      <c r="W404" s="76"/>
      <c r="X404" s="76"/>
      <c r="Y404" s="76"/>
      <c r="Z404" s="76"/>
      <c r="AA404" s="76"/>
      <c r="AB404" s="76"/>
      <c r="AC404" s="76"/>
      <c r="AD404" s="76"/>
      <c r="AE404" s="76"/>
      <c r="AF404" s="171"/>
      <c r="AG404" s="172"/>
      <c r="AH404" s="172"/>
      <c r="AI404" s="172"/>
      <c r="AJ404" s="172"/>
      <c r="AK404" s="172"/>
      <c r="AL404" s="172"/>
      <c r="AM404" s="174"/>
      <c r="AN404" s="174"/>
      <c r="AO404" s="177"/>
      <c r="AP404" s="177"/>
      <c r="AQ404" s="177"/>
      <c r="AR404" s="177"/>
      <c r="AS404" s="122"/>
      <c r="AT404" s="122"/>
      <c r="AU404" s="122"/>
      <c r="AV404" s="153"/>
      <c r="AW404" s="121"/>
      <c r="AX404" s="119"/>
      <c r="AY404" s="122"/>
      <c r="AZ404" s="122"/>
      <c r="BA404" s="122"/>
    </row>
    <row r="405" spans="2:53" ht="14.25" customHeight="1" x14ac:dyDescent="0.45">
      <c r="B405" s="190"/>
      <c r="C405" s="191"/>
      <c r="D405" s="191"/>
      <c r="E405" s="191"/>
      <c r="F405" s="192"/>
      <c r="G405" s="169" t="s">
        <v>131</v>
      </c>
      <c r="H405" s="170"/>
      <c r="I405" s="170"/>
      <c r="J405" s="170"/>
      <c r="K405" s="170"/>
      <c r="L405" s="170"/>
      <c r="M405" s="209"/>
      <c r="N405" s="181" t="str">
        <f>VLOOKUP($B401,[1]D4_3!$B$5:$AU$27,46,FALSE)&amp;""</f>
        <v/>
      </c>
      <c r="O405" s="182"/>
      <c r="P405" s="182"/>
      <c r="Q405" s="182"/>
      <c r="R405" s="182"/>
      <c r="S405" s="182"/>
      <c r="T405" s="182"/>
      <c r="U405" s="182"/>
      <c r="V405" s="182"/>
      <c r="W405" s="182"/>
      <c r="X405" s="182"/>
      <c r="Y405" s="182"/>
      <c r="Z405" s="182"/>
      <c r="AA405" s="182"/>
      <c r="AB405" s="182"/>
      <c r="AC405" s="182"/>
      <c r="AD405" s="182"/>
      <c r="AE405" s="182"/>
      <c r="AF405" s="182"/>
      <c r="AG405" s="182"/>
      <c r="AH405" s="182"/>
      <c r="AI405" s="182"/>
      <c r="AJ405" s="182"/>
      <c r="AK405" s="182"/>
      <c r="AL405" s="182"/>
      <c r="AM405" s="182"/>
      <c r="AN405" s="182"/>
      <c r="AO405" s="182"/>
      <c r="AP405" s="182"/>
      <c r="AQ405" s="182"/>
      <c r="AR405" s="182"/>
      <c r="AS405" s="182"/>
      <c r="AT405" s="182"/>
      <c r="AU405" s="182"/>
      <c r="AV405" s="182"/>
      <c r="AW405" s="182"/>
      <c r="AX405" s="182"/>
      <c r="AY405" s="182"/>
      <c r="AZ405" s="182"/>
      <c r="BA405" s="183"/>
    </row>
    <row r="406" spans="2:53" x14ac:dyDescent="0.45">
      <c r="B406" s="190"/>
      <c r="C406" s="191"/>
      <c r="D406" s="191"/>
      <c r="E406" s="191"/>
      <c r="F406" s="192"/>
      <c r="G406" s="179"/>
      <c r="H406" s="180"/>
      <c r="I406" s="180"/>
      <c r="J406" s="180"/>
      <c r="K406" s="180"/>
      <c r="L406" s="180"/>
      <c r="M406" s="228"/>
      <c r="N406" s="184"/>
      <c r="O406" s="185"/>
      <c r="P406" s="185"/>
      <c r="Q406" s="185"/>
      <c r="R406" s="185"/>
      <c r="S406" s="185"/>
      <c r="T406" s="185"/>
      <c r="U406" s="185"/>
      <c r="V406" s="185"/>
      <c r="W406" s="185"/>
      <c r="X406" s="185"/>
      <c r="Y406" s="185"/>
      <c r="Z406" s="185"/>
      <c r="AA406" s="185"/>
      <c r="AB406" s="185"/>
      <c r="AC406" s="185"/>
      <c r="AD406" s="185"/>
      <c r="AE406" s="185"/>
      <c r="AF406" s="185"/>
      <c r="AG406" s="185"/>
      <c r="AH406" s="185"/>
      <c r="AI406" s="185"/>
      <c r="AJ406" s="185"/>
      <c r="AK406" s="185"/>
      <c r="AL406" s="185"/>
      <c r="AM406" s="185"/>
      <c r="AN406" s="185"/>
      <c r="AO406" s="185"/>
      <c r="AP406" s="185"/>
      <c r="AQ406" s="185"/>
      <c r="AR406" s="185"/>
      <c r="AS406" s="185"/>
      <c r="AT406" s="185"/>
      <c r="AU406" s="185"/>
      <c r="AV406" s="185"/>
      <c r="AW406" s="185"/>
      <c r="AX406" s="185"/>
      <c r="AY406" s="185"/>
      <c r="AZ406" s="185"/>
      <c r="BA406" s="186"/>
    </row>
    <row r="407" spans="2:53" x14ac:dyDescent="0.45">
      <c r="B407" s="190"/>
      <c r="C407" s="191"/>
      <c r="D407" s="191"/>
      <c r="E407" s="191"/>
      <c r="F407" s="192"/>
      <c r="G407" s="179"/>
      <c r="H407" s="180"/>
      <c r="I407" s="180"/>
      <c r="J407" s="180"/>
      <c r="K407" s="180"/>
      <c r="L407" s="180"/>
      <c r="M407" s="228"/>
      <c r="N407" s="184"/>
      <c r="O407" s="185"/>
      <c r="P407" s="185"/>
      <c r="Q407" s="185"/>
      <c r="R407" s="185"/>
      <c r="S407" s="185"/>
      <c r="T407" s="185"/>
      <c r="U407" s="185"/>
      <c r="V407" s="185"/>
      <c r="W407" s="185"/>
      <c r="X407" s="185"/>
      <c r="Y407" s="185"/>
      <c r="Z407" s="185"/>
      <c r="AA407" s="185"/>
      <c r="AB407" s="185"/>
      <c r="AC407" s="185"/>
      <c r="AD407" s="185"/>
      <c r="AE407" s="185"/>
      <c r="AF407" s="185"/>
      <c r="AG407" s="185"/>
      <c r="AH407" s="185"/>
      <c r="AI407" s="185"/>
      <c r="AJ407" s="185"/>
      <c r="AK407" s="185"/>
      <c r="AL407" s="185"/>
      <c r="AM407" s="185"/>
      <c r="AN407" s="185"/>
      <c r="AO407" s="185"/>
      <c r="AP407" s="185"/>
      <c r="AQ407" s="185"/>
      <c r="AR407" s="185"/>
      <c r="AS407" s="185"/>
      <c r="AT407" s="185"/>
      <c r="AU407" s="185"/>
      <c r="AV407" s="185"/>
      <c r="AW407" s="185"/>
      <c r="AX407" s="185"/>
      <c r="AY407" s="185"/>
      <c r="AZ407" s="185"/>
      <c r="BA407" s="186"/>
    </row>
    <row r="408" spans="2:53" x14ac:dyDescent="0.45">
      <c r="B408" s="190"/>
      <c r="C408" s="191"/>
      <c r="D408" s="191"/>
      <c r="E408" s="191"/>
      <c r="F408" s="192"/>
      <c r="G408" s="179"/>
      <c r="H408" s="180"/>
      <c r="I408" s="180"/>
      <c r="J408" s="180"/>
      <c r="K408" s="180"/>
      <c r="L408" s="180"/>
      <c r="M408" s="228"/>
      <c r="N408" s="184"/>
      <c r="O408" s="185"/>
      <c r="P408" s="185"/>
      <c r="Q408" s="185"/>
      <c r="R408" s="185"/>
      <c r="S408" s="185"/>
      <c r="T408" s="185"/>
      <c r="U408" s="185"/>
      <c r="V408" s="185"/>
      <c r="W408" s="185"/>
      <c r="X408" s="185"/>
      <c r="Y408" s="185"/>
      <c r="Z408" s="185"/>
      <c r="AA408" s="185"/>
      <c r="AB408" s="185"/>
      <c r="AC408" s="185"/>
      <c r="AD408" s="185"/>
      <c r="AE408" s="185"/>
      <c r="AF408" s="185"/>
      <c r="AG408" s="185"/>
      <c r="AH408" s="185"/>
      <c r="AI408" s="185"/>
      <c r="AJ408" s="185"/>
      <c r="AK408" s="185"/>
      <c r="AL408" s="185"/>
      <c r="AM408" s="185"/>
      <c r="AN408" s="185"/>
      <c r="AO408" s="185"/>
      <c r="AP408" s="185"/>
      <c r="AQ408" s="185"/>
      <c r="AR408" s="185"/>
      <c r="AS408" s="185"/>
      <c r="AT408" s="185"/>
      <c r="AU408" s="185"/>
      <c r="AV408" s="185"/>
      <c r="AW408" s="185"/>
      <c r="AX408" s="185"/>
      <c r="AY408" s="185"/>
      <c r="AZ408" s="185"/>
      <c r="BA408" s="186"/>
    </row>
    <row r="409" spans="2:53" x14ac:dyDescent="0.45">
      <c r="B409" s="193"/>
      <c r="C409" s="194"/>
      <c r="D409" s="194"/>
      <c r="E409" s="194"/>
      <c r="F409" s="195"/>
      <c r="G409" s="171"/>
      <c r="H409" s="172"/>
      <c r="I409" s="172"/>
      <c r="J409" s="172"/>
      <c r="K409" s="172"/>
      <c r="L409" s="172"/>
      <c r="M409" s="210"/>
      <c r="N409" s="187"/>
      <c r="O409" s="188"/>
      <c r="P409" s="188"/>
      <c r="Q409" s="188"/>
      <c r="R409" s="188"/>
      <c r="S409" s="188"/>
      <c r="T409" s="188"/>
      <c r="U409" s="188"/>
      <c r="V409" s="188"/>
      <c r="W409" s="188"/>
      <c r="X409" s="188"/>
      <c r="Y409" s="188"/>
      <c r="Z409" s="188"/>
      <c r="AA409" s="188"/>
      <c r="AB409" s="188"/>
      <c r="AC409" s="188"/>
      <c r="AD409" s="188"/>
      <c r="AE409" s="188"/>
      <c r="AF409" s="188"/>
      <c r="AG409" s="188"/>
      <c r="AH409" s="188"/>
      <c r="AI409" s="188"/>
      <c r="AJ409" s="188"/>
      <c r="AK409" s="188"/>
      <c r="AL409" s="188"/>
      <c r="AM409" s="188"/>
      <c r="AN409" s="188"/>
      <c r="AO409" s="188"/>
      <c r="AP409" s="188"/>
      <c r="AQ409" s="188"/>
      <c r="AR409" s="188"/>
      <c r="AS409" s="188"/>
      <c r="AT409" s="188"/>
      <c r="AU409" s="188"/>
      <c r="AV409" s="188"/>
      <c r="AW409" s="188"/>
      <c r="AX409" s="188"/>
      <c r="AY409" s="188"/>
      <c r="AZ409" s="188"/>
      <c r="BA409" s="189"/>
    </row>
    <row r="410" spans="2:53" ht="14.25" customHeight="1" x14ac:dyDescent="0.45">
      <c r="B410" s="160" t="s">
        <v>136</v>
      </c>
      <c r="C410" s="161"/>
      <c r="D410" s="161"/>
      <c r="E410" s="161"/>
      <c r="F410" s="162"/>
      <c r="G410" s="169" t="s">
        <v>129</v>
      </c>
      <c r="H410" s="170"/>
      <c r="I410" s="170"/>
      <c r="J410" s="170"/>
      <c r="K410" s="170"/>
      <c r="L410" s="170"/>
      <c r="M410" s="170"/>
      <c r="N410" s="173" t="str">
        <f>VLOOKUP($B410,[1]D4_3!$B$5:$AU$27,6,FALSE)&amp;""</f>
        <v/>
      </c>
      <c r="O410" s="174"/>
      <c r="P410" s="77" t="str">
        <f>VLOOKUP($B410,[1]D4_3!$B$5:$AU$27,8,FALSE)&amp;""</f>
        <v/>
      </c>
      <c r="Q410" s="76"/>
      <c r="R410" s="77" t="str">
        <f>VLOOKUP($B410,[1]D4_3!$B$5:$AU$27,9,FALSE)&amp;""</f>
        <v/>
      </c>
      <c r="S410" s="76"/>
      <c r="T410" s="77" t="str">
        <f>VLOOKUP($B410,[1]D4_3!$B$5:$AU$27,10,FALSE)&amp;""</f>
        <v/>
      </c>
      <c r="U410" s="76"/>
      <c r="V410" s="77" t="str">
        <f>VLOOKUP($B410,[1]D4_3!$B$5:$AU$27,11,FALSE)&amp;""</f>
        <v/>
      </c>
      <c r="W410" s="76"/>
      <c r="X410" s="77" t="str">
        <f>VLOOKUP($B410,[1]D4_3!$B$5:$AU$27,12,FALSE)&amp;""</f>
        <v/>
      </c>
      <c r="Y410" s="76"/>
      <c r="Z410" s="77" t="str">
        <f>VLOOKUP($B410,[1]D4_3!$B$5:$AU$27,13,FALSE)&amp;""</f>
        <v/>
      </c>
      <c r="AA410" s="76"/>
      <c r="AB410" s="77" t="str">
        <f>VLOOKUP($B410,[1]D4_3!$B$5:$AU$27,14,FALSE)&amp;""</f>
        <v/>
      </c>
      <c r="AC410" s="76"/>
      <c r="AD410" s="77" t="str">
        <f>VLOOKUP($B410,[1]D4_3!$B$5:$AU$27,15,FALSE)&amp;""</f>
        <v/>
      </c>
      <c r="AE410" s="76"/>
      <c r="AF410" s="242" t="s">
        <v>228</v>
      </c>
      <c r="AG410" s="243"/>
      <c r="AH410" s="243"/>
      <c r="AI410" s="243"/>
      <c r="AJ410" s="243"/>
      <c r="AK410" s="243"/>
      <c r="AL410" s="243"/>
      <c r="AM410" s="173" t="str">
        <f>VLOOKUP($B410,[1]D4_3!$B$5:$AU$27,16,FALSE)&amp;""</f>
        <v/>
      </c>
      <c r="AN410" s="174"/>
      <c r="AO410" s="178" t="s">
        <v>62</v>
      </c>
      <c r="AP410" s="178"/>
      <c r="AQ410" s="178"/>
      <c r="AR410" s="178"/>
      <c r="AS410" s="224" t="str">
        <f>VLOOKUP($B410,[1]D4_3!$B$5:$AU$27,18,FALSE)&amp;""</f>
        <v/>
      </c>
      <c r="AT410" s="117"/>
      <c r="AU410" s="117"/>
      <c r="AV410" s="225"/>
      <c r="AW410" s="115" t="s">
        <v>60</v>
      </c>
      <c r="AX410" s="226" t="str">
        <f>VLOOKUP($B410,[1]D4_3!$B$5:$AU$27,19,FALSE)&amp;""</f>
        <v/>
      </c>
      <c r="AY410" s="117"/>
      <c r="AZ410" s="117"/>
      <c r="BA410" s="117"/>
    </row>
    <row r="411" spans="2:53" x14ac:dyDescent="0.45">
      <c r="B411" s="163"/>
      <c r="C411" s="164"/>
      <c r="D411" s="164"/>
      <c r="E411" s="164"/>
      <c r="F411" s="165"/>
      <c r="G411" s="171"/>
      <c r="H411" s="172"/>
      <c r="I411" s="172"/>
      <c r="J411" s="172"/>
      <c r="K411" s="172"/>
      <c r="L411" s="172"/>
      <c r="M411" s="172"/>
      <c r="N411" s="174"/>
      <c r="O411" s="174"/>
      <c r="P411" s="76"/>
      <c r="Q411" s="76"/>
      <c r="R411" s="76"/>
      <c r="S411" s="76"/>
      <c r="T411" s="76"/>
      <c r="U411" s="76"/>
      <c r="V411" s="76"/>
      <c r="W411" s="76"/>
      <c r="X411" s="76"/>
      <c r="Y411" s="76"/>
      <c r="Z411" s="76"/>
      <c r="AA411" s="76"/>
      <c r="AB411" s="76"/>
      <c r="AC411" s="76"/>
      <c r="AD411" s="76"/>
      <c r="AE411" s="76"/>
      <c r="AF411" s="244"/>
      <c r="AG411" s="245"/>
      <c r="AH411" s="245"/>
      <c r="AI411" s="245"/>
      <c r="AJ411" s="245"/>
      <c r="AK411" s="245"/>
      <c r="AL411" s="245"/>
      <c r="AM411" s="174"/>
      <c r="AN411" s="174"/>
      <c r="AO411" s="176"/>
      <c r="AP411" s="176"/>
      <c r="AQ411" s="176"/>
      <c r="AR411" s="176"/>
      <c r="AS411" s="116"/>
      <c r="AT411" s="116"/>
      <c r="AU411" s="116"/>
      <c r="AV411" s="152"/>
      <c r="AW411" s="109"/>
      <c r="AX411" s="111"/>
      <c r="AY411" s="116"/>
      <c r="AZ411" s="116"/>
      <c r="BA411" s="116"/>
    </row>
    <row r="412" spans="2:53" ht="14.25" customHeight="1" x14ac:dyDescent="0.45">
      <c r="B412" s="163"/>
      <c r="C412" s="164"/>
      <c r="D412" s="164"/>
      <c r="E412" s="164"/>
      <c r="F412" s="165"/>
      <c r="G412" s="169" t="s">
        <v>130</v>
      </c>
      <c r="H412" s="170"/>
      <c r="I412" s="170"/>
      <c r="J412" s="170"/>
      <c r="K412" s="170"/>
      <c r="L412" s="170"/>
      <c r="M412" s="170"/>
      <c r="N412" s="173" t="str">
        <f>VLOOKUP($B410,[1]D4_3!$B$5:$AU$27,7,FALSE)&amp;""</f>
        <v/>
      </c>
      <c r="O412" s="174"/>
      <c r="P412" s="76"/>
      <c r="Q412" s="76"/>
      <c r="R412" s="76"/>
      <c r="S412" s="76"/>
      <c r="T412" s="76"/>
      <c r="U412" s="76"/>
      <c r="V412" s="76"/>
      <c r="W412" s="76"/>
      <c r="X412" s="76"/>
      <c r="Y412" s="76"/>
      <c r="Z412" s="76"/>
      <c r="AA412" s="76"/>
      <c r="AB412" s="76"/>
      <c r="AC412" s="76"/>
      <c r="AD412" s="76"/>
      <c r="AE412" s="76"/>
      <c r="AF412" s="169" t="s">
        <v>214</v>
      </c>
      <c r="AG412" s="170"/>
      <c r="AH412" s="170"/>
      <c r="AI412" s="170"/>
      <c r="AJ412" s="170"/>
      <c r="AK412" s="170"/>
      <c r="AL412" s="170"/>
      <c r="AM412" s="173" t="str">
        <f>VLOOKUP($B410,[1]D4_3!$B$5:$AU$27,17,FALSE)&amp;""</f>
        <v/>
      </c>
      <c r="AN412" s="174"/>
      <c r="AO412" s="176" t="s">
        <v>63</v>
      </c>
      <c r="AP412" s="176"/>
      <c r="AQ412" s="176"/>
      <c r="AR412" s="176"/>
      <c r="AS412" s="227" t="str">
        <f>VLOOKUP($B410,[1]D4_3!$B$5:$AU$27,20,FALSE)&amp;""</f>
        <v/>
      </c>
      <c r="AT412" s="116"/>
      <c r="AU412" s="116"/>
      <c r="AV412" s="152"/>
      <c r="AW412" s="109" t="s">
        <v>60</v>
      </c>
      <c r="AX412" s="229" t="str">
        <f>VLOOKUP($B410,[1]D4_3!$B$5:$AU$27,21,FALSE)&amp;""</f>
        <v/>
      </c>
      <c r="AY412" s="116"/>
      <c r="AZ412" s="116"/>
      <c r="BA412" s="116"/>
    </row>
    <row r="413" spans="2:53" x14ac:dyDescent="0.45">
      <c r="B413" s="163"/>
      <c r="C413" s="164"/>
      <c r="D413" s="164"/>
      <c r="E413" s="164"/>
      <c r="F413" s="165"/>
      <c r="G413" s="171"/>
      <c r="H413" s="172"/>
      <c r="I413" s="172"/>
      <c r="J413" s="172"/>
      <c r="K413" s="172"/>
      <c r="L413" s="172"/>
      <c r="M413" s="172"/>
      <c r="N413" s="174"/>
      <c r="O413" s="174"/>
      <c r="P413" s="76"/>
      <c r="Q413" s="76"/>
      <c r="R413" s="76"/>
      <c r="S413" s="76"/>
      <c r="T413" s="76"/>
      <c r="U413" s="76"/>
      <c r="V413" s="76"/>
      <c r="W413" s="76"/>
      <c r="X413" s="76"/>
      <c r="Y413" s="76"/>
      <c r="Z413" s="76"/>
      <c r="AA413" s="76"/>
      <c r="AB413" s="76"/>
      <c r="AC413" s="76"/>
      <c r="AD413" s="76"/>
      <c r="AE413" s="76"/>
      <c r="AF413" s="171"/>
      <c r="AG413" s="172"/>
      <c r="AH413" s="172"/>
      <c r="AI413" s="172"/>
      <c r="AJ413" s="172"/>
      <c r="AK413" s="172"/>
      <c r="AL413" s="172"/>
      <c r="AM413" s="174"/>
      <c r="AN413" s="174"/>
      <c r="AO413" s="177"/>
      <c r="AP413" s="177"/>
      <c r="AQ413" s="177"/>
      <c r="AR413" s="177"/>
      <c r="AS413" s="122"/>
      <c r="AT413" s="122"/>
      <c r="AU413" s="122"/>
      <c r="AV413" s="153"/>
      <c r="AW413" s="121"/>
      <c r="AX413" s="119"/>
      <c r="AY413" s="122"/>
      <c r="AZ413" s="122"/>
      <c r="BA413" s="122"/>
    </row>
    <row r="414" spans="2:53" ht="14.25" customHeight="1" x14ac:dyDescent="0.45">
      <c r="B414" s="190"/>
      <c r="C414" s="191"/>
      <c r="D414" s="191"/>
      <c r="E414" s="191"/>
      <c r="F414" s="192"/>
      <c r="G414" s="169" t="s">
        <v>131</v>
      </c>
      <c r="H414" s="170"/>
      <c r="I414" s="170"/>
      <c r="J414" s="170"/>
      <c r="K414" s="170"/>
      <c r="L414" s="170"/>
      <c r="M414" s="209"/>
      <c r="N414" s="181" t="str">
        <f>VLOOKUP($B410,[1]D4_3!$B$5:$AU$27,46,FALSE)&amp;""</f>
        <v/>
      </c>
      <c r="O414" s="182"/>
      <c r="P414" s="182"/>
      <c r="Q414" s="182"/>
      <c r="R414" s="182"/>
      <c r="S414" s="182"/>
      <c r="T414" s="182"/>
      <c r="U414" s="182"/>
      <c r="V414" s="182"/>
      <c r="W414" s="182"/>
      <c r="X414" s="182"/>
      <c r="Y414" s="182"/>
      <c r="Z414" s="182"/>
      <c r="AA414" s="182"/>
      <c r="AB414" s="182"/>
      <c r="AC414" s="182"/>
      <c r="AD414" s="182"/>
      <c r="AE414" s="182"/>
      <c r="AF414" s="182"/>
      <c r="AG414" s="182"/>
      <c r="AH414" s="182"/>
      <c r="AI414" s="182"/>
      <c r="AJ414" s="182"/>
      <c r="AK414" s="182"/>
      <c r="AL414" s="182"/>
      <c r="AM414" s="182"/>
      <c r="AN414" s="182"/>
      <c r="AO414" s="182"/>
      <c r="AP414" s="182"/>
      <c r="AQ414" s="182"/>
      <c r="AR414" s="182"/>
      <c r="AS414" s="182"/>
      <c r="AT414" s="182"/>
      <c r="AU414" s="182"/>
      <c r="AV414" s="182"/>
      <c r="AW414" s="182"/>
      <c r="AX414" s="182"/>
      <c r="AY414" s="182"/>
      <c r="AZ414" s="182"/>
      <c r="BA414" s="183"/>
    </row>
    <row r="415" spans="2:53" x14ac:dyDescent="0.45">
      <c r="B415" s="190"/>
      <c r="C415" s="191"/>
      <c r="D415" s="191"/>
      <c r="E415" s="191"/>
      <c r="F415" s="192"/>
      <c r="G415" s="179"/>
      <c r="H415" s="180"/>
      <c r="I415" s="180"/>
      <c r="J415" s="180"/>
      <c r="K415" s="180"/>
      <c r="L415" s="180"/>
      <c r="M415" s="228"/>
      <c r="N415" s="184"/>
      <c r="O415" s="185"/>
      <c r="P415" s="185"/>
      <c r="Q415" s="185"/>
      <c r="R415" s="185"/>
      <c r="S415" s="185"/>
      <c r="T415" s="185"/>
      <c r="U415" s="185"/>
      <c r="V415" s="185"/>
      <c r="W415" s="185"/>
      <c r="X415" s="185"/>
      <c r="Y415" s="185"/>
      <c r="Z415" s="185"/>
      <c r="AA415" s="185"/>
      <c r="AB415" s="185"/>
      <c r="AC415" s="185"/>
      <c r="AD415" s="185"/>
      <c r="AE415" s="185"/>
      <c r="AF415" s="185"/>
      <c r="AG415" s="185"/>
      <c r="AH415" s="185"/>
      <c r="AI415" s="185"/>
      <c r="AJ415" s="185"/>
      <c r="AK415" s="185"/>
      <c r="AL415" s="185"/>
      <c r="AM415" s="185"/>
      <c r="AN415" s="185"/>
      <c r="AO415" s="185"/>
      <c r="AP415" s="185"/>
      <c r="AQ415" s="185"/>
      <c r="AR415" s="185"/>
      <c r="AS415" s="185"/>
      <c r="AT415" s="185"/>
      <c r="AU415" s="185"/>
      <c r="AV415" s="185"/>
      <c r="AW415" s="185"/>
      <c r="AX415" s="185"/>
      <c r="AY415" s="185"/>
      <c r="AZ415" s="185"/>
      <c r="BA415" s="186"/>
    </row>
    <row r="416" spans="2:53" x14ac:dyDescent="0.45">
      <c r="B416" s="190"/>
      <c r="C416" s="191"/>
      <c r="D416" s="191"/>
      <c r="E416" s="191"/>
      <c r="F416" s="192"/>
      <c r="G416" s="179"/>
      <c r="H416" s="180"/>
      <c r="I416" s="180"/>
      <c r="J416" s="180"/>
      <c r="K416" s="180"/>
      <c r="L416" s="180"/>
      <c r="M416" s="228"/>
      <c r="N416" s="184"/>
      <c r="O416" s="185"/>
      <c r="P416" s="185"/>
      <c r="Q416" s="185"/>
      <c r="R416" s="185"/>
      <c r="S416" s="185"/>
      <c r="T416" s="185"/>
      <c r="U416" s="185"/>
      <c r="V416" s="185"/>
      <c r="W416" s="185"/>
      <c r="X416" s="185"/>
      <c r="Y416" s="185"/>
      <c r="Z416" s="185"/>
      <c r="AA416" s="185"/>
      <c r="AB416" s="185"/>
      <c r="AC416" s="185"/>
      <c r="AD416" s="185"/>
      <c r="AE416" s="185"/>
      <c r="AF416" s="185"/>
      <c r="AG416" s="185"/>
      <c r="AH416" s="185"/>
      <c r="AI416" s="185"/>
      <c r="AJ416" s="185"/>
      <c r="AK416" s="185"/>
      <c r="AL416" s="185"/>
      <c r="AM416" s="185"/>
      <c r="AN416" s="185"/>
      <c r="AO416" s="185"/>
      <c r="AP416" s="185"/>
      <c r="AQ416" s="185"/>
      <c r="AR416" s="185"/>
      <c r="AS416" s="185"/>
      <c r="AT416" s="185"/>
      <c r="AU416" s="185"/>
      <c r="AV416" s="185"/>
      <c r="AW416" s="185"/>
      <c r="AX416" s="185"/>
      <c r="AY416" s="185"/>
      <c r="AZ416" s="185"/>
      <c r="BA416" s="186"/>
    </row>
    <row r="417" spans="2:53" x14ac:dyDescent="0.45">
      <c r="B417" s="190"/>
      <c r="C417" s="191"/>
      <c r="D417" s="191"/>
      <c r="E417" s="191"/>
      <c r="F417" s="192"/>
      <c r="G417" s="179"/>
      <c r="H417" s="180"/>
      <c r="I417" s="180"/>
      <c r="J417" s="180"/>
      <c r="K417" s="180"/>
      <c r="L417" s="180"/>
      <c r="M417" s="228"/>
      <c r="N417" s="184"/>
      <c r="O417" s="185"/>
      <c r="P417" s="185"/>
      <c r="Q417" s="185"/>
      <c r="R417" s="185"/>
      <c r="S417" s="185"/>
      <c r="T417" s="185"/>
      <c r="U417" s="185"/>
      <c r="V417" s="185"/>
      <c r="W417" s="185"/>
      <c r="X417" s="185"/>
      <c r="Y417" s="185"/>
      <c r="Z417" s="185"/>
      <c r="AA417" s="185"/>
      <c r="AB417" s="185"/>
      <c r="AC417" s="185"/>
      <c r="AD417" s="185"/>
      <c r="AE417" s="185"/>
      <c r="AF417" s="185"/>
      <c r="AG417" s="185"/>
      <c r="AH417" s="185"/>
      <c r="AI417" s="185"/>
      <c r="AJ417" s="185"/>
      <c r="AK417" s="185"/>
      <c r="AL417" s="185"/>
      <c r="AM417" s="185"/>
      <c r="AN417" s="185"/>
      <c r="AO417" s="185"/>
      <c r="AP417" s="185"/>
      <c r="AQ417" s="185"/>
      <c r="AR417" s="185"/>
      <c r="AS417" s="185"/>
      <c r="AT417" s="185"/>
      <c r="AU417" s="185"/>
      <c r="AV417" s="185"/>
      <c r="AW417" s="185"/>
      <c r="AX417" s="185"/>
      <c r="AY417" s="185"/>
      <c r="AZ417" s="185"/>
      <c r="BA417" s="186"/>
    </row>
    <row r="418" spans="2:53" x14ac:dyDescent="0.45">
      <c r="B418" s="193"/>
      <c r="C418" s="194"/>
      <c r="D418" s="194"/>
      <c r="E418" s="194"/>
      <c r="F418" s="195"/>
      <c r="G418" s="171"/>
      <c r="H418" s="172"/>
      <c r="I418" s="172"/>
      <c r="J418" s="172"/>
      <c r="K418" s="172"/>
      <c r="L418" s="172"/>
      <c r="M418" s="210"/>
      <c r="N418" s="187"/>
      <c r="O418" s="188"/>
      <c r="P418" s="188"/>
      <c r="Q418" s="188"/>
      <c r="R418" s="188"/>
      <c r="S418" s="188"/>
      <c r="T418" s="188"/>
      <c r="U418" s="188"/>
      <c r="V418" s="188"/>
      <c r="W418" s="188"/>
      <c r="X418" s="188"/>
      <c r="Y418" s="188"/>
      <c r="Z418" s="188"/>
      <c r="AA418" s="188"/>
      <c r="AB418" s="188"/>
      <c r="AC418" s="188"/>
      <c r="AD418" s="188"/>
      <c r="AE418" s="188"/>
      <c r="AF418" s="188"/>
      <c r="AG418" s="188"/>
      <c r="AH418" s="188"/>
      <c r="AI418" s="188"/>
      <c r="AJ418" s="188"/>
      <c r="AK418" s="188"/>
      <c r="AL418" s="188"/>
      <c r="AM418" s="188"/>
      <c r="AN418" s="188"/>
      <c r="AO418" s="188"/>
      <c r="AP418" s="188"/>
      <c r="AQ418" s="188"/>
      <c r="AR418" s="188"/>
      <c r="AS418" s="188"/>
      <c r="AT418" s="188"/>
      <c r="AU418" s="188"/>
      <c r="AV418" s="188"/>
      <c r="AW418" s="188"/>
      <c r="AX418" s="188"/>
      <c r="AY418" s="188"/>
      <c r="AZ418" s="188"/>
      <c r="BA418" s="189"/>
    </row>
    <row r="419" spans="2:53" ht="14.25" customHeight="1" x14ac:dyDescent="0.45">
      <c r="B419" s="160" t="s">
        <v>137</v>
      </c>
      <c r="C419" s="161"/>
      <c r="D419" s="161"/>
      <c r="E419" s="161"/>
      <c r="F419" s="162"/>
      <c r="G419" s="169" t="s">
        <v>129</v>
      </c>
      <c r="H419" s="170"/>
      <c r="I419" s="170"/>
      <c r="J419" s="170"/>
      <c r="K419" s="170"/>
      <c r="L419" s="170"/>
      <c r="M419" s="170"/>
      <c r="N419" s="173" t="str">
        <f>VLOOKUP($B419,[1]D4_3!$B$5:$AU$27,6,FALSE)&amp;""</f>
        <v/>
      </c>
      <c r="O419" s="174"/>
      <c r="P419" s="77" t="str">
        <f>VLOOKUP($B419,[1]D4_3!$B$5:$AU$27,8,FALSE)&amp;""</f>
        <v/>
      </c>
      <c r="Q419" s="76"/>
      <c r="R419" s="77" t="str">
        <f>VLOOKUP($B419,[1]D4_3!$B$5:$AU$27,9,FALSE)&amp;""</f>
        <v/>
      </c>
      <c r="S419" s="76"/>
      <c r="T419" s="77" t="str">
        <f>VLOOKUP($B419,[1]D4_3!$B$5:$AU$27,10,FALSE)&amp;""</f>
        <v/>
      </c>
      <c r="U419" s="76"/>
      <c r="V419" s="77" t="str">
        <f>VLOOKUP($B419,[1]D4_3!$B$5:$AU$27,11,FALSE)&amp;""</f>
        <v/>
      </c>
      <c r="W419" s="76"/>
      <c r="X419" s="77" t="str">
        <f>VLOOKUP($B419,[1]D4_3!$B$5:$AU$27,12,FALSE)&amp;""</f>
        <v/>
      </c>
      <c r="Y419" s="76"/>
      <c r="Z419" s="77" t="str">
        <f>VLOOKUP($B419,[1]D4_3!$B$5:$AU$27,13,FALSE)&amp;""</f>
        <v/>
      </c>
      <c r="AA419" s="76"/>
      <c r="AB419" s="77" t="str">
        <f>VLOOKUP($B419,[1]D4_3!$B$5:$AU$27,14,FALSE)&amp;""</f>
        <v/>
      </c>
      <c r="AC419" s="76"/>
      <c r="AD419" s="77" t="str">
        <f>VLOOKUP($B419,[1]D4_3!$B$5:$AU$27,15,FALSE)&amp;""</f>
        <v/>
      </c>
      <c r="AE419" s="76"/>
      <c r="AF419" s="242" t="s">
        <v>228</v>
      </c>
      <c r="AG419" s="243"/>
      <c r="AH419" s="243"/>
      <c r="AI419" s="243"/>
      <c r="AJ419" s="243"/>
      <c r="AK419" s="243"/>
      <c r="AL419" s="243"/>
      <c r="AM419" s="173" t="str">
        <f>VLOOKUP($B419,[1]D4_3!$B$5:$AU$27,16,FALSE)&amp;""</f>
        <v/>
      </c>
      <c r="AN419" s="174"/>
      <c r="AO419" s="178" t="s">
        <v>62</v>
      </c>
      <c r="AP419" s="178"/>
      <c r="AQ419" s="178"/>
      <c r="AR419" s="178"/>
      <c r="AS419" s="224" t="str">
        <f>VLOOKUP($B419,[1]D4_3!$B$5:$AU$27,18,FALSE)&amp;""</f>
        <v/>
      </c>
      <c r="AT419" s="117"/>
      <c r="AU419" s="117"/>
      <c r="AV419" s="225"/>
      <c r="AW419" s="115" t="s">
        <v>60</v>
      </c>
      <c r="AX419" s="226" t="str">
        <f>VLOOKUP($B419,[1]D4_3!$B$5:$AU$27,19,FALSE)&amp;""</f>
        <v/>
      </c>
      <c r="AY419" s="117"/>
      <c r="AZ419" s="117"/>
      <c r="BA419" s="117"/>
    </row>
    <row r="420" spans="2:53" x14ac:dyDescent="0.45">
      <c r="B420" s="163"/>
      <c r="C420" s="164"/>
      <c r="D420" s="164"/>
      <c r="E420" s="164"/>
      <c r="F420" s="165"/>
      <c r="G420" s="171"/>
      <c r="H420" s="172"/>
      <c r="I420" s="172"/>
      <c r="J420" s="172"/>
      <c r="K420" s="172"/>
      <c r="L420" s="172"/>
      <c r="M420" s="172"/>
      <c r="N420" s="174"/>
      <c r="O420" s="174"/>
      <c r="P420" s="76"/>
      <c r="Q420" s="76"/>
      <c r="R420" s="76"/>
      <c r="S420" s="76"/>
      <c r="T420" s="76"/>
      <c r="U420" s="76"/>
      <c r="V420" s="76"/>
      <c r="W420" s="76"/>
      <c r="X420" s="76"/>
      <c r="Y420" s="76"/>
      <c r="Z420" s="76"/>
      <c r="AA420" s="76"/>
      <c r="AB420" s="76"/>
      <c r="AC420" s="76"/>
      <c r="AD420" s="76"/>
      <c r="AE420" s="76"/>
      <c r="AF420" s="244"/>
      <c r="AG420" s="245"/>
      <c r="AH420" s="245"/>
      <c r="AI420" s="245"/>
      <c r="AJ420" s="245"/>
      <c r="AK420" s="245"/>
      <c r="AL420" s="245"/>
      <c r="AM420" s="174"/>
      <c r="AN420" s="174"/>
      <c r="AO420" s="176"/>
      <c r="AP420" s="176"/>
      <c r="AQ420" s="176"/>
      <c r="AR420" s="176"/>
      <c r="AS420" s="116"/>
      <c r="AT420" s="116"/>
      <c r="AU420" s="116"/>
      <c r="AV420" s="152"/>
      <c r="AW420" s="109"/>
      <c r="AX420" s="111"/>
      <c r="AY420" s="116"/>
      <c r="AZ420" s="116"/>
      <c r="BA420" s="116"/>
    </row>
    <row r="421" spans="2:53" ht="14.25" customHeight="1" x14ac:dyDescent="0.45">
      <c r="B421" s="163"/>
      <c r="C421" s="164"/>
      <c r="D421" s="164"/>
      <c r="E421" s="164"/>
      <c r="F421" s="165"/>
      <c r="G421" s="169" t="s">
        <v>130</v>
      </c>
      <c r="H421" s="170"/>
      <c r="I421" s="170"/>
      <c r="J421" s="170"/>
      <c r="K421" s="170"/>
      <c r="L421" s="170"/>
      <c r="M421" s="170"/>
      <c r="N421" s="173" t="str">
        <f>VLOOKUP($B419,[1]D4_3!$B$5:$AU$27,7,FALSE)&amp;""</f>
        <v/>
      </c>
      <c r="O421" s="174"/>
      <c r="P421" s="76"/>
      <c r="Q421" s="76"/>
      <c r="R421" s="76"/>
      <c r="S421" s="76"/>
      <c r="T421" s="76"/>
      <c r="U421" s="76"/>
      <c r="V421" s="76"/>
      <c r="W421" s="76"/>
      <c r="X421" s="76"/>
      <c r="Y421" s="76"/>
      <c r="Z421" s="76"/>
      <c r="AA421" s="76"/>
      <c r="AB421" s="76"/>
      <c r="AC421" s="76"/>
      <c r="AD421" s="76"/>
      <c r="AE421" s="76"/>
      <c r="AF421" s="169" t="s">
        <v>214</v>
      </c>
      <c r="AG421" s="170"/>
      <c r="AH421" s="170"/>
      <c r="AI421" s="170"/>
      <c r="AJ421" s="170"/>
      <c r="AK421" s="170"/>
      <c r="AL421" s="170"/>
      <c r="AM421" s="173" t="str">
        <f>VLOOKUP($B419,[1]D4_3!$B$5:$AU$27,17,FALSE)&amp;""</f>
        <v/>
      </c>
      <c r="AN421" s="174"/>
      <c r="AO421" s="176" t="s">
        <v>63</v>
      </c>
      <c r="AP421" s="176"/>
      <c r="AQ421" s="176"/>
      <c r="AR421" s="176"/>
      <c r="AS421" s="227" t="str">
        <f>VLOOKUP($B419,[1]D4_3!$B$5:$AU$27,20,FALSE)&amp;""</f>
        <v/>
      </c>
      <c r="AT421" s="116"/>
      <c r="AU421" s="116"/>
      <c r="AV421" s="152"/>
      <c r="AW421" s="109" t="s">
        <v>60</v>
      </c>
      <c r="AX421" s="229" t="str">
        <f>VLOOKUP($B419,[1]D4_3!$B$5:$AU$27,21,FALSE)&amp;""</f>
        <v/>
      </c>
      <c r="AY421" s="116"/>
      <c r="AZ421" s="116"/>
      <c r="BA421" s="116"/>
    </row>
    <row r="422" spans="2:53" x14ac:dyDescent="0.45">
      <c r="B422" s="163"/>
      <c r="C422" s="164"/>
      <c r="D422" s="164"/>
      <c r="E422" s="164"/>
      <c r="F422" s="165"/>
      <c r="G422" s="171"/>
      <c r="H422" s="172"/>
      <c r="I422" s="172"/>
      <c r="J422" s="172"/>
      <c r="K422" s="172"/>
      <c r="L422" s="172"/>
      <c r="M422" s="172"/>
      <c r="N422" s="174"/>
      <c r="O422" s="174"/>
      <c r="P422" s="76"/>
      <c r="Q422" s="76"/>
      <c r="R422" s="76"/>
      <c r="S422" s="76"/>
      <c r="T422" s="76"/>
      <c r="U422" s="76"/>
      <c r="V422" s="76"/>
      <c r="W422" s="76"/>
      <c r="X422" s="76"/>
      <c r="Y422" s="76"/>
      <c r="Z422" s="76"/>
      <c r="AA422" s="76"/>
      <c r="AB422" s="76"/>
      <c r="AC422" s="76"/>
      <c r="AD422" s="76"/>
      <c r="AE422" s="76"/>
      <c r="AF422" s="171"/>
      <c r="AG422" s="172"/>
      <c r="AH422" s="172"/>
      <c r="AI422" s="172"/>
      <c r="AJ422" s="172"/>
      <c r="AK422" s="172"/>
      <c r="AL422" s="172"/>
      <c r="AM422" s="174"/>
      <c r="AN422" s="174"/>
      <c r="AO422" s="177"/>
      <c r="AP422" s="177"/>
      <c r="AQ422" s="177"/>
      <c r="AR422" s="177"/>
      <c r="AS422" s="122"/>
      <c r="AT422" s="122"/>
      <c r="AU422" s="122"/>
      <c r="AV422" s="153"/>
      <c r="AW422" s="121"/>
      <c r="AX422" s="119"/>
      <c r="AY422" s="122"/>
      <c r="AZ422" s="122"/>
      <c r="BA422" s="122"/>
    </row>
    <row r="423" spans="2:53" ht="14.25" customHeight="1" x14ac:dyDescent="0.45">
      <c r="B423" s="190"/>
      <c r="C423" s="191"/>
      <c r="D423" s="191"/>
      <c r="E423" s="191"/>
      <c r="F423" s="192"/>
      <c r="G423" s="169" t="s">
        <v>131</v>
      </c>
      <c r="H423" s="170"/>
      <c r="I423" s="170"/>
      <c r="J423" s="170"/>
      <c r="K423" s="170"/>
      <c r="L423" s="170"/>
      <c r="M423" s="209"/>
      <c r="N423" s="181" t="str">
        <f>VLOOKUP($B419,[1]D4_3!$B$5:$AU$27,46,FALSE)&amp;""</f>
        <v/>
      </c>
      <c r="O423" s="182"/>
      <c r="P423" s="182"/>
      <c r="Q423" s="182"/>
      <c r="R423" s="182"/>
      <c r="S423" s="182"/>
      <c r="T423" s="182"/>
      <c r="U423" s="182"/>
      <c r="V423" s="182"/>
      <c r="W423" s="182"/>
      <c r="X423" s="182"/>
      <c r="Y423" s="182"/>
      <c r="Z423" s="182"/>
      <c r="AA423" s="182"/>
      <c r="AB423" s="182"/>
      <c r="AC423" s="182"/>
      <c r="AD423" s="182"/>
      <c r="AE423" s="182"/>
      <c r="AF423" s="182"/>
      <c r="AG423" s="182"/>
      <c r="AH423" s="182"/>
      <c r="AI423" s="182"/>
      <c r="AJ423" s="182"/>
      <c r="AK423" s="182"/>
      <c r="AL423" s="182"/>
      <c r="AM423" s="182"/>
      <c r="AN423" s="182"/>
      <c r="AO423" s="182"/>
      <c r="AP423" s="182"/>
      <c r="AQ423" s="182"/>
      <c r="AR423" s="182"/>
      <c r="AS423" s="182"/>
      <c r="AT423" s="182"/>
      <c r="AU423" s="182"/>
      <c r="AV423" s="182"/>
      <c r="AW423" s="182"/>
      <c r="AX423" s="182"/>
      <c r="AY423" s="182"/>
      <c r="AZ423" s="182"/>
      <c r="BA423" s="183"/>
    </row>
    <row r="424" spans="2:53" x14ac:dyDescent="0.45">
      <c r="B424" s="190"/>
      <c r="C424" s="191"/>
      <c r="D424" s="191"/>
      <c r="E424" s="191"/>
      <c r="F424" s="192"/>
      <c r="G424" s="179"/>
      <c r="H424" s="180"/>
      <c r="I424" s="180"/>
      <c r="J424" s="180"/>
      <c r="K424" s="180"/>
      <c r="L424" s="180"/>
      <c r="M424" s="228"/>
      <c r="N424" s="184"/>
      <c r="O424" s="185"/>
      <c r="P424" s="185"/>
      <c r="Q424" s="185"/>
      <c r="R424" s="185"/>
      <c r="S424" s="185"/>
      <c r="T424" s="185"/>
      <c r="U424" s="185"/>
      <c r="V424" s="185"/>
      <c r="W424" s="185"/>
      <c r="X424" s="185"/>
      <c r="Y424" s="185"/>
      <c r="Z424" s="185"/>
      <c r="AA424" s="185"/>
      <c r="AB424" s="185"/>
      <c r="AC424" s="185"/>
      <c r="AD424" s="185"/>
      <c r="AE424" s="185"/>
      <c r="AF424" s="185"/>
      <c r="AG424" s="185"/>
      <c r="AH424" s="185"/>
      <c r="AI424" s="185"/>
      <c r="AJ424" s="185"/>
      <c r="AK424" s="185"/>
      <c r="AL424" s="185"/>
      <c r="AM424" s="185"/>
      <c r="AN424" s="185"/>
      <c r="AO424" s="185"/>
      <c r="AP424" s="185"/>
      <c r="AQ424" s="185"/>
      <c r="AR424" s="185"/>
      <c r="AS424" s="185"/>
      <c r="AT424" s="185"/>
      <c r="AU424" s="185"/>
      <c r="AV424" s="185"/>
      <c r="AW424" s="185"/>
      <c r="AX424" s="185"/>
      <c r="AY424" s="185"/>
      <c r="AZ424" s="185"/>
      <c r="BA424" s="186"/>
    </row>
    <row r="425" spans="2:53" x14ac:dyDescent="0.45">
      <c r="B425" s="190"/>
      <c r="C425" s="191"/>
      <c r="D425" s="191"/>
      <c r="E425" s="191"/>
      <c r="F425" s="192"/>
      <c r="G425" s="179"/>
      <c r="H425" s="180"/>
      <c r="I425" s="180"/>
      <c r="J425" s="180"/>
      <c r="K425" s="180"/>
      <c r="L425" s="180"/>
      <c r="M425" s="228"/>
      <c r="N425" s="184"/>
      <c r="O425" s="185"/>
      <c r="P425" s="185"/>
      <c r="Q425" s="185"/>
      <c r="R425" s="185"/>
      <c r="S425" s="185"/>
      <c r="T425" s="185"/>
      <c r="U425" s="185"/>
      <c r="V425" s="185"/>
      <c r="W425" s="185"/>
      <c r="X425" s="185"/>
      <c r="Y425" s="185"/>
      <c r="Z425" s="185"/>
      <c r="AA425" s="185"/>
      <c r="AB425" s="185"/>
      <c r="AC425" s="185"/>
      <c r="AD425" s="185"/>
      <c r="AE425" s="185"/>
      <c r="AF425" s="185"/>
      <c r="AG425" s="185"/>
      <c r="AH425" s="185"/>
      <c r="AI425" s="185"/>
      <c r="AJ425" s="185"/>
      <c r="AK425" s="185"/>
      <c r="AL425" s="185"/>
      <c r="AM425" s="185"/>
      <c r="AN425" s="185"/>
      <c r="AO425" s="185"/>
      <c r="AP425" s="185"/>
      <c r="AQ425" s="185"/>
      <c r="AR425" s="185"/>
      <c r="AS425" s="185"/>
      <c r="AT425" s="185"/>
      <c r="AU425" s="185"/>
      <c r="AV425" s="185"/>
      <c r="AW425" s="185"/>
      <c r="AX425" s="185"/>
      <c r="AY425" s="185"/>
      <c r="AZ425" s="185"/>
      <c r="BA425" s="186"/>
    </row>
    <row r="426" spans="2:53" x14ac:dyDescent="0.45">
      <c r="B426" s="190"/>
      <c r="C426" s="191"/>
      <c r="D426" s="191"/>
      <c r="E426" s="191"/>
      <c r="F426" s="192"/>
      <c r="G426" s="179"/>
      <c r="H426" s="180"/>
      <c r="I426" s="180"/>
      <c r="J426" s="180"/>
      <c r="K426" s="180"/>
      <c r="L426" s="180"/>
      <c r="M426" s="228"/>
      <c r="N426" s="184"/>
      <c r="O426" s="185"/>
      <c r="P426" s="185"/>
      <c r="Q426" s="185"/>
      <c r="R426" s="185"/>
      <c r="S426" s="185"/>
      <c r="T426" s="185"/>
      <c r="U426" s="185"/>
      <c r="V426" s="185"/>
      <c r="W426" s="185"/>
      <c r="X426" s="185"/>
      <c r="Y426" s="185"/>
      <c r="Z426" s="185"/>
      <c r="AA426" s="185"/>
      <c r="AB426" s="185"/>
      <c r="AC426" s="185"/>
      <c r="AD426" s="185"/>
      <c r="AE426" s="185"/>
      <c r="AF426" s="185"/>
      <c r="AG426" s="185"/>
      <c r="AH426" s="185"/>
      <c r="AI426" s="185"/>
      <c r="AJ426" s="185"/>
      <c r="AK426" s="185"/>
      <c r="AL426" s="185"/>
      <c r="AM426" s="185"/>
      <c r="AN426" s="185"/>
      <c r="AO426" s="185"/>
      <c r="AP426" s="185"/>
      <c r="AQ426" s="185"/>
      <c r="AR426" s="185"/>
      <c r="AS426" s="185"/>
      <c r="AT426" s="185"/>
      <c r="AU426" s="185"/>
      <c r="AV426" s="185"/>
      <c r="AW426" s="185"/>
      <c r="AX426" s="185"/>
      <c r="AY426" s="185"/>
      <c r="AZ426" s="185"/>
      <c r="BA426" s="186"/>
    </row>
    <row r="427" spans="2:53" x14ac:dyDescent="0.45">
      <c r="B427" s="193"/>
      <c r="C427" s="194"/>
      <c r="D427" s="194"/>
      <c r="E427" s="194"/>
      <c r="F427" s="195"/>
      <c r="G427" s="171"/>
      <c r="H427" s="172"/>
      <c r="I427" s="172"/>
      <c r="J427" s="172"/>
      <c r="K427" s="172"/>
      <c r="L427" s="172"/>
      <c r="M427" s="210"/>
      <c r="N427" s="187"/>
      <c r="O427" s="188"/>
      <c r="P427" s="188"/>
      <c r="Q427" s="188"/>
      <c r="R427" s="188"/>
      <c r="S427" s="188"/>
      <c r="T427" s="188"/>
      <c r="U427" s="188"/>
      <c r="V427" s="188"/>
      <c r="W427" s="188"/>
      <c r="X427" s="188"/>
      <c r="Y427" s="188"/>
      <c r="Z427" s="188"/>
      <c r="AA427" s="188"/>
      <c r="AB427" s="188"/>
      <c r="AC427" s="188"/>
      <c r="AD427" s="188"/>
      <c r="AE427" s="188"/>
      <c r="AF427" s="188"/>
      <c r="AG427" s="188"/>
      <c r="AH427" s="188"/>
      <c r="AI427" s="188"/>
      <c r="AJ427" s="188"/>
      <c r="AK427" s="188"/>
      <c r="AL427" s="188"/>
      <c r="AM427" s="188"/>
      <c r="AN427" s="188"/>
      <c r="AO427" s="188"/>
      <c r="AP427" s="188"/>
      <c r="AQ427" s="188"/>
      <c r="AR427" s="188"/>
      <c r="AS427" s="188"/>
      <c r="AT427" s="188"/>
      <c r="AU427" s="188"/>
      <c r="AV427" s="188"/>
      <c r="AW427" s="188"/>
      <c r="AX427" s="188"/>
      <c r="AY427" s="188"/>
      <c r="AZ427" s="188"/>
      <c r="BA427" s="189"/>
    </row>
    <row r="428" spans="2:53" ht="14.25" customHeight="1" x14ac:dyDescent="0.45">
      <c r="B428" s="160" t="s">
        <v>138</v>
      </c>
      <c r="C428" s="161"/>
      <c r="D428" s="161"/>
      <c r="E428" s="161"/>
      <c r="F428" s="162"/>
      <c r="G428" s="169" t="s">
        <v>129</v>
      </c>
      <c r="H428" s="170"/>
      <c r="I428" s="170"/>
      <c r="J428" s="170"/>
      <c r="K428" s="170"/>
      <c r="L428" s="170"/>
      <c r="M428" s="170"/>
      <c r="N428" s="173" t="str">
        <f>VLOOKUP($B428,[1]D4_3!$B$5:$AU$27,6,FALSE)&amp;""</f>
        <v/>
      </c>
      <c r="O428" s="174"/>
      <c r="P428" s="77" t="str">
        <f>VLOOKUP($B428,[1]D4_3!$B$5:$AU$27,8,FALSE)&amp;""</f>
        <v/>
      </c>
      <c r="Q428" s="76"/>
      <c r="R428" s="77" t="str">
        <f>VLOOKUP($B428,[1]D4_3!$B$5:$AU$27,9,FALSE)&amp;""</f>
        <v/>
      </c>
      <c r="S428" s="76"/>
      <c r="T428" s="77" t="str">
        <f>VLOOKUP($B428,[1]D4_3!$B$5:$AU$27,10,FALSE)&amp;""</f>
        <v/>
      </c>
      <c r="U428" s="76"/>
      <c r="V428" s="77" t="str">
        <f>VLOOKUP($B428,[1]D4_3!$B$5:$AU$27,11,FALSE)&amp;""</f>
        <v/>
      </c>
      <c r="W428" s="76"/>
      <c r="X428" s="77" t="str">
        <f>VLOOKUP($B428,[1]D4_3!$B$5:$AU$27,12,FALSE)&amp;""</f>
        <v/>
      </c>
      <c r="Y428" s="76"/>
      <c r="Z428" s="77" t="str">
        <f>VLOOKUP($B428,[1]D4_3!$B$5:$AU$27,13,FALSE)&amp;""</f>
        <v/>
      </c>
      <c r="AA428" s="76"/>
      <c r="AB428" s="77" t="str">
        <f>VLOOKUP($B428,[1]D4_3!$B$5:$AU$27,14,FALSE)&amp;""</f>
        <v/>
      </c>
      <c r="AC428" s="76"/>
      <c r="AD428" s="77" t="str">
        <f>VLOOKUP($B428,[1]D4_3!$B$5:$AU$27,15,FALSE)&amp;""</f>
        <v/>
      </c>
      <c r="AE428" s="76"/>
      <c r="AF428" s="242" t="s">
        <v>228</v>
      </c>
      <c r="AG428" s="243"/>
      <c r="AH428" s="243"/>
      <c r="AI428" s="243"/>
      <c r="AJ428" s="243"/>
      <c r="AK428" s="243"/>
      <c r="AL428" s="243"/>
      <c r="AM428" s="173" t="str">
        <f>VLOOKUP($B428,[1]D4_3!$B$5:$AU$27,16,FALSE)&amp;""</f>
        <v/>
      </c>
      <c r="AN428" s="174"/>
      <c r="AO428" s="178" t="s">
        <v>62</v>
      </c>
      <c r="AP428" s="178"/>
      <c r="AQ428" s="178"/>
      <c r="AR428" s="178"/>
      <c r="AS428" s="224" t="str">
        <f>VLOOKUP($B428,[1]D4_3!$B$5:$AU$27,18,FALSE)&amp;""</f>
        <v/>
      </c>
      <c r="AT428" s="117"/>
      <c r="AU428" s="117"/>
      <c r="AV428" s="225"/>
      <c r="AW428" s="115" t="s">
        <v>60</v>
      </c>
      <c r="AX428" s="226" t="str">
        <f>VLOOKUP($B428,[1]D4_3!$B$5:$AU$27,19,FALSE)&amp;""</f>
        <v/>
      </c>
      <c r="AY428" s="117"/>
      <c r="AZ428" s="117"/>
      <c r="BA428" s="117"/>
    </row>
    <row r="429" spans="2:53" x14ac:dyDescent="0.45">
      <c r="B429" s="163"/>
      <c r="C429" s="164"/>
      <c r="D429" s="164"/>
      <c r="E429" s="164"/>
      <c r="F429" s="165"/>
      <c r="G429" s="171"/>
      <c r="H429" s="172"/>
      <c r="I429" s="172"/>
      <c r="J429" s="172"/>
      <c r="K429" s="172"/>
      <c r="L429" s="172"/>
      <c r="M429" s="172"/>
      <c r="N429" s="174"/>
      <c r="O429" s="174"/>
      <c r="P429" s="76"/>
      <c r="Q429" s="76"/>
      <c r="R429" s="76"/>
      <c r="S429" s="76"/>
      <c r="T429" s="76"/>
      <c r="U429" s="76"/>
      <c r="V429" s="76"/>
      <c r="W429" s="76"/>
      <c r="X429" s="76"/>
      <c r="Y429" s="76"/>
      <c r="Z429" s="76"/>
      <c r="AA429" s="76"/>
      <c r="AB429" s="76"/>
      <c r="AC429" s="76"/>
      <c r="AD429" s="76"/>
      <c r="AE429" s="76"/>
      <c r="AF429" s="244"/>
      <c r="AG429" s="245"/>
      <c r="AH429" s="245"/>
      <c r="AI429" s="245"/>
      <c r="AJ429" s="245"/>
      <c r="AK429" s="245"/>
      <c r="AL429" s="245"/>
      <c r="AM429" s="174"/>
      <c r="AN429" s="174"/>
      <c r="AO429" s="176"/>
      <c r="AP429" s="176"/>
      <c r="AQ429" s="176"/>
      <c r="AR429" s="176"/>
      <c r="AS429" s="116"/>
      <c r="AT429" s="116"/>
      <c r="AU429" s="116"/>
      <c r="AV429" s="152"/>
      <c r="AW429" s="109"/>
      <c r="AX429" s="111"/>
      <c r="AY429" s="116"/>
      <c r="AZ429" s="116"/>
      <c r="BA429" s="116"/>
    </row>
    <row r="430" spans="2:53" ht="14.25" customHeight="1" x14ac:dyDescent="0.45">
      <c r="B430" s="163"/>
      <c r="C430" s="164"/>
      <c r="D430" s="164"/>
      <c r="E430" s="164"/>
      <c r="F430" s="165"/>
      <c r="G430" s="169" t="s">
        <v>130</v>
      </c>
      <c r="H430" s="170"/>
      <c r="I430" s="170"/>
      <c r="J430" s="170"/>
      <c r="K430" s="170"/>
      <c r="L430" s="170"/>
      <c r="M430" s="170"/>
      <c r="N430" s="173" t="str">
        <f>VLOOKUP($B428,[1]D4_3!$B$5:$AU$27,7,FALSE)&amp;""</f>
        <v/>
      </c>
      <c r="O430" s="174"/>
      <c r="P430" s="76"/>
      <c r="Q430" s="76"/>
      <c r="R430" s="76"/>
      <c r="S430" s="76"/>
      <c r="T430" s="76"/>
      <c r="U430" s="76"/>
      <c r="V430" s="76"/>
      <c r="W430" s="76"/>
      <c r="X430" s="76"/>
      <c r="Y430" s="76"/>
      <c r="Z430" s="76"/>
      <c r="AA430" s="76"/>
      <c r="AB430" s="76"/>
      <c r="AC430" s="76"/>
      <c r="AD430" s="76"/>
      <c r="AE430" s="76"/>
      <c r="AF430" s="169" t="s">
        <v>214</v>
      </c>
      <c r="AG430" s="170"/>
      <c r="AH430" s="170"/>
      <c r="AI430" s="170"/>
      <c r="AJ430" s="170"/>
      <c r="AK430" s="170"/>
      <c r="AL430" s="170"/>
      <c r="AM430" s="173" t="str">
        <f>VLOOKUP($B428,[1]D4_3!$B$5:$AU$27,17,FALSE)&amp;""</f>
        <v/>
      </c>
      <c r="AN430" s="174"/>
      <c r="AO430" s="176" t="s">
        <v>63</v>
      </c>
      <c r="AP430" s="176"/>
      <c r="AQ430" s="176"/>
      <c r="AR430" s="176"/>
      <c r="AS430" s="227" t="str">
        <f>VLOOKUP($B428,[1]D4_3!$B$5:$AU$27,20,FALSE)&amp;""</f>
        <v/>
      </c>
      <c r="AT430" s="116"/>
      <c r="AU430" s="116"/>
      <c r="AV430" s="152"/>
      <c r="AW430" s="109" t="s">
        <v>60</v>
      </c>
      <c r="AX430" s="229" t="str">
        <f>VLOOKUP($B428,[1]D4_3!$B$5:$AU$27,21,FALSE)&amp;""</f>
        <v/>
      </c>
      <c r="AY430" s="116"/>
      <c r="AZ430" s="116"/>
      <c r="BA430" s="116"/>
    </row>
    <row r="431" spans="2:53" x14ac:dyDescent="0.45">
      <c r="B431" s="163"/>
      <c r="C431" s="164"/>
      <c r="D431" s="164"/>
      <c r="E431" s="164"/>
      <c r="F431" s="165"/>
      <c r="G431" s="171"/>
      <c r="H431" s="172"/>
      <c r="I431" s="172"/>
      <c r="J431" s="172"/>
      <c r="K431" s="172"/>
      <c r="L431" s="172"/>
      <c r="M431" s="172"/>
      <c r="N431" s="174"/>
      <c r="O431" s="174"/>
      <c r="P431" s="76"/>
      <c r="Q431" s="76"/>
      <c r="R431" s="76"/>
      <c r="S431" s="76"/>
      <c r="T431" s="76"/>
      <c r="U431" s="76"/>
      <c r="V431" s="76"/>
      <c r="W431" s="76"/>
      <c r="X431" s="76"/>
      <c r="Y431" s="76"/>
      <c r="Z431" s="76"/>
      <c r="AA431" s="76"/>
      <c r="AB431" s="76"/>
      <c r="AC431" s="76"/>
      <c r="AD431" s="76"/>
      <c r="AE431" s="76"/>
      <c r="AF431" s="171"/>
      <c r="AG431" s="172"/>
      <c r="AH431" s="172"/>
      <c r="AI431" s="172"/>
      <c r="AJ431" s="172"/>
      <c r="AK431" s="172"/>
      <c r="AL431" s="172"/>
      <c r="AM431" s="174"/>
      <c r="AN431" s="174"/>
      <c r="AO431" s="177"/>
      <c r="AP431" s="177"/>
      <c r="AQ431" s="177"/>
      <c r="AR431" s="177"/>
      <c r="AS431" s="122"/>
      <c r="AT431" s="122"/>
      <c r="AU431" s="122"/>
      <c r="AV431" s="153"/>
      <c r="AW431" s="121"/>
      <c r="AX431" s="119"/>
      <c r="AY431" s="122"/>
      <c r="AZ431" s="122"/>
      <c r="BA431" s="122"/>
    </row>
    <row r="432" spans="2:53" ht="14.25" customHeight="1" x14ac:dyDescent="0.45">
      <c r="B432" s="190"/>
      <c r="C432" s="191"/>
      <c r="D432" s="191"/>
      <c r="E432" s="191"/>
      <c r="F432" s="192"/>
      <c r="G432" s="169" t="s">
        <v>131</v>
      </c>
      <c r="H432" s="170"/>
      <c r="I432" s="170"/>
      <c r="J432" s="170"/>
      <c r="K432" s="170"/>
      <c r="L432" s="170"/>
      <c r="M432" s="209"/>
      <c r="N432" s="181" t="str">
        <f>VLOOKUP($B428,[1]D4_3!$B$5:$AU$27,46,FALSE)&amp;""</f>
        <v/>
      </c>
      <c r="O432" s="182"/>
      <c r="P432" s="182"/>
      <c r="Q432" s="182"/>
      <c r="R432" s="182"/>
      <c r="S432" s="182"/>
      <c r="T432" s="182"/>
      <c r="U432" s="182"/>
      <c r="V432" s="182"/>
      <c r="W432" s="182"/>
      <c r="X432" s="182"/>
      <c r="Y432" s="182"/>
      <c r="Z432" s="182"/>
      <c r="AA432" s="182"/>
      <c r="AB432" s="182"/>
      <c r="AC432" s="182"/>
      <c r="AD432" s="182"/>
      <c r="AE432" s="182"/>
      <c r="AF432" s="182"/>
      <c r="AG432" s="182"/>
      <c r="AH432" s="182"/>
      <c r="AI432" s="182"/>
      <c r="AJ432" s="182"/>
      <c r="AK432" s="182"/>
      <c r="AL432" s="182"/>
      <c r="AM432" s="182"/>
      <c r="AN432" s="182"/>
      <c r="AO432" s="182"/>
      <c r="AP432" s="182"/>
      <c r="AQ432" s="182"/>
      <c r="AR432" s="182"/>
      <c r="AS432" s="182"/>
      <c r="AT432" s="182"/>
      <c r="AU432" s="182"/>
      <c r="AV432" s="182"/>
      <c r="AW432" s="182"/>
      <c r="AX432" s="182"/>
      <c r="AY432" s="182"/>
      <c r="AZ432" s="182"/>
      <c r="BA432" s="183"/>
    </row>
    <row r="433" spans="2:53" x14ac:dyDescent="0.45">
      <c r="B433" s="190"/>
      <c r="C433" s="191"/>
      <c r="D433" s="191"/>
      <c r="E433" s="191"/>
      <c r="F433" s="192"/>
      <c r="G433" s="179"/>
      <c r="H433" s="180"/>
      <c r="I433" s="180"/>
      <c r="J433" s="180"/>
      <c r="K433" s="180"/>
      <c r="L433" s="180"/>
      <c r="M433" s="228"/>
      <c r="N433" s="184"/>
      <c r="O433" s="185"/>
      <c r="P433" s="185"/>
      <c r="Q433" s="185"/>
      <c r="R433" s="185"/>
      <c r="S433" s="185"/>
      <c r="T433" s="185"/>
      <c r="U433" s="185"/>
      <c r="V433" s="185"/>
      <c r="W433" s="185"/>
      <c r="X433" s="185"/>
      <c r="Y433" s="185"/>
      <c r="Z433" s="185"/>
      <c r="AA433" s="185"/>
      <c r="AB433" s="185"/>
      <c r="AC433" s="185"/>
      <c r="AD433" s="185"/>
      <c r="AE433" s="185"/>
      <c r="AF433" s="185"/>
      <c r="AG433" s="185"/>
      <c r="AH433" s="185"/>
      <c r="AI433" s="185"/>
      <c r="AJ433" s="185"/>
      <c r="AK433" s="185"/>
      <c r="AL433" s="185"/>
      <c r="AM433" s="185"/>
      <c r="AN433" s="185"/>
      <c r="AO433" s="185"/>
      <c r="AP433" s="185"/>
      <c r="AQ433" s="185"/>
      <c r="AR433" s="185"/>
      <c r="AS433" s="185"/>
      <c r="AT433" s="185"/>
      <c r="AU433" s="185"/>
      <c r="AV433" s="185"/>
      <c r="AW433" s="185"/>
      <c r="AX433" s="185"/>
      <c r="AY433" s="185"/>
      <c r="AZ433" s="185"/>
      <c r="BA433" s="186"/>
    </row>
    <row r="434" spans="2:53" x14ac:dyDescent="0.45">
      <c r="B434" s="190"/>
      <c r="C434" s="191"/>
      <c r="D434" s="191"/>
      <c r="E434" s="191"/>
      <c r="F434" s="192"/>
      <c r="G434" s="179"/>
      <c r="H434" s="180"/>
      <c r="I434" s="180"/>
      <c r="J434" s="180"/>
      <c r="K434" s="180"/>
      <c r="L434" s="180"/>
      <c r="M434" s="228"/>
      <c r="N434" s="184"/>
      <c r="O434" s="185"/>
      <c r="P434" s="185"/>
      <c r="Q434" s="185"/>
      <c r="R434" s="185"/>
      <c r="S434" s="185"/>
      <c r="T434" s="185"/>
      <c r="U434" s="185"/>
      <c r="V434" s="185"/>
      <c r="W434" s="185"/>
      <c r="X434" s="185"/>
      <c r="Y434" s="185"/>
      <c r="Z434" s="185"/>
      <c r="AA434" s="185"/>
      <c r="AB434" s="185"/>
      <c r="AC434" s="185"/>
      <c r="AD434" s="185"/>
      <c r="AE434" s="185"/>
      <c r="AF434" s="185"/>
      <c r="AG434" s="185"/>
      <c r="AH434" s="185"/>
      <c r="AI434" s="185"/>
      <c r="AJ434" s="185"/>
      <c r="AK434" s="185"/>
      <c r="AL434" s="185"/>
      <c r="AM434" s="185"/>
      <c r="AN434" s="185"/>
      <c r="AO434" s="185"/>
      <c r="AP434" s="185"/>
      <c r="AQ434" s="185"/>
      <c r="AR434" s="185"/>
      <c r="AS434" s="185"/>
      <c r="AT434" s="185"/>
      <c r="AU434" s="185"/>
      <c r="AV434" s="185"/>
      <c r="AW434" s="185"/>
      <c r="AX434" s="185"/>
      <c r="AY434" s="185"/>
      <c r="AZ434" s="185"/>
      <c r="BA434" s="186"/>
    </row>
    <row r="435" spans="2:53" x14ac:dyDescent="0.45">
      <c r="B435" s="190"/>
      <c r="C435" s="191"/>
      <c r="D435" s="191"/>
      <c r="E435" s="191"/>
      <c r="F435" s="192"/>
      <c r="G435" s="179"/>
      <c r="H435" s="180"/>
      <c r="I435" s="180"/>
      <c r="J435" s="180"/>
      <c r="K435" s="180"/>
      <c r="L435" s="180"/>
      <c r="M435" s="228"/>
      <c r="N435" s="184"/>
      <c r="O435" s="185"/>
      <c r="P435" s="185"/>
      <c r="Q435" s="185"/>
      <c r="R435" s="185"/>
      <c r="S435" s="185"/>
      <c r="T435" s="185"/>
      <c r="U435" s="185"/>
      <c r="V435" s="185"/>
      <c r="W435" s="185"/>
      <c r="X435" s="185"/>
      <c r="Y435" s="185"/>
      <c r="Z435" s="185"/>
      <c r="AA435" s="185"/>
      <c r="AB435" s="185"/>
      <c r="AC435" s="185"/>
      <c r="AD435" s="185"/>
      <c r="AE435" s="185"/>
      <c r="AF435" s="185"/>
      <c r="AG435" s="185"/>
      <c r="AH435" s="185"/>
      <c r="AI435" s="185"/>
      <c r="AJ435" s="185"/>
      <c r="AK435" s="185"/>
      <c r="AL435" s="185"/>
      <c r="AM435" s="185"/>
      <c r="AN435" s="185"/>
      <c r="AO435" s="185"/>
      <c r="AP435" s="185"/>
      <c r="AQ435" s="185"/>
      <c r="AR435" s="185"/>
      <c r="AS435" s="185"/>
      <c r="AT435" s="185"/>
      <c r="AU435" s="185"/>
      <c r="AV435" s="185"/>
      <c r="AW435" s="185"/>
      <c r="AX435" s="185"/>
      <c r="AY435" s="185"/>
      <c r="AZ435" s="185"/>
      <c r="BA435" s="186"/>
    </row>
    <row r="436" spans="2:53" x14ac:dyDescent="0.45">
      <c r="B436" s="193"/>
      <c r="C436" s="194"/>
      <c r="D436" s="194"/>
      <c r="E436" s="194"/>
      <c r="F436" s="195"/>
      <c r="G436" s="171"/>
      <c r="H436" s="172"/>
      <c r="I436" s="172"/>
      <c r="J436" s="172"/>
      <c r="K436" s="172"/>
      <c r="L436" s="172"/>
      <c r="M436" s="210"/>
      <c r="N436" s="187"/>
      <c r="O436" s="188"/>
      <c r="P436" s="188"/>
      <c r="Q436" s="188"/>
      <c r="R436" s="188"/>
      <c r="S436" s="188"/>
      <c r="T436" s="188"/>
      <c r="U436" s="188"/>
      <c r="V436" s="188"/>
      <c r="W436" s="188"/>
      <c r="X436" s="188"/>
      <c r="Y436" s="188"/>
      <c r="Z436" s="188"/>
      <c r="AA436" s="188"/>
      <c r="AB436" s="188"/>
      <c r="AC436" s="188"/>
      <c r="AD436" s="188"/>
      <c r="AE436" s="188"/>
      <c r="AF436" s="188"/>
      <c r="AG436" s="188"/>
      <c r="AH436" s="188"/>
      <c r="AI436" s="188"/>
      <c r="AJ436" s="188"/>
      <c r="AK436" s="188"/>
      <c r="AL436" s="188"/>
      <c r="AM436" s="188"/>
      <c r="AN436" s="188"/>
      <c r="AO436" s="188"/>
      <c r="AP436" s="188"/>
      <c r="AQ436" s="188"/>
      <c r="AR436" s="188"/>
      <c r="AS436" s="188"/>
      <c r="AT436" s="188"/>
      <c r="AU436" s="188"/>
      <c r="AV436" s="188"/>
      <c r="AW436" s="188"/>
      <c r="AX436" s="188"/>
      <c r="AY436" s="188"/>
      <c r="AZ436" s="188"/>
      <c r="BA436" s="189"/>
    </row>
    <row r="437" spans="2:53" ht="14.25" customHeight="1" x14ac:dyDescent="0.45">
      <c r="B437" s="160" t="s">
        <v>139</v>
      </c>
      <c r="C437" s="161"/>
      <c r="D437" s="161"/>
      <c r="E437" s="161"/>
      <c r="F437" s="162"/>
      <c r="G437" s="169" t="s">
        <v>129</v>
      </c>
      <c r="H437" s="170"/>
      <c r="I437" s="170"/>
      <c r="J437" s="170"/>
      <c r="K437" s="170"/>
      <c r="L437" s="170"/>
      <c r="M437" s="170"/>
      <c r="N437" s="173" t="str">
        <f>VLOOKUP($B437,[1]D4_3!$B$5:$AU$27,6,FALSE)&amp;""</f>
        <v/>
      </c>
      <c r="O437" s="174"/>
      <c r="P437" s="77" t="str">
        <f>VLOOKUP($B437,[1]D4_3!$B$5:$AU$27,8,FALSE)&amp;""</f>
        <v/>
      </c>
      <c r="Q437" s="76"/>
      <c r="R437" s="77" t="str">
        <f>VLOOKUP($B437,[1]D4_3!$B$5:$AU$27,9,FALSE)&amp;""</f>
        <v/>
      </c>
      <c r="S437" s="76"/>
      <c r="T437" s="77" t="str">
        <f>VLOOKUP($B437,[1]D4_3!$B$5:$AU$27,10,FALSE)&amp;""</f>
        <v/>
      </c>
      <c r="U437" s="76"/>
      <c r="V437" s="77" t="str">
        <f>VLOOKUP($B437,[1]D4_3!$B$5:$AU$27,11,FALSE)&amp;""</f>
        <v/>
      </c>
      <c r="W437" s="76"/>
      <c r="X437" s="77" t="str">
        <f>VLOOKUP($B437,[1]D4_3!$B$5:$AU$27,12,FALSE)&amp;""</f>
        <v/>
      </c>
      <c r="Y437" s="76"/>
      <c r="Z437" s="77" t="str">
        <f>VLOOKUP($B437,[1]D4_3!$B$5:$AU$27,13,FALSE)&amp;""</f>
        <v/>
      </c>
      <c r="AA437" s="76"/>
      <c r="AB437" s="77" t="str">
        <f>VLOOKUP($B437,[1]D4_3!$B$5:$AU$27,14,FALSE)&amp;""</f>
        <v/>
      </c>
      <c r="AC437" s="76"/>
      <c r="AD437" s="77" t="str">
        <f>VLOOKUP($B437,[1]D4_3!$B$5:$AU$27,15,FALSE)&amp;""</f>
        <v/>
      </c>
      <c r="AE437" s="76"/>
      <c r="AF437" s="242" t="s">
        <v>228</v>
      </c>
      <c r="AG437" s="243"/>
      <c r="AH437" s="243"/>
      <c r="AI437" s="243"/>
      <c r="AJ437" s="243"/>
      <c r="AK437" s="243"/>
      <c r="AL437" s="243"/>
      <c r="AM437" s="173" t="str">
        <f>VLOOKUP($B437,[1]D4_3!$B$5:$AU$27,16,FALSE)&amp;""</f>
        <v/>
      </c>
      <c r="AN437" s="174"/>
      <c r="AO437" s="178" t="s">
        <v>62</v>
      </c>
      <c r="AP437" s="178"/>
      <c r="AQ437" s="178"/>
      <c r="AR437" s="178"/>
      <c r="AS437" s="224" t="str">
        <f>VLOOKUP($B437,[1]D4_3!$B$5:$AU$27,18,FALSE)&amp;""</f>
        <v/>
      </c>
      <c r="AT437" s="117"/>
      <c r="AU437" s="117"/>
      <c r="AV437" s="225"/>
      <c r="AW437" s="115" t="s">
        <v>60</v>
      </c>
      <c r="AX437" s="226" t="str">
        <f>VLOOKUP($B437,[1]D4_3!$B$5:$AU$27,19,FALSE)&amp;""</f>
        <v/>
      </c>
      <c r="AY437" s="117"/>
      <c r="AZ437" s="117"/>
      <c r="BA437" s="117"/>
    </row>
    <row r="438" spans="2:53" x14ac:dyDescent="0.45">
      <c r="B438" s="163"/>
      <c r="C438" s="164"/>
      <c r="D438" s="164"/>
      <c r="E438" s="164"/>
      <c r="F438" s="165"/>
      <c r="G438" s="171"/>
      <c r="H438" s="172"/>
      <c r="I438" s="172"/>
      <c r="J438" s="172"/>
      <c r="K438" s="172"/>
      <c r="L438" s="172"/>
      <c r="M438" s="172"/>
      <c r="N438" s="174"/>
      <c r="O438" s="174"/>
      <c r="P438" s="76"/>
      <c r="Q438" s="76"/>
      <c r="R438" s="76"/>
      <c r="S438" s="76"/>
      <c r="T438" s="76"/>
      <c r="U438" s="76"/>
      <c r="V438" s="76"/>
      <c r="W438" s="76"/>
      <c r="X438" s="76"/>
      <c r="Y438" s="76"/>
      <c r="Z438" s="76"/>
      <c r="AA438" s="76"/>
      <c r="AB438" s="76"/>
      <c r="AC438" s="76"/>
      <c r="AD438" s="76"/>
      <c r="AE438" s="76"/>
      <c r="AF438" s="244"/>
      <c r="AG438" s="245"/>
      <c r="AH438" s="245"/>
      <c r="AI438" s="245"/>
      <c r="AJ438" s="245"/>
      <c r="AK438" s="245"/>
      <c r="AL438" s="245"/>
      <c r="AM438" s="174"/>
      <c r="AN438" s="174"/>
      <c r="AO438" s="176"/>
      <c r="AP438" s="176"/>
      <c r="AQ438" s="176"/>
      <c r="AR438" s="176"/>
      <c r="AS438" s="116"/>
      <c r="AT438" s="116"/>
      <c r="AU438" s="116"/>
      <c r="AV438" s="152"/>
      <c r="AW438" s="109"/>
      <c r="AX438" s="111"/>
      <c r="AY438" s="116"/>
      <c r="AZ438" s="116"/>
      <c r="BA438" s="116"/>
    </row>
    <row r="439" spans="2:53" ht="14.25" customHeight="1" x14ac:dyDescent="0.45">
      <c r="B439" s="163"/>
      <c r="C439" s="164"/>
      <c r="D439" s="164"/>
      <c r="E439" s="164"/>
      <c r="F439" s="165"/>
      <c r="G439" s="169" t="s">
        <v>130</v>
      </c>
      <c r="H439" s="170"/>
      <c r="I439" s="170"/>
      <c r="J439" s="170"/>
      <c r="K439" s="170"/>
      <c r="L439" s="170"/>
      <c r="M439" s="170"/>
      <c r="N439" s="173" t="str">
        <f>VLOOKUP($B437,[1]D4_3!$B$5:$AU$27,7,FALSE)&amp;""</f>
        <v/>
      </c>
      <c r="O439" s="174"/>
      <c r="P439" s="76"/>
      <c r="Q439" s="76"/>
      <c r="R439" s="76"/>
      <c r="S439" s="76"/>
      <c r="T439" s="76"/>
      <c r="U439" s="76"/>
      <c r="V439" s="76"/>
      <c r="W439" s="76"/>
      <c r="X439" s="76"/>
      <c r="Y439" s="76"/>
      <c r="Z439" s="76"/>
      <c r="AA439" s="76"/>
      <c r="AB439" s="76"/>
      <c r="AC439" s="76"/>
      <c r="AD439" s="76"/>
      <c r="AE439" s="76"/>
      <c r="AF439" s="169" t="s">
        <v>214</v>
      </c>
      <c r="AG439" s="170"/>
      <c r="AH439" s="170"/>
      <c r="AI439" s="170"/>
      <c r="AJ439" s="170"/>
      <c r="AK439" s="170"/>
      <c r="AL439" s="170"/>
      <c r="AM439" s="173" t="str">
        <f>VLOOKUP($B437,[1]D4_3!$B$5:$AU$27,17,FALSE)&amp;""</f>
        <v/>
      </c>
      <c r="AN439" s="174"/>
      <c r="AO439" s="176" t="s">
        <v>63</v>
      </c>
      <c r="AP439" s="176"/>
      <c r="AQ439" s="176"/>
      <c r="AR439" s="176"/>
      <c r="AS439" s="227" t="str">
        <f>VLOOKUP($B437,[1]D4_3!$B$5:$AU$27,20,FALSE)&amp;""</f>
        <v/>
      </c>
      <c r="AT439" s="116"/>
      <c r="AU439" s="116"/>
      <c r="AV439" s="152"/>
      <c r="AW439" s="109" t="s">
        <v>60</v>
      </c>
      <c r="AX439" s="229" t="str">
        <f>VLOOKUP($B437,[1]D4_3!$B$5:$AU$27,21,FALSE)&amp;""</f>
        <v/>
      </c>
      <c r="AY439" s="116"/>
      <c r="AZ439" s="116"/>
      <c r="BA439" s="116"/>
    </row>
    <row r="440" spans="2:53" x14ac:dyDescent="0.45">
      <c r="B440" s="163"/>
      <c r="C440" s="164"/>
      <c r="D440" s="164"/>
      <c r="E440" s="164"/>
      <c r="F440" s="165"/>
      <c r="G440" s="171"/>
      <c r="H440" s="172"/>
      <c r="I440" s="172"/>
      <c r="J440" s="172"/>
      <c r="K440" s="172"/>
      <c r="L440" s="172"/>
      <c r="M440" s="172"/>
      <c r="N440" s="174"/>
      <c r="O440" s="174"/>
      <c r="P440" s="76"/>
      <c r="Q440" s="76"/>
      <c r="R440" s="76"/>
      <c r="S440" s="76"/>
      <c r="T440" s="76"/>
      <c r="U440" s="76"/>
      <c r="V440" s="76"/>
      <c r="W440" s="76"/>
      <c r="X440" s="76"/>
      <c r="Y440" s="76"/>
      <c r="Z440" s="76"/>
      <c r="AA440" s="76"/>
      <c r="AB440" s="76"/>
      <c r="AC440" s="76"/>
      <c r="AD440" s="76"/>
      <c r="AE440" s="76"/>
      <c r="AF440" s="171"/>
      <c r="AG440" s="172"/>
      <c r="AH440" s="172"/>
      <c r="AI440" s="172"/>
      <c r="AJ440" s="172"/>
      <c r="AK440" s="172"/>
      <c r="AL440" s="172"/>
      <c r="AM440" s="174"/>
      <c r="AN440" s="174"/>
      <c r="AO440" s="177"/>
      <c r="AP440" s="177"/>
      <c r="AQ440" s="177"/>
      <c r="AR440" s="177"/>
      <c r="AS440" s="122"/>
      <c r="AT440" s="122"/>
      <c r="AU440" s="122"/>
      <c r="AV440" s="153"/>
      <c r="AW440" s="121"/>
      <c r="AX440" s="119"/>
      <c r="AY440" s="122"/>
      <c r="AZ440" s="122"/>
      <c r="BA440" s="122"/>
    </row>
    <row r="441" spans="2:53" ht="14.25" customHeight="1" x14ac:dyDescent="0.45">
      <c r="B441" s="190"/>
      <c r="C441" s="191"/>
      <c r="D441" s="191"/>
      <c r="E441" s="191"/>
      <c r="F441" s="192"/>
      <c r="G441" s="169" t="s">
        <v>131</v>
      </c>
      <c r="H441" s="170"/>
      <c r="I441" s="170"/>
      <c r="J441" s="170"/>
      <c r="K441" s="170"/>
      <c r="L441" s="170"/>
      <c r="M441" s="209"/>
      <c r="N441" s="181" t="str">
        <f>VLOOKUP($B437,[1]D4_3!$B$5:$AU$27,46,FALSE)&amp;""</f>
        <v/>
      </c>
      <c r="O441" s="182"/>
      <c r="P441" s="182"/>
      <c r="Q441" s="182"/>
      <c r="R441" s="182"/>
      <c r="S441" s="182"/>
      <c r="T441" s="182"/>
      <c r="U441" s="182"/>
      <c r="V441" s="182"/>
      <c r="W441" s="182"/>
      <c r="X441" s="182"/>
      <c r="Y441" s="182"/>
      <c r="Z441" s="182"/>
      <c r="AA441" s="182"/>
      <c r="AB441" s="182"/>
      <c r="AC441" s="182"/>
      <c r="AD441" s="182"/>
      <c r="AE441" s="182"/>
      <c r="AF441" s="182"/>
      <c r="AG441" s="182"/>
      <c r="AH441" s="182"/>
      <c r="AI441" s="182"/>
      <c r="AJ441" s="182"/>
      <c r="AK441" s="182"/>
      <c r="AL441" s="182"/>
      <c r="AM441" s="182"/>
      <c r="AN441" s="182"/>
      <c r="AO441" s="182"/>
      <c r="AP441" s="182"/>
      <c r="AQ441" s="182"/>
      <c r="AR441" s="182"/>
      <c r="AS441" s="182"/>
      <c r="AT441" s="182"/>
      <c r="AU441" s="182"/>
      <c r="AV441" s="182"/>
      <c r="AW441" s="182"/>
      <c r="AX441" s="182"/>
      <c r="AY441" s="182"/>
      <c r="AZ441" s="182"/>
      <c r="BA441" s="183"/>
    </row>
    <row r="442" spans="2:53" x14ac:dyDescent="0.45">
      <c r="B442" s="190"/>
      <c r="C442" s="191"/>
      <c r="D442" s="191"/>
      <c r="E442" s="191"/>
      <c r="F442" s="192"/>
      <c r="G442" s="179"/>
      <c r="H442" s="180"/>
      <c r="I442" s="180"/>
      <c r="J442" s="180"/>
      <c r="K442" s="180"/>
      <c r="L442" s="180"/>
      <c r="M442" s="228"/>
      <c r="N442" s="184"/>
      <c r="O442" s="185"/>
      <c r="P442" s="185"/>
      <c r="Q442" s="185"/>
      <c r="R442" s="185"/>
      <c r="S442" s="185"/>
      <c r="T442" s="185"/>
      <c r="U442" s="185"/>
      <c r="V442" s="185"/>
      <c r="W442" s="185"/>
      <c r="X442" s="185"/>
      <c r="Y442" s="185"/>
      <c r="Z442" s="185"/>
      <c r="AA442" s="185"/>
      <c r="AB442" s="185"/>
      <c r="AC442" s="185"/>
      <c r="AD442" s="185"/>
      <c r="AE442" s="185"/>
      <c r="AF442" s="185"/>
      <c r="AG442" s="185"/>
      <c r="AH442" s="185"/>
      <c r="AI442" s="185"/>
      <c r="AJ442" s="185"/>
      <c r="AK442" s="185"/>
      <c r="AL442" s="185"/>
      <c r="AM442" s="185"/>
      <c r="AN442" s="185"/>
      <c r="AO442" s="185"/>
      <c r="AP442" s="185"/>
      <c r="AQ442" s="185"/>
      <c r="AR442" s="185"/>
      <c r="AS442" s="185"/>
      <c r="AT442" s="185"/>
      <c r="AU442" s="185"/>
      <c r="AV442" s="185"/>
      <c r="AW442" s="185"/>
      <c r="AX442" s="185"/>
      <c r="AY442" s="185"/>
      <c r="AZ442" s="185"/>
      <c r="BA442" s="186"/>
    </row>
    <row r="443" spans="2:53" x14ac:dyDescent="0.45">
      <c r="B443" s="190"/>
      <c r="C443" s="191"/>
      <c r="D443" s="191"/>
      <c r="E443" s="191"/>
      <c r="F443" s="192"/>
      <c r="G443" s="179"/>
      <c r="H443" s="180"/>
      <c r="I443" s="180"/>
      <c r="J443" s="180"/>
      <c r="K443" s="180"/>
      <c r="L443" s="180"/>
      <c r="M443" s="228"/>
      <c r="N443" s="184"/>
      <c r="O443" s="185"/>
      <c r="P443" s="185"/>
      <c r="Q443" s="185"/>
      <c r="R443" s="185"/>
      <c r="S443" s="185"/>
      <c r="T443" s="185"/>
      <c r="U443" s="185"/>
      <c r="V443" s="185"/>
      <c r="W443" s="185"/>
      <c r="X443" s="185"/>
      <c r="Y443" s="185"/>
      <c r="Z443" s="185"/>
      <c r="AA443" s="185"/>
      <c r="AB443" s="185"/>
      <c r="AC443" s="185"/>
      <c r="AD443" s="185"/>
      <c r="AE443" s="185"/>
      <c r="AF443" s="185"/>
      <c r="AG443" s="185"/>
      <c r="AH443" s="185"/>
      <c r="AI443" s="185"/>
      <c r="AJ443" s="185"/>
      <c r="AK443" s="185"/>
      <c r="AL443" s="185"/>
      <c r="AM443" s="185"/>
      <c r="AN443" s="185"/>
      <c r="AO443" s="185"/>
      <c r="AP443" s="185"/>
      <c r="AQ443" s="185"/>
      <c r="AR443" s="185"/>
      <c r="AS443" s="185"/>
      <c r="AT443" s="185"/>
      <c r="AU443" s="185"/>
      <c r="AV443" s="185"/>
      <c r="AW443" s="185"/>
      <c r="AX443" s="185"/>
      <c r="AY443" s="185"/>
      <c r="AZ443" s="185"/>
      <c r="BA443" s="186"/>
    </row>
    <row r="444" spans="2:53" x14ac:dyDescent="0.45">
      <c r="B444" s="190"/>
      <c r="C444" s="191"/>
      <c r="D444" s="191"/>
      <c r="E444" s="191"/>
      <c r="F444" s="192"/>
      <c r="G444" s="179"/>
      <c r="H444" s="180"/>
      <c r="I444" s="180"/>
      <c r="J444" s="180"/>
      <c r="K444" s="180"/>
      <c r="L444" s="180"/>
      <c r="M444" s="228"/>
      <c r="N444" s="184"/>
      <c r="O444" s="185"/>
      <c r="P444" s="185"/>
      <c r="Q444" s="185"/>
      <c r="R444" s="185"/>
      <c r="S444" s="185"/>
      <c r="T444" s="185"/>
      <c r="U444" s="185"/>
      <c r="V444" s="185"/>
      <c r="W444" s="185"/>
      <c r="X444" s="185"/>
      <c r="Y444" s="185"/>
      <c r="Z444" s="185"/>
      <c r="AA444" s="185"/>
      <c r="AB444" s="185"/>
      <c r="AC444" s="185"/>
      <c r="AD444" s="185"/>
      <c r="AE444" s="185"/>
      <c r="AF444" s="185"/>
      <c r="AG444" s="185"/>
      <c r="AH444" s="185"/>
      <c r="AI444" s="185"/>
      <c r="AJ444" s="185"/>
      <c r="AK444" s="185"/>
      <c r="AL444" s="185"/>
      <c r="AM444" s="185"/>
      <c r="AN444" s="185"/>
      <c r="AO444" s="185"/>
      <c r="AP444" s="185"/>
      <c r="AQ444" s="185"/>
      <c r="AR444" s="185"/>
      <c r="AS444" s="185"/>
      <c r="AT444" s="185"/>
      <c r="AU444" s="185"/>
      <c r="AV444" s="185"/>
      <c r="AW444" s="185"/>
      <c r="AX444" s="185"/>
      <c r="AY444" s="185"/>
      <c r="AZ444" s="185"/>
      <c r="BA444" s="186"/>
    </row>
    <row r="445" spans="2:53" x14ac:dyDescent="0.45">
      <c r="B445" s="193"/>
      <c r="C445" s="194"/>
      <c r="D445" s="194"/>
      <c r="E445" s="194"/>
      <c r="F445" s="195"/>
      <c r="G445" s="171"/>
      <c r="H445" s="172"/>
      <c r="I445" s="172"/>
      <c r="J445" s="172"/>
      <c r="K445" s="172"/>
      <c r="L445" s="172"/>
      <c r="M445" s="210"/>
      <c r="N445" s="187"/>
      <c r="O445" s="188"/>
      <c r="P445" s="188"/>
      <c r="Q445" s="188"/>
      <c r="R445" s="188"/>
      <c r="S445" s="188"/>
      <c r="T445" s="188"/>
      <c r="U445" s="188"/>
      <c r="V445" s="188"/>
      <c r="W445" s="188"/>
      <c r="X445" s="188"/>
      <c r="Y445" s="188"/>
      <c r="Z445" s="188"/>
      <c r="AA445" s="188"/>
      <c r="AB445" s="188"/>
      <c r="AC445" s="188"/>
      <c r="AD445" s="188"/>
      <c r="AE445" s="188"/>
      <c r="AF445" s="188"/>
      <c r="AG445" s="188"/>
      <c r="AH445" s="188"/>
      <c r="AI445" s="188"/>
      <c r="AJ445" s="188"/>
      <c r="AK445" s="188"/>
      <c r="AL445" s="188"/>
      <c r="AM445" s="188"/>
      <c r="AN445" s="188"/>
      <c r="AO445" s="188"/>
      <c r="AP445" s="188"/>
      <c r="AQ445" s="188"/>
      <c r="AR445" s="188"/>
      <c r="AS445" s="188"/>
      <c r="AT445" s="188"/>
      <c r="AU445" s="188"/>
      <c r="AV445" s="188"/>
      <c r="AW445" s="188"/>
      <c r="AX445" s="188"/>
      <c r="AY445" s="188"/>
      <c r="AZ445" s="188"/>
      <c r="BA445" s="189"/>
    </row>
    <row r="446" spans="2:53" ht="14.25" customHeight="1" x14ac:dyDescent="0.45">
      <c r="B446" s="160" t="s">
        <v>140</v>
      </c>
      <c r="C446" s="161"/>
      <c r="D446" s="161"/>
      <c r="E446" s="161"/>
      <c r="F446" s="162"/>
      <c r="G446" s="169" t="s">
        <v>129</v>
      </c>
      <c r="H446" s="170"/>
      <c r="I446" s="170"/>
      <c r="J446" s="170"/>
      <c r="K446" s="170"/>
      <c r="L446" s="170"/>
      <c r="M446" s="170"/>
      <c r="N446" s="173" t="str">
        <f>VLOOKUP($B446,[1]D4_3!$B$5:$AU$27,6,FALSE)&amp;""</f>
        <v/>
      </c>
      <c r="O446" s="174"/>
      <c r="P446" s="77" t="str">
        <f>VLOOKUP($B446,[1]D4_3!$B$5:$AU$27,8,FALSE)&amp;""</f>
        <v/>
      </c>
      <c r="Q446" s="76"/>
      <c r="R446" s="77" t="str">
        <f>VLOOKUP($B446,[1]D4_3!$B$5:$AU$27,9,FALSE)&amp;""</f>
        <v/>
      </c>
      <c r="S446" s="76"/>
      <c r="T446" s="77" t="str">
        <f>VLOOKUP($B446,[1]D4_3!$B$5:$AU$27,10,FALSE)&amp;""</f>
        <v/>
      </c>
      <c r="U446" s="76"/>
      <c r="V446" s="77" t="str">
        <f>VLOOKUP($B446,[1]D4_3!$B$5:$AU$27,11,FALSE)&amp;""</f>
        <v/>
      </c>
      <c r="W446" s="76"/>
      <c r="X446" s="77" t="str">
        <f>VLOOKUP($B446,[1]D4_3!$B$5:$AU$27,12,FALSE)&amp;""</f>
        <v/>
      </c>
      <c r="Y446" s="76"/>
      <c r="Z446" s="77" t="str">
        <f>VLOOKUP($B446,[1]D4_3!$B$5:$AU$27,13,FALSE)&amp;""</f>
        <v/>
      </c>
      <c r="AA446" s="76"/>
      <c r="AB446" s="77" t="str">
        <f>VLOOKUP($B446,[1]D4_3!$B$5:$AU$27,14,FALSE)&amp;""</f>
        <v/>
      </c>
      <c r="AC446" s="76"/>
      <c r="AD446" s="77" t="str">
        <f>VLOOKUP($B446,[1]D4_3!$B$5:$AU$27,15,FALSE)&amp;""</f>
        <v/>
      </c>
      <c r="AE446" s="76"/>
      <c r="AF446" s="242" t="s">
        <v>228</v>
      </c>
      <c r="AG446" s="243"/>
      <c r="AH446" s="243"/>
      <c r="AI446" s="243"/>
      <c r="AJ446" s="243"/>
      <c r="AK446" s="243"/>
      <c r="AL446" s="243"/>
      <c r="AM446" s="173" t="str">
        <f>VLOOKUP($B446,[1]D4_3!$B$5:$AU$27,16,FALSE)&amp;""</f>
        <v/>
      </c>
      <c r="AN446" s="174"/>
      <c r="AO446" s="178" t="s">
        <v>62</v>
      </c>
      <c r="AP446" s="178"/>
      <c r="AQ446" s="178"/>
      <c r="AR446" s="178"/>
      <c r="AS446" s="224" t="str">
        <f>VLOOKUP($B446,[1]D4_3!$B$5:$AU$27,18,FALSE)&amp;""</f>
        <v/>
      </c>
      <c r="AT446" s="117"/>
      <c r="AU446" s="117"/>
      <c r="AV446" s="225"/>
      <c r="AW446" s="115" t="s">
        <v>60</v>
      </c>
      <c r="AX446" s="226" t="str">
        <f>VLOOKUP($B446,[1]D4_3!$B$5:$AU$27,19,FALSE)&amp;""</f>
        <v/>
      </c>
      <c r="AY446" s="117"/>
      <c r="AZ446" s="117"/>
      <c r="BA446" s="117"/>
    </row>
    <row r="447" spans="2:53" x14ac:dyDescent="0.45">
      <c r="B447" s="163"/>
      <c r="C447" s="164"/>
      <c r="D447" s="164"/>
      <c r="E447" s="164"/>
      <c r="F447" s="165"/>
      <c r="G447" s="171"/>
      <c r="H447" s="172"/>
      <c r="I447" s="172"/>
      <c r="J447" s="172"/>
      <c r="K447" s="172"/>
      <c r="L447" s="172"/>
      <c r="M447" s="172"/>
      <c r="N447" s="174"/>
      <c r="O447" s="174"/>
      <c r="P447" s="76"/>
      <c r="Q447" s="76"/>
      <c r="R447" s="76"/>
      <c r="S447" s="76"/>
      <c r="T447" s="76"/>
      <c r="U447" s="76"/>
      <c r="V447" s="76"/>
      <c r="W447" s="76"/>
      <c r="X447" s="76"/>
      <c r="Y447" s="76"/>
      <c r="Z447" s="76"/>
      <c r="AA447" s="76"/>
      <c r="AB447" s="76"/>
      <c r="AC447" s="76"/>
      <c r="AD447" s="76"/>
      <c r="AE447" s="76"/>
      <c r="AF447" s="244"/>
      <c r="AG447" s="245"/>
      <c r="AH447" s="245"/>
      <c r="AI447" s="245"/>
      <c r="AJ447" s="245"/>
      <c r="AK447" s="245"/>
      <c r="AL447" s="245"/>
      <c r="AM447" s="174"/>
      <c r="AN447" s="174"/>
      <c r="AO447" s="176"/>
      <c r="AP447" s="176"/>
      <c r="AQ447" s="176"/>
      <c r="AR447" s="176"/>
      <c r="AS447" s="116"/>
      <c r="AT447" s="116"/>
      <c r="AU447" s="116"/>
      <c r="AV447" s="152"/>
      <c r="AW447" s="109"/>
      <c r="AX447" s="111"/>
      <c r="AY447" s="116"/>
      <c r="AZ447" s="116"/>
      <c r="BA447" s="116"/>
    </row>
    <row r="448" spans="2:53" ht="14.25" customHeight="1" x14ac:dyDescent="0.45">
      <c r="B448" s="163"/>
      <c r="C448" s="164"/>
      <c r="D448" s="164"/>
      <c r="E448" s="164"/>
      <c r="F448" s="165"/>
      <c r="G448" s="169" t="s">
        <v>130</v>
      </c>
      <c r="H448" s="170"/>
      <c r="I448" s="170"/>
      <c r="J448" s="170"/>
      <c r="K448" s="170"/>
      <c r="L448" s="170"/>
      <c r="M448" s="170"/>
      <c r="N448" s="173" t="str">
        <f>VLOOKUP($B446,[1]D4_3!$B$5:$AU$27,7,FALSE)&amp;""</f>
        <v/>
      </c>
      <c r="O448" s="174"/>
      <c r="P448" s="76"/>
      <c r="Q448" s="76"/>
      <c r="R448" s="76"/>
      <c r="S448" s="76"/>
      <c r="T448" s="76"/>
      <c r="U448" s="76"/>
      <c r="V448" s="76"/>
      <c r="W448" s="76"/>
      <c r="X448" s="76"/>
      <c r="Y448" s="76"/>
      <c r="Z448" s="76"/>
      <c r="AA448" s="76"/>
      <c r="AB448" s="76"/>
      <c r="AC448" s="76"/>
      <c r="AD448" s="76"/>
      <c r="AE448" s="76"/>
      <c r="AF448" s="169" t="s">
        <v>214</v>
      </c>
      <c r="AG448" s="170"/>
      <c r="AH448" s="170"/>
      <c r="AI448" s="170"/>
      <c r="AJ448" s="170"/>
      <c r="AK448" s="170"/>
      <c r="AL448" s="170"/>
      <c r="AM448" s="173" t="str">
        <f>VLOOKUP($B446,[1]D4_3!$B$5:$AU$27,17,FALSE)&amp;""</f>
        <v/>
      </c>
      <c r="AN448" s="174"/>
      <c r="AO448" s="176" t="s">
        <v>63</v>
      </c>
      <c r="AP448" s="176"/>
      <c r="AQ448" s="176"/>
      <c r="AR448" s="176"/>
      <c r="AS448" s="227" t="str">
        <f>VLOOKUP($B446,[1]D4_3!$B$5:$AU$27,20,FALSE)&amp;""</f>
        <v/>
      </c>
      <c r="AT448" s="116"/>
      <c r="AU448" s="116"/>
      <c r="AV448" s="152"/>
      <c r="AW448" s="109" t="s">
        <v>60</v>
      </c>
      <c r="AX448" s="229" t="str">
        <f>VLOOKUP($B446,[1]D4_3!$B$5:$AU$27,21,FALSE)&amp;""</f>
        <v/>
      </c>
      <c r="AY448" s="116"/>
      <c r="AZ448" s="116"/>
      <c r="BA448" s="116"/>
    </row>
    <row r="449" spans="2:53" x14ac:dyDescent="0.45">
      <c r="B449" s="163"/>
      <c r="C449" s="164"/>
      <c r="D449" s="164"/>
      <c r="E449" s="164"/>
      <c r="F449" s="165"/>
      <c r="G449" s="171"/>
      <c r="H449" s="172"/>
      <c r="I449" s="172"/>
      <c r="J449" s="172"/>
      <c r="K449" s="172"/>
      <c r="L449" s="172"/>
      <c r="M449" s="172"/>
      <c r="N449" s="174"/>
      <c r="O449" s="174"/>
      <c r="P449" s="76"/>
      <c r="Q449" s="76"/>
      <c r="R449" s="76"/>
      <c r="S449" s="76"/>
      <c r="T449" s="76"/>
      <c r="U449" s="76"/>
      <c r="V449" s="76"/>
      <c r="W449" s="76"/>
      <c r="X449" s="76"/>
      <c r="Y449" s="76"/>
      <c r="Z449" s="76"/>
      <c r="AA449" s="76"/>
      <c r="AB449" s="76"/>
      <c r="AC449" s="76"/>
      <c r="AD449" s="76"/>
      <c r="AE449" s="76"/>
      <c r="AF449" s="171"/>
      <c r="AG449" s="172"/>
      <c r="AH449" s="172"/>
      <c r="AI449" s="172"/>
      <c r="AJ449" s="172"/>
      <c r="AK449" s="172"/>
      <c r="AL449" s="172"/>
      <c r="AM449" s="174"/>
      <c r="AN449" s="174"/>
      <c r="AO449" s="177"/>
      <c r="AP449" s="177"/>
      <c r="AQ449" s="177"/>
      <c r="AR449" s="177"/>
      <c r="AS449" s="122"/>
      <c r="AT449" s="122"/>
      <c r="AU449" s="122"/>
      <c r="AV449" s="153"/>
      <c r="AW449" s="121"/>
      <c r="AX449" s="119"/>
      <c r="AY449" s="122"/>
      <c r="AZ449" s="122"/>
      <c r="BA449" s="122"/>
    </row>
    <row r="450" spans="2:53" ht="14.25" customHeight="1" x14ac:dyDescent="0.45">
      <c r="B450" s="190"/>
      <c r="C450" s="191"/>
      <c r="D450" s="191"/>
      <c r="E450" s="191"/>
      <c r="F450" s="192"/>
      <c r="G450" s="169" t="s">
        <v>131</v>
      </c>
      <c r="H450" s="170"/>
      <c r="I450" s="170"/>
      <c r="J450" s="170"/>
      <c r="K450" s="170"/>
      <c r="L450" s="170"/>
      <c r="M450" s="209"/>
      <c r="N450" s="181" t="str">
        <f>VLOOKUP($B446,[1]D4_3!$B$5:$AU$27,46,FALSE)&amp;""</f>
        <v/>
      </c>
      <c r="O450" s="182"/>
      <c r="P450" s="182"/>
      <c r="Q450" s="182"/>
      <c r="R450" s="182"/>
      <c r="S450" s="182"/>
      <c r="T450" s="182"/>
      <c r="U450" s="182"/>
      <c r="V450" s="182"/>
      <c r="W450" s="182"/>
      <c r="X450" s="182"/>
      <c r="Y450" s="182"/>
      <c r="Z450" s="182"/>
      <c r="AA450" s="182"/>
      <c r="AB450" s="182"/>
      <c r="AC450" s="182"/>
      <c r="AD450" s="182"/>
      <c r="AE450" s="182"/>
      <c r="AF450" s="182"/>
      <c r="AG450" s="182"/>
      <c r="AH450" s="182"/>
      <c r="AI450" s="182"/>
      <c r="AJ450" s="182"/>
      <c r="AK450" s="182"/>
      <c r="AL450" s="182"/>
      <c r="AM450" s="182"/>
      <c r="AN450" s="182"/>
      <c r="AO450" s="182"/>
      <c r="AP450" s="182"/>
      <c r="AQ450" s="182"/>
      <c r="AR450" s="182"/>
      <c r="AS450" s="182"/>
      <c r="AT450" s="182"/>
      <c r="AU450" s="182"/>
      <c r="AV450" s="182"/>
      <c r="AW450" s="182"/>
      <c r="AX450" s="182"/>
      <c r="AY450" s="182"/>
      <c r="AZ450" s="182"/>
      <c r="BA450" s="183"/>
    </row>
    <row r="451" spans="2:53" x14ac:dyDescent="0.45">
      <c r="B451" s="190"/>
      <c r="C451" s="191"/>
      <c r="D451" s="191"/>
      <c r="E451" s="191"/>
      <c r="F451" s="192"/>
      <c r="G451" s="179"/>
      <c r="H451" s="180"/>
      <c r="I451" s="180"/>
      <c r="J451" s="180"/>
      <c r="K451" s="180"/>
      <c r="L451" s="180"/>
      <c r="M451" s="228"/>
      <c r="N451" s="184"/>
      <c r="O451" s="185"/>
      <c r="P451" s="185"/>
      <c r="Q451" s="185"/>
      <c r="R451" s="185"/>
      <c r="S451" s="185"/>
      <c r="T451" s="185"/>
      <c r="U451" s="185"/>
      <c r="V451" s="185"/>
      <c r="W451" s="185"/>
      <c r="X451" s="185"/>
      <c r="Y451" s="185"/>
      <c r="Z451" s="185"/>
      <c r="AA451" s="185"/>
      <c r="AB451" s="185"/>
      <c r="AC451" s="185"/>
      <c r="AD451" s="185"/>
      <c r="AE451" s="185"/>
      <c r="AF451" s="185"/>
      <c r="AG451" s="185"/>
      <c r="AH451" s="185"/>
      <c r="AI451" s="185"/>
      <c r="AJ451" s="185"/>
      <c r="AK451" s="185"/>
      <c r="AL451" s="185"/>
      <c r="AM451" s="185"/>
      <c r="AN451" s="185"/>
      <c r="AO451" s="185"/>
      <c r="AP451" s="185"/>
      <c r="AQ451" s="185"/>
      <c r="AR451" s="185"/>
      <c r="AS451" s="185"/>
      <c r="AT451" s="185"/>
      <c r="AU451" s="185"/>
      <c r="AV451" s="185"/>
      <c r="AW451" s="185"/>
      <c r="AX451" s="185"/>
      <c r="AY451" s="185"/>
      <c r="AZ451" s="185"/>
      <c r="BA451" s="186"/>
    </row>
    <row r="452" spans="2:53" x14ac:dyDescent="0.45">
      <c r="B452" s="190"/>
      <c r="C452" s="191"/>
      <c r="D452" s="191"/>
      <c r="E452" s="191"/>
      <c r="F452" s="192"/>
      <c r="G452" s="179"/>
      <c r="H452" s="180"/>
      <c r="I452" s="180"/>
      <c r="J452" s="180"/>
      <c r="K452" s="180"/>
      <c r="L452" s="180"/>
      <c r="M452" s="228"/>
      <c r="N452" s="184"/>
      <c r="O452" s="185"/>
      <c r="P452" s="185"/>
      <c r="Q452" s="185"/>
      <c r="R452" s="185"/>
      <c r="S452" s="185"/>
      <c r="T452" s="185"/>
      <c r="U452" s="185"/>
      <c r="V452" s="185"/>
      <c r="W452" s="185"/>
      <c r="X452" s="185"/>
      <c r="Y452" s="185"/>
      <c r="Z452" s="185"/>
      <c r="AA452" s="185"/>
      <c r="AB452" s="185"/>
      <c r="AC452" s="185"/>
      <c r="AD452" s="185"/>
      <c r="AE452" s="185"/>
      <c r="AF452" s="185"/>
      <c r="AG452" s="185"/>
      <c r="AH452" s="185"/>
      <c r="AI452" s="185"/>
      <c r="AJ452" s="185"/>
      <c r="AK452" s="185"/>
      <c r="AL452" s="185"/>
      <c r="AM452" s="185"/>
      <c r="AN452" s="185"/>
      <c r="AO452" s="185"/>
      <c r="AP452" s="185"/>
      <c r="AQ452" s="185"/>
      <c r="AR452" s="185"/>
      <c r="AS452" s="185"/>
      <c r="AT452" s="185"/>
      <c r="AU452" s="185"/>
      <c r="AV452" s="185"/>
      <c r="AW452" s="185"/>
      <c r="AX452" s="185"/>
      <c r="AY452" s="185"/>
      <c r="AZ452" s="185"/>
      <c r="BA452" s="186"/>
    </row>
    <row r="453" spans="2:53" x14ac:dyDescent="0.45">
      <c r="B453" s="190"/>
      <c r="C453" s="191"/>
      <c r="D453" s="191"/>
      <c r="E453" s="191"/>
      <c r="F453" s="192"/>
      <c r="G453" s="179"/>
      <c r="H453" s="180"/>
      <c r="I453" s="180"/>
      <c r="J453" s="180"/>
      <c r="K453" s="180"/>
      <c r="L453" s="180"/>
      <c r="M453" s="228"/>
      <c r="N453" s="184"/>
      <c r="O453" s="185"/>
      <c r="P453" s="185"/>
      <c r="Q453" s="185"/>
      <c r="R453" s="185"/>
      <c r="S453" s="185"/>
      <c r="T453" s="185"/>
      <c r="U453" s="185"/>
      <c r="V453" s="185"/>
      <c r="W453" s="185"/>
      <c r="X453" s="185"/>
      <c r="Y453" s="185"/>
      <c r="Z453" s="185"/>
      <c r="AA453" s="185"/>
      <c r="AB453" s="185"/>
      <c r="AC453" s="185"/>
      <c r="AD453" s="185"/>
      <c r="AE453" s="185"/>
      <c r="AF453" s="185"/>
      <c r="AG453" s="185"/>
      <c r="AH453" s="185"/>
      <c r="AI453" s="185"/>
      <c r="AJ453" s="185"/>
      <c r="AK453" s="185"/>
      <c r="AL453" s="185"/>
      <c r="AM453" s="185"/>
      <c r="AN453" s="185"/>
      <c r="AO453" s="185"/>
      <c r="AP453" s="185"/>
      <c r="AQ453" s="185"/>
      <c r="AR453" s="185"/>
      <c r="AS453" s="185"/>
      <c r="AT453" s="185"/>
      <c r="AU453" s="185"/>
      <c r="AV453" s="185"/>
      <c r="AW453" s="185"/>
      <c r="AX453" s="185"/>
      <c r="AY453" s="185"/>
      <c r="AZ453" s="185"/>
      <c r="BA453" s="186"/>
    </row>
    <row r="454" spans="2:53" x14ac:dyDescent="0.45">
      <c r="B454" s="193"/>
      <c r="C454" s="194"/>
      <c r="D454" s="194"/>
      <c r="E454" s="194"/>
      <c r="F454" s="195"/>
      <c r="G454" s="171"/>
      <c r="H454" s="172"/>
      <c r="I454" s="172"/>
      <c r="J454" s="172"/>
      <c r="K454" s="172"/>
      <c r="L454" s="172"/>
      <c r="M454" s="210"/>
      <c r="N454" s="187"/>
      <c r="O454" s="188"/>
      <c r="P454" s="188"/>
      <c r="Q454" s="188"/>
      <c r="R454" s="188"/>
      <c r="S454" s="188"/>
      <c r="T454" s="188"/>
      <c r="U454" s="188"/>
      <c r="V454" s="188"/>
      <c r="W454" s="188"/>
      <c r="X454" s="188"/>
      <c r="Y454" s="188"/>
      <c r="Z454" s="188"/>
      <c r="AA454" s="188"/>
      <c r="AB454" s="188"/>
      <c r="AC454" s="188"/>
      <c r="AD454" s="188"/>
      <c r="AE454" s="188"/>
      <c r="AF454" s="188"/>
      <c r="AG454" s="188"/>
      <c r="AH454" s="188"/>
      <c r="AI454" s="188"/>
      <c r="AJ454" s="188"/>
      <c r="AK454" s="188"/>
      <c r="AL454" s="188"/>
      <c r="AM454" s="188"/>
      <c r="AN454" s="188"/>
      <c r="AO454" s="188"/>
      <c r="AP454" s="188"/>
      <c r="AQ454" s="188"/>
      <c r="AR454" s="188"/>
      <c r="AS454" s="188"/>
      <c r="AT454" s="188"/>
      <c r="AU454" s="188"/>
      <c r="AV454" s="188"/>
      <c r="AW454" s="188"/>
      <c r="AX454" s="188"/>
      <c r="AY454" s="188"/>
      <c r="AZ454" s="188"/>
      <c r="BA454" s="189"/>
    </row>
    <row r="455" spans="2:53" ht="14.25" customHeight="1" x14ac:dyDescent="0.45">
      <c r="B455" s="160" t="s">
        <v>141</v>
      </c>
      <c r="C455" s="161"/>
      <c r="D455" s="161"/>
      <c r="E455" s="161"/>
      <c r="F455" s="162"/>
      <c r="G455" s="169" t="s">
        <v>129</v>
      </c>
      <c r="H455" s="170"/>
      <c r="I455" s="170"/>
      <c r="J455" s="170"/>
      <c r="K455" s="170"/>
      <c r="L455" s="170"/>
      <c r="M455" s="170"/>
      <c r="N455" s="173" t="str">
        <f>VLOOKUP($B455,[1]D4_3!$B$5:$AU$27,6,FALSE)&amp;""</f>
        <v/>
      </c>
      <c r="O455" s="174"/>
      <c r="P455" s="77" t="str">
        <f>VLOOKUP($B455,[1]D4_3!$B$5:$AU$27,8,FALSE)&amp;""</f>
        <v/>
      </c>
      <c r="Q455" s="76"/>
      <c r="R455" s="77" t="str">
        <f>VLOOKUP($B455,[1]D4_3!$B$5:$AU$27,9,FALSE)&amp;""</f>
        <v/>
      </c>
      <c r="S455" s="76"/>
      <c r="T455" s="77" t="str">
        <f>VLOOKUP($B455,[1]D4_3!$B$5:$AU$27,10,FALSE)&amp;""</f>
        <v/>
      </c>
      <c r="U455" s="76"/>
      <c r="V455" s="77" t="str">
        <f>VLOOKUP($B455,[1]D4_3!$B$5:$AU$27,11,FALSE)&amp;""</f>
        <v/>
      </c>
      <c r="W455" s="76"/>
      <c r="X455" s="77" t="str">
        <f>VLOOKUP($B455,[1]D4_3!$B$5:$AU$27,12,FALSE)&amp;""</f>
        <v/>
      </c>
      <c r="Y455" s="76"/>
      <c r="Z455" s="77" t="str">
        <f>VLOOKUP($B455,[1]D4_3!$B$5:$AU$27,13,FALSE)&amp;""</f>
        <v/>
      </c>
      <c r="AA455" s="76"/>
      <c r="AB455" s="77" t="str">
        <f>VLOOKUP($B455,[1]D4_3!$B$5:$AU$27,14,FALSE)&amp;""</f>
        <v/>
      </c>
      <c r="AC455" s="76"/>
      <c r="AD455" s="77" t="str">
        <f>VLOOKUP($B455,[1]D4_3!$B$5:$AU$27,15,FALSE)&amp;""</f>
        <v/>
      </c>
      <c r="AE455" s="76"/>
      <c r="AF455" s="242" t="s">
        <v>228</v>
      </c>
      <c r="AG455" s="243"/>
      <c r="AH455" s="243"/>
      <c r="AI455" s="243"/>
      <c r="AJ455" s="243"/>
      <c r="AK455" s="243"/>
      <c r="AL455" s="243"/>
      <c r="AM455" s="173" t="str">
        <f>VLOOKUP($B455,[1]D4_3!$B$5:$AU$27,16,FALSE)&amp;""</f>
        <v/>
      </c>
      <c r="AN455" s="174"/>
      <c r="AO455" s="178" t="s">
        <v>62</v>
      </c>
      <c r="AP455" s="178"/>
      <c r="AQ455" s="178"/>
      <c r="AR455" s="178"/>
      <c r="AS455" s="224" t="str">
        <f>VLOOKUP($B455,[1]D4_3!$B$5:$AU$27,18,FALSE)&amp;""</f>
        <v/>
      </c>
      <c r="AT455" s="117"/>
      <c r="AU455" s="117"/>
      <c r="AV455" s="225"/>
      <c r="AW455" s="115" t="s">
        <v>60</v>
      </c>
      <c r="AX455" s="226" t="str">
        <f>VLOOKUP($B455,[1]D4_3!$B$5:$AU$27,19,FALSE)&amp;""</f>
        <v/>
      </c>
      <c r="AY455" s="117"/>
      <c r="AZ455" s="117"/>
      <c r="BA455" s="117"/>
    </row>
    <row r="456" spans="2:53" x14ac:dyDescent="0.45">
      <c r="B456" s="163"/>
      <c r="C456" s="164"/>
      <c r="D456" s="164"/>
      <c r="E456" s="164"/>
      <c r="F456" s="165"/>
      <c r="G456" s="171"/>
      <c r="H456" s="172"/>
      <c r="I456" s="172"/>
      <c r="J456" s="172"/>
      <c r="K456" s="172"/>
      <c r="L456" s="172"/>
      <c r="M456" s="172"/>
      <c r="N456" s="174"/>
      <c r="O456" s="174"/>
      <c r="P456" s="76"/>
      <c r="Q456" s="76"/>
      <c r="R456" s="76"/>
      <c r="S456" s="76"/>
      <c r="T456" s="76"/>
      <c r="U456" s="76"/>
      <c r="V456" s="76"/>
      <c r="W456" s="76"/>
      <c r="X456" s="76"/>
      <c r="Y456" s="76"/>
      <c r="Z456" s="76"/>
      <c r="AA456" s="76"/>
      <c r="AB456" s="76"/>
      <c r="AC456" s="76"/>
      <c r="AD456" s="76"/>
      <c r="AE456" s="76"/>
      <c r="AF456" s="244"/>
      <c r="AG456" s="245"/>
      <c r="AH456" s="245"/>
      <c r="AI456" s="245"/>
      <c r="AJ456" s="245"/>
      <c r="AK456" s="245"/>
      <c r="AL456" s="245"/>
      <c r="AM456" s="174"/>
      <c r="AN456" s="174"/>
      <c r="AO456" s="176"/>
      <c r="AP456" s="176"/>
      <c r="AQ456" s="176"/>
      <c r="AR456" s="176"/>
      <c r="AS456" s="116"/>
      <c r="AT456" s="116"/>
      <c r="AU456" s="116"/>
      <c r="AV456" s="152"/>
      <c r="AW456" s="109"/>
      <c r="AX456" s="111"/>
      <c r="AY456" s="116"/>
      <c r="AZ456" s="116"/>
      <c r="BA456" s="116"/>
    </row>
    <row r="457" spans="2:53" ht="14.25" customHeight="1" x14ac:dyDescent="0.45">
      <c r="B457" s="163"/>
      <c r="C457" s="164"/>
      <c r="D457" s="164"/>
      <c r="E457" s="164"/>
      <c r="F457" s="165"/>
      <c r="G457" s="169" t="s">
        <v>130</v>
      </c>
      <c r="H457" s="170"/>
      <c r="I457" s="170"/>
      <c r="J457" s="170"/>
      <c r="K457" s="170"/>
      <c r="L457" s="170"/>
      <c r="M457" s="170"/>
      <c r="N457" s="173" t="str">
        <f>VLOOKUP($B455,[1]D4_3!$B$5:$AU$27,7,FALSE)&amp;""</f>
        <v/>
      </c>
      <c r="O457" s="174"/>
      <c r="P457" s="76"/>
      <c r="Q457" s="76"/>
      <c r="R457" s="76"/>
      <c r="S457" s="76"/>
      <c r="T457" s="76"/>
      <c r="U457" s="76"/>
      <c r="V457" s="76"/>
      <c r="W457" s="76"/>
      <c r="X457" s="76"/>
      <c r="Y457" s="76"/>
      <c r="Z457" s="76"/>
      <c r="AA457" s="76"/>
      <c r="AB457" s="76"/>
      <c r="AC457" s="76"/>
      <c r="AD457" s="76"/>
      <c r="AE457" s="76"/>
      <c r="AF457" s="169" t="s">
        <v>214</v>
      </c>
      <c r="AG457" s="170"/>
      <c r="AH457" s="170"/>
      <c r="AI457" s="170"/>
      <c r="AJ457" s="170"/>
      <c r="AK457" s="170"/>
      <c r="AL457" s="170"/>
      <c r="AM457" s="173" t="str">
        <f>VLOOKUP($B455,[1]D4_3!$B$5:$AU$27,17,FALSE)&amp;""</f>
        <v/>
      </c>
      <c r="AN457" s="174"/>
      <c r="AO457" s="176" t="s">
        <v>63</v>
      </c>
      <c r="AP457" s="176"/>
      <c r="AQ457" s="176"/>
      <c r="AR457" s="176"/>
      <c r="AS457" s="227" t="str">
        <f>VLOOKUP($B455,[1]D4_3!$B$5:$AU$27,20,FALSE)&amp;""</f>
        <v/>
      </c>
      <c r="AT457" s="116"/>
      <c r="AU457" s="116"/>
      <c r="AV457" s="152"/>
      <c r="AW457" s="109" t="s">
        <v>60</v>
      </c>
      <c r="AX457" s="229" t="str">
        <f>VLOOKUP($B455,[1]D4_3!$B$5:$AU$27,21,FALSE)&amp;""</f>
        <v/>
      </c>
      <c r="AY457" s="116"/>
      <c r="AZ457" s="116"/>
      <c r="BA457" s="116"/>
    </row>
    <row r="458" spans="2:53" x14ac:dyDescent="0.45">
      <c r="B458" s="163"/>
      <c r="C458" s="164"/>
      <c r="D458" s="164"/>
      <c r="E458" s="164"/>
      <c r="F458" s="165"/>
      <c r="G458" s="171"/>
      <c r="H458" s="172"/>
      <c r="I458" s="172"/>
      <c r="J458" s="172"/>
      <c r="K458" s="172"/>
      <c r="L458" s="172"/>
      <c r="M458" s="172"/>
      <c r="N458" s="174"/>
      <c r="O458" s="174"/>
      <c r="P458" s="76"/>
      <c r="Q458" s="76"/>
      <c r="R458" s="76"/>
      <c r="S458" s="76"/>
      <c r="T458" s="76"/>
      <c r="U458" s="76"/>
      <c r="V458" s="76"/>
      <c r="W458" s="76"/>
      <c r="X458" s="76"/>
      <c r="Y458" s="76"/>
      <c r="Z458" s="76"/>
      <c r="AA458" s="76"/>
      <c r="AB458" s="76"/>
      <c r="AC458" s="76"/>
      <c r="AD458" s="76"/>
      <c r="AE458" s="76"/>
      <c r="AF458" s="171"/>
      <c r="AG458" s="172"/>
      <c r="AH458" s="172"/>
      <c r="AI458" s="172"/>
      <c r="AJ458" s="172"/>
      <c r="AK458" s="172"/>
      <c r="AL458" s="172"/>
      <c r="AM458" s="174"/>
      <c r="AN458" s="174"/>
      <c r="AO458" s="177"/>
      <c r="AP458" s="177"/>
      <c r="AQ458" s="177"/>
      <c r="AR458" s="177"/>
      <c r="AS458" s="122"/>
      <c r="AT458" s="122"/>
      <c r="AU458" s="122"/>
      <c r="AV458" s="153"/>
      <c r="AW458" s="121"/>
      <c r="AX458" s="119"/>
      <c r="AY458" s="122"/>
      <c r="AZ458" s="122"/>
      <c r="BA458" s="122"/>
    </row>
    <row r="459" spans="2:53" ht="14.25" customHeight="1" x14ac:dyDescent="0.45">
      <c r="B459" s="190"/>
      <c r="C459" s="191"/>
      <c r="D459" s="191"/>
      <c r="E459" s="191"/>
      <c r="F459" s="192"/>
      <c r="G459" s="169" t="s">
        <v>131</v>
      </c>
      <c r="H459" s="170"/>
      <c r="I459" s="170"/>
      <c r="J459" s="170"/>
      <c r="K459" s="170"/>
      <c r="L459" s="170"/>
      <c r="M459" s="209"/>
      <c r="N459" s="181" t="str">
        <f>VLOOKUP($B455,[1]D4_3!$B$5:$AU$27,46,FALSE)&amp;""</f>
        <v/>
      </c>
      <c r="O459" s="182"/>
      <c r="P459" s="182"/>
      <c r="Q459" s="182"/>
      <c r="R459" s="182"/>
      <c r="S459" s="182"/>
      <c r="T459" s="182"/>
      <c r="U459" s="182"/>
      <c r="V459" s="182"/>
      <c r="W459" s="182"/>
      <c r="X459" s="182"/>
      <c r="Y459" s="182"/>
      <c r="Z459" s="182"/>
      <c r="AA459" s="182"/>
      <c r="AB459" s="182"/>
      <c r="AC459" s="182"/>
      <c r="AD459" s="182"/>
      <c r="AE459" s="182"/>
      <c r="AF459" s="182"/>
      <c r="AG459" s="182"/>
      <c r="AH459" s="182"/>
      <c r="AI459" s="182"/>
      <c r="AJ459" s="182"/>
      <c r="AK459" s="182"/>
      <c r="AL459" s="182"/>
      <c r="AM459" s="182"/>
      <c r="AN459" s="182"/>
      <c r="AO459" s="182"/>
      <c r="AP459" s="182"/>
      <c r="AQ459" s="182"/>
      <c r="AR459" s="182"/>
      <c r="AS459" s="182"/>
      <c r="AT459" s="182"/>
      <c r="AU459" s="182"/>
      <c r="AV459" s="182"/>
      <c r="AW459" s="182"/>
      <c r="AX459" s="182"/>
      <c r="AY459" s="182"/>
      <c r="AZ459" s="182"/>
      <c r="BA459" s="183"/>
    </row>
    <row r="460" spans="2:53" x14ac:dyDescent="0.45">
      <c r="B460" s="190"/>
      <c r="C460" s="191"/>
      <c r="D460" s="191"/>
      <c r="E460" s="191"/>
      <c r="F460" s="192"/>
      <c r="G460" s="179"/>
      <c r="H460" s="180"/>
      <c r="I460" s="180"/>
      <c r="J460" s="180"/>
      <c r="K460" s="180"/>
      <c r="L460" s="180"/>
      <c r="M460" s="228"/>
      <c r="N460" s="184"/>
      <c r="O460" s="185"/>
      <c r="P460" s="185"/>
      <c r="Q460" s="185"/>
      <c r="R460" s="185"/>
      <c r="S460" s="185"/>
      <c r="T460" s="185"/>
      <c r="U460" s="185"/>
      <c r="V460" s="185"/>
      <c r="W460" s="185"/>
      <c r="X460" s="185"/>
      <c r="Y460" s="185"/>
      <c r="Z460" s="185"/>
      <c r="AA460" s="185"/>
      <c r="AB460" s="185"/>
      <c r="AC460" s="185"/>
      <c r="AD460" s="185"/>
      <c r="AE460" s="185"/>
      <c r="AF460" s="185"/>
      <c r="AG460" s="185"/>
      <c r="AH460" s="185"/>
      <c r="AI460" s="185"/>
      <c r="AJ460" s="185"/>
      <c r="AK460" s="185"/>
      <c r="AL460" s="185"/>
      <c r="AM460" s="185"/>
      <c r="AN460" s="185"/>
      <c r="AO460" s="185"/>
      <c r="AP460" s="185"/>
      <c r="AQ460" s="185"/>
      <c r="AR460" s="185"/>
      <c r="AS460" s="185"/>
      <c r="AT460" s="185"/>
      <c r="AU460" s="185"/>
      <c r="AV460" s="185"/>
      <c r="AW460" s="185"/>
      <c r="AX460" s="185"/>
      <c r="AY460" s="185"/>
      <c r="AZ460" s="185"/>
      <c r="BA460" s="186"/>
    </row>
    <row r="461" spans="2:53" x14ac:dyDescent="0.45">
      <c r="B461" s="190"/>
      <c r="C461" s="191"/>
      <c r="D461" s="191"/>
      <c r="E461" s="191"/>
      <c r="F461" s="192"/>
      <c r="G461" s="179"/>
      <c r="H461" s="180"/>
      <c r="I461" s="180"/>
      <c r="J461" s="180"/>
      <c r="K461" s="180"/>
      <c r="L461" s="180"/>
      <c r="M461" s="228"/>
      <c r="N461" s="184"/>
      <c r="O461" s="185"/>
      <c r="P461" s="185"/>
      <c r="Q461" s="185"/>
      <c r="R461" s="185"/>
      <c r="S461" s="185"/>
      <c r="T461" s="185"/>
      <c r="U461" s="185"/>
      <c r="V461" s="185"/>
      <c r="W461" s="185"/>
      <c r="X461" s="185"/>
      <c r="Y461" s="185"/>
      <c r="Z461" s="185"/>
      <c r="AA461" s="185"/>
      <c r="AB461" s="185"/>
      <c r="AC461" s="185"/>
      <c r="AD461" s="185"/>
      <c r="AE461" s="185"/>
      <c r="AF461" s="185"/>
      <c r="AG461" s="185"/>
      <c r="AH461" s="185"/>
      <c r="AI461" s="185"/>
      <c r="AJ461" s="185"/>
      <c r="AK461" s="185"/>
      <c r="AL461" s="185"/>
      <c r="AM461" s="185"/>
      <c r="AN461" s="185"/>
      <c r="AO461" s="185"/>
      <c r="AP461" s="185"/>
      <c r="AQ461" s="185"/>
      <c r="AR461" s="185"/>
      <c r="AS461" s="185"/>
      <c r="AT461" s="185"/>
      <c r="AU461" s="185"/>
      <c r="AV461" s="185"/>
      <c r="AW461" s="185"/>
      <c r="AX461" s="185"/>
      <c r="AY461" s="185"/>
      <c r="AZ461" s="185"/>
      <c r="BA461" s="186"/>
    </row>
    <row r="462" spans="2:53" x14ac:dyDescent="0.45">
      <c r="B462" s="190"/>
      <c r="C462" s="191"/>
      <c r="D462" s="191"/>
      <c r="E462" s="191"/>
      <c r="F462" s="192"/>
      <c r="G462" s="179"/>
      <c r="H462" s="180"/>
      <c r="I462" s="180"/>
      <c r="J462" s="180"/>
      <c r="K462" s="180"/>
      <c r="L462" s="180"/>
      <c r="M462" s="228"/>
      <c r="N462" s="184"/>
      <c r="O462" s="185"/>
      <c r="P462" s="185"/>
      <c r="Q462" s="185"/>
      <c r="R462" s="185"/>
      <c r="S462" s="185"/>
      <c r="T462" s="185"/>
      <c r="U462" s="185"/>
      <c r="V462" s="185"/>
      <c r="W462" s="185"/>
      <c r="X462" s="185"/>
      <c r="Y462" s="185"/>
      <c r="Z462" s="185"/>
      <c r="AA462" s="185"/>
      <c r="AB462" s="185"/>
      <c r="AC462" s="185"/>
      <c r="AD462" s="185"/>
      <c r="AE462" s="185"/>
      <c r="AF462" s="185"/>
      <c r="AG462" s="185"/>
      <c r="AH462" s="185"/>
      <c r="AI462" s="185"/>
      <c r="AJ462" s="185"/>
      <c r="AK462" s="185"/>
      <c r="AL462" s="185"/>
      <c r="AM462" s="185"/>
      <c r="AN462" s="185"/>
      <c r="AO462" s="185"/>
      <c r="AP462" s="185"/>
      <c r="AQ462" s="185"/>
      <c r="AR462" s="185"/>
      <c r="AS462" s="185"/>
      <c r="AT462" s="185"/>
      <c r="AU462" s="185"/>
      <c r="AV462" s="185"/>
      <c r="AW462" s="185"/>
      <c r="AX462" s="185"/>
      <c r="AY462" s="185"/>
      <c r="AZ462" s="185"/>
      <c r="BA462" s="186"/>
    </row>
    <row r="463" spans="2:53" x14ac:dyDescent="0.45">
      <c r="B463" s="193"/>
      <c r="C463" s="194"/>
      <c r="D463" s="194"/>
      <c r="E463" s="194"/>
      <c r="F463" s="195"/>
      <c r="G463" s="171"/>
      <c r="H463" s="172"/>
      <c r="I463" s="172"/>
      <c r="J463" s="172"/>
      <c r="K463" s="172"/>
      <c r="L463" s="172"/>
      <c r="M463" s="210"/>
      <c r="N463" s="187"/>
      <c r="O463" s="188"/>
      <c r="P463" s="188"/>
      <c r="Q463" s="188"/>
      <c r="R463" s="188"/>
      <c r="S463" s="188"/>
      <c r="T463" s="188"/>
      <c r="U463" s="188"/>
      <c r="V463" s="188"/>
      <c r="W463" s="188"/>
      <c r="X463" s="188"/>
      <c r="Y463" s="188"/>
      <c r="Z463" s="188"/>
      <c r="AA463" s="188"/>
      <c r="AB463" s="188"/>
      <c r="AC463" s="188"/>
      <c r="AD463" s="188"/>
      <c r="AE463" s="188"/>
      <c r="AF463" s="188"/>
      <c r="AG463" s="188"/>
      <c r="AH463" s="188"/>
      <c r="AI463" s="188"/>
      <c r="AJ463" s="188"/>
      <c r="AK463" s="188"/>
      <c r="AL463" s="188"/>
      <c r="AM463" s="188"/>
      <c r="AN463" s="188"/>
      <c r="AO463" s="188"/>
      <c r="AP463" s="188"/>
      <c r="AQ463" s="188"/>
      <c r="AR463" s="188"/>
      <c r="AS463" s="188"/>
      <c r="AT463" s="188"/>
      <c r="AU463" s="188"/>
      <c r="AV463" s="188"/>
      <c r="AW463" s="188"/>
      <c r="AX463" s="188"/>
      <c r="AY463" s="188"/>
      <c r="AZ463" s="188"/>
      <c r="BA463" s="189"/>
    </row>
    <row r="464" spans="2:53" ht="14.25" customHeight="1" x14ac:dyDescent="0.45">
      <c r="B464" s="160" t="s">
        <v>142</v>
      </c>
      <c r="C464" s="161"/>
      <c r="D464" s="161"/>
      <c r="E464" s="161"/>
      <c r="F464" s="162"/>
      <c r="G464" s="169" t="s">
        <v>129</v>
      </c>
      <c r="H464" s="170"/>
      <c r="I464" s="170"/>
      <c r="J464" s="170"/>
      <c r="K464" s="170"/>
      <c r="L464" s="170"/>
      <c r="M464" s="170"/>
      <c r="N464" s="173" t="str">
        <f>VLOOKUP($B464,[1]D4_3!$B$5:$AU$27,6,FALSE)&amp;""</f>
        <v/>
      </c>
      <c r="O464" s="174"/>
      <c r="P464" s="77" t="str">
        <f>VLOOKUP($B464,[1]D4_3!$B$5:$AU$27,8,FALSE)&amp;""</f>
        <v/>
      </c>
      <c r="Q464" s="76"/>
      <c r="R464" s="77" t="str">
        <f>VLOOKUP($B464,[1]D4_3!$B$5:$AU$27,9,FALSE)&amp;""</f>
        <v/>
      </c>
      <c r="S464" s="76"/>
      <c r="T464" s="77" t="str">
        <f>VLOOKUP($B464,[1]D4_3!$B$5:$AU$27,10,FALSE)&amp;""</f>
        <v/>
      </c>
      <c r="U464" s="76"/>
      <c r="V464" s="77" t="str">
        <f>VLOOKUP($B464,[1]D4_3!$B$5:$AU$27,11,FALSE)&amp;""</f>
        <v/>
      </c>
      <c r="W464" s="76"/>
      <c r="X464" s="77" t="str">
        <f>VLOOKUP($B464,[1]D4_3!$B$5:$AU$27,12,FALSE)&amp;""</f>
        <v/>
      </c>
      <c r="Y464" s="76"/>
      <c r="Z464" s="77" t="str">
        <f>VLOOKUP($B464,[1]D4_3!$B$5:$AU$27,13,FALSE)&amp;""</f>
        <v/>
      </c>
      <c r="AA464" s="76"/>
      <c r="AB464" s="77" t="str">
        <f>VLOOKUP($B464,[1]D4_3!$B$5:$AU$27,14,FALSE)&amp;""</f>
        <v/>
      </c>
      <c r="AC464" s="76"/>
      <c r="AD464" s="77" t="str">
        <f>VLOOKUP($B464,[1]D4_3!$B$5:$AU$27,15,FALSE)&amp;""</f>
        <v/>
      </c>
      <c r="AE464" s="76"/>
      <c r="AF464" s="242" t="s">
        <v>228</v>
      </c>
      <c r="AG464" s="243"/>
      <c r="AH464" s="243"/>
      <c r="AI464" s="243"/>
      <c r="AJ464" s="243"/>
      <c r="AK464" s="243"/>
      <c r="AL464" s="243"/>
      <c r="AM464" s="173" t="str">
        <f>VLOOKUP($B464,[1]D4_3!$B$5:$AU$27,16,FALSE)&amp;""</f>
        <v/>
      </c>
      <c r="AN464" s="174"/>
      <c r="AO464" s="178" t="s">
        <v>62</v>
      </c>
      <c r="AP464" s="178"/>
      <c r="AQ464" s="178"/>
      <c r="AR464" s="178"/>
      <c r="AS464" s="224" t="str">
        <f>VLOOKUP($B464,[1]D4_3!$B$5:$AU$27,18,FALSE)&amp;""</f>
        <v/>
      </c>
      <c r="AT464" s="117"/>
      <c r="AU464" s="117"/>
      <c r="AV464" s="225"/>
      <c r="AW464" s="115" t="s">
        <v>60</v>
      </c>
      <c r="AX464" s="226" t="str">
        <f>VLOOKUP($B464,[1]D4_3!$B$5:$AU$27,19,FALSE)&amp;""</f>
        <v/>
      </c>
      <c r="AY464" s="117"/>
      <c r="AZ464" s="117"/>
      <c r="BA464" s="117"/>
    </row>
    <row r="465" spans="2:53" x14ac:dyDescent="0.45">
      <c r="B465" s="163"/>
      <c r="C465" s="164"/>
      <c r="D465" s="164"/>
      <c r="E465" s="164"/>
      <c r="F465" s="165"/>
      <c r="G465" s="171"/>
      <c r="H465" s="172"/>
      <c r="I465" s="172"/>
      <c r="J465" s="172"/>
      <c r="K465" s="172"/>
      <c r="L465" s="172"/>
      <c r="M465" s="172"/>
      <c r="N465" s="174"/>
      <c r="O465" s="174"/>
      <c r="P465" s="76"/>
      <c r="Q465" s="76"/>
      <c r="R465" s="76"/>
      <c r="S465" s="76"/>
      <c r="T465" s="76"/>
      <c r="U465" s="76"/>
      <c r="V465" s="76"/>
      <c r="W465" s="76"/>
      <c r="X465" s="76"/>
      <c r="Y465" s="76"/>
      <c r="Z465" s="76"/>
      <c r="AA465" s="76"/>
      <c r="AB465" s="76"/>
      <c r="AC465" s="76"/>
      <c r="AD465" s="76"/>
      <c r="AE465" s="76"/>
      <c r="AF465" s="244"/>
      <c r="AG465" s="245"/>
      <c r="AH465" s="245"/>
      <c r="AI465" s="245"/>
      <c r="AJ465" s="245"/>
      <c r="AK465" s="245"/>
      <c r="AL465" s="245"/>
      <c r="AM465" s="174"/>
      <c r="AN465" s="174"/>
      <c r="AO465" s="176"/>
      <c r="AP465" s="176"/>
      <c r="AQ465" s="176"/>
      <c r="AR465" s="176"/>
      <c r="AS465" s="116"/>
      <c r="AT465" s="116"/>
      <c r="AU465" s="116"/>
      <c r="AV465" s="152"/>
      <c r="AW465" s="109"/>
      <c r="AX465" s="111"/>
      <c r="AY465" s="116"/>
      <c r="AZ465" s="116"/>
      <c r="BA465" s="116"/>
    </row>
    <row r="466" spans="2:53" ht="14.25" customHeight="1" x14ac:dyDescent="0.45">
      <c r="B466" s="163"/>
      <c r="C466" s="164"/>
      <c r="D466" s="164"/>
      <c r="E466" s="164"/>
      <c r="F466" s="165"/>
      <c r="G466" s="169" t="s">
        <v>130</v>
      </c>
      <c r="H466" s="170"/>
      <c r="I466" s="170"/>
      <c r="J466" s="170"/>
      <c r="K466" s="170"/>
      <c r="L466" s="170"/>
      <c r="M466" s="170"/>
      <c r="N466" s="173" t="str">
        <f>VLOOKUP($B464,[1]D4_3!$B$5:$AU$27,7,FALSE)&amp;""</f>
        <v/>
      </c>
      <c r="O466" s="174"/>
      <c r="P466" s="76"/>
      <c r="Q466" s="76"/>
      <c r="R466" s="76"/>
      <c r="S466" s="76"/>
      <c r="T466" s="76"/>
      <c r="U466" s="76"/>
      <c r="V466" s="76"/>
      <c r="W466" s="76"/>
      <c r="X466" s="76"/>
      <c r="Y466" s="76"/>
      <c r="Z466" s="76"/>
      <c r="AA466" s="76"/>
      <c r="AB466" s="76"/>
      <c r="AC466" s="76"/>
      <c r="AD466" s="76"/>
      <c r="AE466" s="76"/>
      <c r="AF466" s="169" t="s">
        <v>214</v>
      </c>
      <c r="AG466" s="170"/>
      <c r="AH466" s="170"/>
      <c r="AI466" s="170"/>
      <c r="AJ466" s="170"/>
      <c r="AK466" s="170"/>
      <c r="AL466" s="170"/>
      <c r="AM466" s="173" t="str">
        <f>VLOOKUP($B464,[1]D4_3!$B$5:$AU$27,17,FALSE)&amp;""</f>
        <v/>
      </c>
      <c r="AN466" s="174"/>
      <c r="AO466" s="176" t="s">
        <v>63</v>
      </c>
      <c r="AP466" s="176"/>
      <c r="AQ466" s="176"/>
      <c r="AR466" s="176"/>
      <c r="AS466" s="227" t="str">
        <f>VLOOKUP($B464,[1]D4_3!$B$5:$AU$27,20,FALSE)&amp;""</f>
        <v/>
      </c>
      <c r="AT466" s="116"/>
      <c r="AU466" s="116"/>
      <c r="AV466" s="152"/>
      <c r="AW466" s="109" t="s">
        <v>60</v>
      </c>
      <c r="AX466" s="229" t="str">
        <f>VLOOKUP($B464,[1]D4_3!$B$5:$AU$27,21,FALSE)&amp;""</f>
        <v/>
      </c>
      <c r="AY466" s="116"/>
      <c r="AZ466" s="116"/>
      <c r="BA466" s="116"/>
    </row>
    <row r="467" spans="2:53" x14ac:dyDescent="0.45">
      <c r="B467" s="163"/>
      <c r="C467" s="164"/>
      <c r="D467" s="164"/>
      <c r="E467" s="164"/>
      <c r="F467" s="165"/>
      <c r="G467" s="171"/>
      <c r="H467" s="172"/>
      <c r="I467" s="172"/>
      <c r="J467" s="172"/>
      <c r="K467" s="172"/>
      <c r="L467" s="172"/>
      <c r="M467" s="172"/>
      <c r="N467" s="174"/>
      <c r="O467" s="174"/>
      <c r="P467" s="76"/>
      <c r="Q467" s="76"/>
      <c r="R467" s="76"/>
      <c r="S467" s="76"/>
      <c r="T467" s="76"/>
      <c r="U467" s="76"/>
      <c r="V467" s="76"/>
      <c r="W467" s="76"/>
      <c r="X467" s="76"/>
      <c r="Y467" s="76"/>
      <c r="Z467" s="76"/>
      <c r="AA467" s="76"/>
      <c r="AB467" s="76"/>
      <c r="AC467" s="76"/>
      <c r="AD467" s="76"/>
      <c r="AE467" s="76"/>
      <c r="AF467" s="171"/>
      <c r="AG467" s="172"/>
      <c r="AH467" s="172"/>
      <c r="AI467" s="172"/>
      <c r="AJ467" s="172"/>
      <c r="AK467" s="172"/>
      <c r="AL467" s="172"/>
      <c r="AM467" s="174"/>
      <c r="AN467" s="174"/>
      <c r="AO467" s="177"/>
      <c r="AP467" s="177"/>
      <c r="AQ467" s="177"/>
      <c r="AR467" s="177"/>
      <c r="AS467" s="122"/>
      <c r="AT467" s="122"/>
      <c r="AU467" s="122"/>
      <c r="AV467" s="153"/>
      <c r="AW467" s="121"/>
      <c r="AX467" s="119"/>
      <c r="AY467" s="122"/>
      <c r="AZ467" s="122"/>
      <c r="BA467" s="122"/>
    </row>
    <row r="468" spans="2:53" ht="14.25" customHeight="1" x14ac:dyDescent="0.45">
      <c r="B468" s="190"/>
      <c r="C468" s="191"/>
      <c r="D468" s="191"/>
      <c r="E468" s="191"/>
      <c r="F468" s="192"/>
      <c r="G468" s="169" t="s">
        <v>131</v>
      </c>
      <c r="H468" s="170"/>
      <c r="I468" s="170"/>
      <c r="J468" s="170"/>
      <c r="K468" s="170"/>
      <c r="L468" s="170"/>
      <c r="M468" s="209"/>
      <c r="N468" s="181" t="str">
        <f>VLOOKUP($B464,[1]D4_3!$B$5:$AU$27,46,FALSE)&amp;""</f>
        <v/>
      </c>
      <c r="O468" s="182"/>
      <c r="P468" s="182"/>
      <c r="Q468" s="182"/>
      <c r="R468" s="182"/>
      <c r="S468" s="182"/>
      <c r="T468" s="182"/>
      <c r="U468" s="182"/>
      <c r="V468" s="182"/>
      <c r="W468" s="182"/>
      <c r="X468" s="182"/>
      <c r="Y468" s="182"/>
      <c r="Z468" s="182"/>
      <c r="AA468" s="182"/>
      <c r="AB468" s="182"/>
      <c r="AC468" s="182"/>
      <c r="AD468" s="182"/>
      <c r="AE468" s="182"/>
      <c r="AF468" s="182"/>
      <c r="AG468" s="182"/>
      <c r="AH468" s="182"/>
      <c r="AI468" s="182"/>
      <c r="AJ468" s="182"/>
      <c r="AK468" s="182"/>
      <c r="AL468" s="182"/>
      <c r="AM468" s="182"/>
      <c r="AN468" s="182"/>
      <c r="AO468" s="182"/>
      <c r="AP468" s="182"/>
      <c r="AQ468" s="182"/>
      <c r="AR468" s="182"/>
      <c r="AS468" s="182"/>
      <c r="AT468" s="182"/>
      <c r="AU468" s="182"/>
      <c r="AV468" s="182"/>
      <c r="AW468" s="182"/>
      <c r="AX468" s="182"/>
      <c r="AY468" s="182"/>
      <c r="AZ468" s="182"/>
      <c r="BA468" s="183"/>
    </row>
    <row r="469" spans="2:53" x14ac:dyDescent="0.45">
      <c r="B469" s="190"/>
      <c r="C469" s="191"/>
      <c r="D469" s="191"/>
      <c r="E469" s="191"/>
      <c r="F469" s="192"/>
      <c r="G469" s="179"/>
      <c r="H469" s="180"/>
      <c r="I469" s="180"/>
      <c r="J469" s="180"/>
      <c r="K469" s="180"/>
      <c r="L469" s="180"/>
      <c r="M469" s="228"/>
      <c r="N469" s="184"/>
      <c r="O469" s="185"/>
      <c r="P469" s="185"/>
      <c r="Q469" s="185"/>
      <c r="R469" s="185"/>
      <c r="S469" s="185"/>
      <c r="T469" s="185"/>
      <c r="U469" s="185"/>
      <c r="V469" s="185"/>
      <c r="W469" s="185"/>
      <c r="X469" s="185"/>
      <c r="Y469" s="185"/>
      <c r="Z469" s="185"/>
      <c r="AA469" s="185"/>
      <c r="AB469" s="185"/>
      <c r="AC469" s="185"/>
      <c r="AD469" s="185"/>
      <c r="AE469" s="185"/>
      <c r="AF469" s="185"/>
      <c r="AG469" s="185"/>
      <c r="AH469" s="185"/>
      <c r="AI469" s="185"/>
      <c r="AJ469" s="185"/>
      <c r="AK469" s="185"/>
      <c r="AL469" s="185"/>
      <c r="AM469" s="185"/>
      <c r="AN469" s="185"/>
      <c r="AO469" s="185"/>
      <c r="AP469" s="185"/>
      <c r="AQ469" s="185"/>
      <c r="AR469" s="185"/>
      <c r="AS469" s="185"/>
      <c r="AT469" s="185"/>
      <c r="AU469" s="185"/>
      <c r="AV469" s="185"/>
      <c r="AW469" s="185"/>
      <c r="AX469" s="185"/>
      <c r="AY469" s="185"/>
      <c r="AZ469" s="185"/>
      <c r="BA469" s="186"/>
    </row>
    <row r="470" spans="2:53" x14ac:dyDescent="0.45">
      <c r="B470" s="190"/>
      <c r="C470" s="191"/>
      <c r="D470" s="191"/>
      <c r="E470" s="191"/>
      <c r="F470" s="192"/>
      <c r="G470" s="179"/>
      <c r="H470" s="180"/>
      <c r="I470" s="180"/>
      <c r="J470" s="180"/>
      <c r="K470" s="180"/>
      <c r="L470" s="180"/>
      <c r="M470" s="228"/>
      <c r="N470" s="184"/>
      <c r="O470" s="185"/>
      <c r="P470" s="185"/>
      <c r="Q470" s="185"/>
      <c r="R470" s="185"/>
      <c r="S470" s="185"/>
      <c r="T470" s="185"/>
      <c r="U470" s="185"/>
      <c r="V470" s="185"/>
      <c r="W470" s="185"/>
      <c r="X470" s="185"/>
      <c r="Y470" s="185"/>
      <c r="Z470" s="185"/>
      <c r="AA470" s="185"/>
      <c r="AB470" s="185"/>
      <c r="AC470" s="185"/>
      <c r="AD470" s="185"/>
      <c r="AE470" s="185"/>
      <c r="AF470" s="185"/>
      <c r="AG470" s="185"/>
      <c r="AH470" s="185"/>
      <c r="AI470" s="185"/>
      <c r="AJ470" s="185"/>
      <c r="AK470" s="185"/>
      <c r="AL470" s="185"/>
      <c r="AM470" s="185"/>
      <c r="AN470" s="185"/>
      <c r="AO470" s="185"/>
      <c r="AP470" s="185"/>
      <c r="AQ470" s="185"/>
      <c r="AR470" s="185"/>
      <c r="AS470" s="185"/>
      <c r="AT470" s="185"/>
      <c r="AU470" s="185"/>
      <c r="AV470" s="185"/>
      <c r="AW470" s="185"/>
      <c r="AX470" s="185"/>
      <c r="AY470" s="185"/>
      <c r="AZ470" s="185"/>
      <c r="BA470" s="186"/>
    </row>
    <row r="471" spans="2:53" x14ac:dyDescent="0.45">
      <c r="B471" s="190"/>
      <c r="C471" s="191"/>
      <c r="D471" s="191"/>
      <c r="E471" s="191"/>
      <c r="F471" s="192"/>
      <c r="G471" s="179"/>
      <c r="H471" s="180"/>
      <c r="I471" s="180"/>
      <c r="J471" s="180"/>
      <c r="K471" s="180"/>
      <c r="L471" s="180"/>
      <c r="M471" s="228"/>
      <c r="N471" s="184"/>
      <c r="O471" s="185"/>
      <c r="P471" s="185"/>
      <c r="Q471" s="185"/>
      <c r="R471" s="185"/>
      <c r="S471" s="185"/>
      <c r="T471" s="185"/>
      <c r="U471" s="185"/>
      <c r="V471" s="185"/>
      <c r="W471" s="185"/>
      <c r="X471" s="185"/>
      <c r="Y471" s="185"/>
      <c r="Z471" s="185"/>
      <c r="AA471" s="185"/>
      <c r="AB471" s="185"/>
      <c r="AC471" s="185"/>
      <c r="AD471" s="185"/>
      <c r="AE471" s="185"/>
      <c r="AF471" s="185"/>
      <c r="AG471" s="185"/>
      <c r="AH471" s="185"/>
      <c r="AI471" s="185"/>
      <c r="AJ471" s="185"/>
      <c r="AK471" s="185"/>
      <c r="AL471" s="185"/>
      <c r="AM471" s="185"/>
      <c r="AN471" s="185"/>
      <c r="AO471" s="185"/>
      <c r="AP471" s="185"/>
      <c r="AQ471" s="185"/>
      <c r="AR471" s="185"/>
      <c r="AS471" s="185"/>
      <c r="AT471" s="185"/>
      <c r="AU471" s="185"/>
      <c r="AV471" s="185"/>
      <c r="AW471" s="185"/>
      <c r="AX471" s="185"/>
      <c r="AY471" s="185"/>
      <c r="AZ471" s="185"/>
      <c r="BA471" s="186"/>
    </row>
    <row r="472" spans="2:53" x14ac:dyDescent="0.45">
      <c r="B472" s="193"/>
      <c r="C472" s="194"/>
      <c r="D472" s="194"/>
      <c r="E472" s="194"/>
      <c r="F472" s="195"/>
      <c r="G472" s="171"/>
      <c r="H472" s="172"/>
      <c r="I472" s="172"/>
      <c r="J472" s="172"/>
      <c r="K472" s="172"/>
      <c r="L472" s="172"/>
      <c r="M472" s="210"/>
      <c r="N472" s="187"/>
      <c r="O472" s="188"/>
      <c r="P472" s="188"/>
      <c r="Q472" s="188"/>
      <c r="R472" s="188"/>
      <c r="S472" s="188"/>
      <c r="T472" s="188"/>
      <c r="U472" s="188"/>
      <c r="V472" s="188"/>
      <c r="W472" s="188"/>
      <c r="X472" s="188"/>
      <c r="Y472" s="188"/>
      <c r="Z472" s="188"/>
      <c r="AA472" s="188"/>
      <c r="AB472" s="188"/>
      <c r="AC472" s="188"/>
      <c r="AD472" s="188"/>
      <c r="AE472" s="188"/>
      <c r="AF472" s="188"/>
      <c r="AG472" s="188"/>
      <c r="AH472" s="188"/>
      <c r="AI472" s="188"/>
      <c r="AJ472" s="188"/>
      <c r="AK472" s="188"/>
      <c r="AL472" s="188"/>
      <c r="AM472" s="188"/>
      <c r="AN472" s="188"/>
      <c r="AO472" s="188"/>
      <c r="AP472" s="188"/>
      <c r="AQ472" s="188"/>
      <c r="AR472" s="188"/>
      <c r="AS472" s="188"/>
      <c r="AT472" s="188"/>
      <c r="AU472" s="188"/>
      <c r="AV472" s="188"/>
      <c r="AW472" s="188"/>
      <c r="AX472" s="188"/>
      <c r="AY472" s="188"/>
      <c r="AZ472" s="188"/>
      <c r="BA472" s="189"/>
    </row>
    <row r="473" spans="2:53" ht="14.25" customHeight="1" x14ac:dyDescent="0.45">
      <c r="B473" s="160" t="s">
        <v>143</v>
      </c>
      <c r="C473" s="161"/>
      <c r="D473" s="161"/>
      <c r="E473" s="161"/>
      <c r="F473" s="162"/>
      <c r="G473" s="169" t="s">
        <v>129</v>
      </c>
      <c r="H473" s="170"/>
      <c r="I473" s="170"/>
      <c r="J473" s="170"/>
      <c r="K473" s="170"/>
      <c r="L473" s="170"/>
      <c r="M473" s="170"/>
      <c r="N473" s="173" t="str">
        <f>VLOOKUP($B473,[1]D4_3!$B$5:$AU$27,6,FALSE)&amp;""</f>
        <v/>
      </c>
      <c r="O473" s="174"/>
      <c r="P473" s="77" t="str">
        <f>VLOOKUP($B473,[1]D4_3!$B$5:$AU$27,8,FALSE)&amp;""</f>
        <v/>
      </c>
      <c r="Q473" s="76"/>
      <c r="R473" s="77" t="str">
        <f>VLOOKUP($B473,[1]D4_3!$B$5:$AU$27,9,FALSE)&amp;""</f>
        <v/>
      </c>
      <c r="S473" s="76"/>
      <c r="T473" s="77" t="str">
        <f>VLOOKUP($B473,[1]D4_3!$B$5:$AU$27,10,FALSE)&amp;""</f>
        <v/>
      </c>
      <c r="U473" s="76"/>
      <c r="V473" s="77" t="str">
        <f>VLOOKUP($B473,[1]D4_3!$B$5:$AU$27,11,FALSE)&amp;""</f>
        <v/>
      </c>
      <c r="W473" s="76"/>
      <c r="X473" s="77" t="str">
        <f>VLOOKUP($B473,[1]D4_3!$B$5:$AU$27,12,FALSE)&amp;""</f>
        <v/>
      </c>
      <c r="Y473" s="76"/>
      <c r="Z473" s="77" t="str">
        <f>VLOOKUP($B473,[1]D4_3!$B$5:$AU$27,13,FALSE)&amp;""</f>
        <v/>
      </c>
      <c r="AA473" s="76"/>
      <c r="AB473" s="77" t="str">
        <f>VLOOKUP($B473,[1]D4_3!$B$5:$AU$27,14,FALSE)&amp;""</f>
        <v/>
      </c>
      <c r="AC473" s="76"/>
      <c r="AD473" s="77" t="str">
        <f>VLOOKUP($B473,[1]D4_3!$B$5:$AU$27,15,FALSE)&amp;""</f>
        <v/>
      </c>
      <c r="AE473" s="76"/>
      <c r="AF473" s="242" t="s">
        <v>228</v>
      </c>
      <c r="AG473" s="243"/>
      <c r="AH473" s="243"/>
      <c r="AI473" s="243"/>
      <c r="AJ473" s="243"/>
      <c r="AK473" s="243"/>
      <c r="AL473" s="243"/>
      <c r="AM473" s="173" t="str">
        <f>VLOOKUP($B473,[1]D4_3!$B$5:$AU$27,16,FALSE)&amp;""</f>
        <v/>
      </c>
      <c r="AN473" s="174"/>
      <c r="AO473" s="178" t="s">
        <v>62</v>
      </c>
      <c r="AP473" s="178"/>
      <c r="AQ473" s="178"/>
      <c r="AR473" s="178"/>
      <c r="AS473" s="224" t="str">
        <f>VLOOKUP($B473,[1]D4_3!$B$5:$AU$27,18,FALSE)&amp;""</f>
        <v/>
      </c>
      <c r="AT473" s="117"/>
      <c r="AU473" s="117"/>
      <c r="AV473" s="225"/>
      <c r="AW473" s="115" t="s">
        <v>60</v>
      </c>
      <c r="AX473" s="226" t="str">
        <f>VLOOKUP($B473,[1]D4_3!$B$5:$AU$27,19,FALSE)&amp;""</f>
        <v/>
      </c>
      <c r="AY473" s="117"/>
      <c r="AZ473" s="117"/>
      <c r="BA473" s="117"/>
    </row>
    <row r="474" spans="2:53" x14ac:dyDescent="0.45">
      <c r="B474" s="163"/>
      <c r="C474" s="164"/>
      <c r="D474" s="164"/>
      <c r="E474" s="164"/>
      <c r="F474" s="165"/>
      <c r="G474" s="171"/>
      <c r="H474" s="172"/>
      <c r="I474" s="172"/>
      <c r="J474" s="172"/>
      <c r="K474" s="172"/>
      <c r="L474" s="172"/>
      <c r="M474" s="172"/>
      <c r="N474" s="174"/>
      <c r="O474" s="174"/>
      <c r="P474" s="76"/>
      <c r="Q474" s="76"/>
      <c r="R474" s="76"/>
      <c r="S474" s="76"/>
      <c r="T474" s="76"/>
      <c r="U474" s="76"/>
      <c r="V474" s="76"/>
      <c r="W474" s="76"/>
      <c r="X474" s="76"/>
      <c r="Y474" s="76"/>
      <c r="Z474" s="76"/>
      <c r="AA474" s="76"/>
      <c r="AB474" s="76"/>
      <c r="AC474" s="76"/>
      <c r="AD474" s="76"/>
      <c r="AE474" s="76"/>
      <c r="AF474" s="244"/>
      <c r="AG474" s="245"/>
      <c r="AH474" s="245"/>
      <c r="AI474" s="245"/>
      <c r="AJ474" s="245"/>
      <c r="AK474" s="245"/>
      <c r="AL474" s="245"/>
      <c r="AM474" s="174"/>
      <c r="AN474" s="174"/>
      <c r="AO474" s="176"/>
      <c r="AP474" s="176"/>
      <c r="AQ474" s="176"/>
      <c r="AR474" s="176"/>
      <c r="AS474" s="116"/>
      <c r="AT474" s="116"/>
      <c r="AU474" s="116"/>
      <c r="AV474" s="152"/>
      <c r="AW474" s="109"/>
      <c r="AX474" s="111"/>
      <c r="AY474" s="116"/>
      <c r="AZ474" s="116"/>
      <c r="BA474" s="116"/>
    </row>
    <row r="475" spans="2:53" ht="14.25" customHeight="1" x14ac:dyDescent="0.45">
      <c r="B475" s="163"/>
      <c r="C475" s="164"/>
      <c r="D475" s="164"/>
      <c r="E475" s="164"/>
      <c r="F475" s="165"/>
      <c r="G475" s="169" t="s">
        <v>130</v>
      </c>
      <c r="H475" s="170"/>
      <c r="I475" s="170"/>
      <c r="J475" s="170"/>
      <c r="K475" s="170"/>
      <c r="L475" s="170"/>
      <c r="M475" s="170"/>
      <c r="N475" s="173" t="str">
        <f>VLOOKUP($B473,[1]D4_3!$B$5:$AU$27,7,FALSE)&amp;""</f>
        <v/>
      </c>
      <c r="O475" s="174"/>
      <c r="P475" s="76"/>
      <c r="Q475" s="76"/>
      <c r="R475" s="76"/>
      <c r="S475" s="76"/>
      <c r="T475" s="76"/>
      <c r="U475" s="76"/>
      <c r="V475" s="76"/>
      <c r="W475" s="76"/>
      <c r="X475" s="76"/>
      <c r="Y475" s="76"/>
      <c r="Z475" s="76"/>
      <c r="AA475" s="76"/>
      <c r="AB475" s="76"/>
      <c r="AC475" s="76"/>
      <c r="AD475" s="76"/>
      <c r="AE475" s="76"/>
      <c r="AF475" s="169" t="s">
        <v>214</v>
      </c>
      <c r="AG475" s="170"/>
      <c r="AH475" s="170"/>
      <c r="AI475" s="170"/>
      <c r="AJ475" s="170"/>
      <c r="AK475" s="170"/>
      <c r="AL475" s="170"/>
      <c r="AM475" s="173" t="str">
        <f>VLOOKUP($B473,[1]D4_3!$B$5:$AU$27,17,FALSE)&amp;""</f>
        <v/>
      </c>
      <c r="AN475" s="174"/>
      <c r="AO475" s="176" t="s">
        <v>63</v>
      </c>
      <c r="AP475" s="176"/>
      <c r="AQ475" s="176"/>
      <c r="AR475" s="176"/>
      <c r="AS475" s="227" t="str">
        <f>VLOOKUP($B473,[1]D4_3!$B$5:$AU$27,20,FALSE)&amp;""</f>
        <v/>
      </c>
      <c r="AT475" s="116"/>
      <c r="AU475" s="116"/>
      <c r="AV475" s="152"/>
      <c r="AW475" s="109" t="s">
        <v>60</v>
      </c>
      <c r="AX475" s="229" t="str">
        <f>VLOOKUP($B473,[1]D4_3!$B$5:$AU$27,21,FALSE)&amp;""</f>
        <v/>
      </c>
      <c r="AY475" s="116"/>
      <c r="AZ475" s="116"/>
      <c r="BA475" s="116"/>
    </row>
    <row r="476" spans="2:53" x14ac:dyDescent="0.45">
      <c r="B476" s="163"/>
      <c r="C476" s="164"/>
      <c r="D476" s="164"/>
      <c r="E476" s="164"/>
      <c r="F476" s="165"/>
      <c r="G476" s="171"/>
      <c r="H476" s="172"/>
      <c r="I476" s="172"/>
      <c r="J476" s="172"/>
      <c r="K476" s="172"/>
      <c r="L476" s="172"/>
      <c r="M476" s="172"/>
      <c r="N476" s="174"/>
      <c r="O476" s="174"/>
      <c r="P476" s="76"/>
      <c r="Q476" s="76"/>
      <c r="R476" s="76"/>
      <c r="S476" s="76"/>
      <c r="T476" s="76"/>
      <c r="U476" s="76"/>
      <c r="V476" s="76"/>
      <c r="W476" s="76"/>
      <c r="X476" s="76"/>
      <c r="Y476" s="76"/>
      <c r="Z476" s="76"/>
      <c r="AA476" s="76"/>
      <c r="AB476" s="76"/>
      <c r="AC476" s="76"/>
      <c r="AD476" s="76"/>
      <c r="AE476" s="76"/>
      <c r="AF476" s="171"/>
      <c r="AG476" s="172"/>
      <c r="AH476" s="172"/>
      <c r="AI476" s="172"/>
      <c r="AJ476" s="172"/>
      <c r="AK476" s="172"/>
      <c r="AL476" s="172"/>
      <c r="AM476" s="174"/>
      <c r="AN476" s="174"/>
      <c r="AO476" s="177"/>
      <c r="AP476" s="177"/>
      <c r="AQ476" s="177"/>
      <c r="AR476" s="177"/>
      <c r="AS476" s="122"/>
      <c r="AT476" s="122"/>
      <c r="AU476" s="122"/>
      <c r="AV476" s="153"/>
      <c r="AW476" s="121"/>
      <c r="AX476" s="119"/>
      <c r="AY476" s="122"/>
      <c r="AZ476" s="122"/>
      <c r="BA476" s="122"/>
    </row>
    <row r="477" spans="2:53" ht="14.25" customHeight="1" x14ac:dyDescent="0.45">
      <c r="B477" s="190"/>
      <c r="C477" s="191"/>
      <c r="D477" s="191"/>
      <c r="E477" s="191"/>
      <c r="F477" s="192"/>
      <c r="G477" s="169" t="s">
        <v>131</v>
      </c>
      <c r="H477" s="170"/>
      <c r="I477" s="170"/>
      <c r="J477" s="170"/>
      <c r="K477" s="170"/>
      <c r="L477" s="170"/>
      <c r="M477" s="209"/>
      <c r="N477" s="181" t="str">
        <f>VLOOKUP($B473,[1]D4_3!$B$5:$AU$27,46,FALSE)&amp;""</f>
        <v/>
      </c>
      <c r="O477" s="182"/>
      <c r="P477" s="182"/>
      <c r="Q477" s="182"/>
      <c r="R477" s="182"/>
      <c r="S477" s="182"/>
      <c r="T477" s="182"/>
      <c r="U477" s="182"/>
      <c r="V477" s="182"/>
      <c r="W477" s="182"/>
      <c r="X477" s="182"/>
      <c r="Y477" s="182"/>
      <c r="Z477" s="182"/>
      <c r="AA477" s="182"/>
      <c r="AB477" s="182"/>
      <c r="AC477" s="182"/>
      <c r="AD477" s="182"/>
      <c r="AE477" s="182"/>
      <c r="AF477" s="182"/>
      <c r="AG477" s="182"/>
      <c r="AH477" s="182"/>
      <c r="AI477" s="182"/>
      <c r="AJ477" s="182"/>
      <c r="AK477" s="182"/>
      <c r="AL477" s="182"/>
      <c r="AM477" s="182"/>
      <c r="AN477" s="182"/>
      <c r="AO477" s="182"/>
      <c r="AP477" s="182"/>
      <c r="AQ477" s="182"/>
      <c r="AR477" s="182"/>
      <c r="AS477" s="182"/>
      <c r="AT477" s="182"/>
      <c r="AU477" s="182"/>
      <c r="AV477" s="182"/>
      <c r="AW477" s="182"/>
      <c r="AX477" s="182"/>
      <c r="AY477" s="182"/>
      <c r="AZ477" s="182"/>
      <c r="BA477" s="183"/>
    </row>
    <row r="478" spans="2:53" x14ac:dyDescent="0.45">
      <c r="B478" s="190"/>
      <c r="C478" s="191"/>
      <c r="D478" s="191"/>
      <c r="E478" s="191"/>
      <c r="F478" s="192"/>
      <c r="G478" s="179"/>
      <c r="H478" s="180"/>
      <c r="I478" s="180"/>
      <c r="J478" s="180"/>
      <c r="K478" s="180"/>
      <c r="L478" s="180"/>
      <c r="M478" s="228"/>
      <c r="N478" s="184"/>
      <c r="O478" s="185"/>
      <c r="P478" s="185"/>
      <c r="Q478" s="185"/>
      <c r="R478" s="185"/>
      <c r="S478" s="185"/>
      <c r="T478" s="185"/>
      <c r="U478" s="185"/>
      <c r="V478" s="185"/>
      <c r="W478" s="185"/>
      <c r="X478" s="185"/>
      <c r="Y478" s="185"/>
      <c r="Z478" s="185"/>
      <c r="AA478" s="185"/>
      <c r="AB478" s="185"/>
      <c r="AC478" s="185"/>
      <c r="AD478" s="185"/>
      <c r="AE478" s="185"/>
      <c r="AF478" s="185"/>
      <c r="AG478" s="185"/>
      <c r="AH478" s="185"/>
      <c r="AI478" s="185"/>
      <c r="AJ478" s="185"/>
      <c r="AK478" s="185"/>
      <c r="AL478" s="185"/>
      <c r="AM478" s="185"/>
      <c r="AN478" s="185"/>
      <c r="AO478" s="185"/>
      <c r="AP478" s="185"/>
      <c r="AQ478" s="185"/>
      <c r="AR478" s="185"/>
      <c r="AS478" s="185"/>
      <c r="AT478" s="185"/>
      <c r="AU478" s="185"/>
      <c r="AV478" s="185"/>
      <c r="AW478" s="185"/>
      <c r="AX478" s="185"/>
      <c r="AY478" s="185"/>
      <c r="AZ478" s="185"/>
      <c r="BA478" s="186"/>
    </row>
    <row r="479" spans="2:53" x14ac:dyDescent="0.45">
      <c r="B479" s="190"/>
      <c r="C479" s="191"/>
      <c r="D479" s="191"/>
      <c r="E479" s="191"/>
      <c r="F479" s="192"/>
      <c r="G479" s="179"/>
      <c r="H479" s="180"/>
      <c r="I479" s="180"/>
      <c r="J479" s="180"/>
      <c r="K479" s="180"/>
      <c r="L479" s="180"/>
      <c r="M479" s="228"/>
      <c r="N479" s="184"/>
      <c r="O479" s="185"/>
      <c r="P479" s="185"/>
      <c r="Q479" s="185"/>
      <c r="R479" s="185"/>
      <c r="S479" s="185"/>
      <c r="T479" s="185"/>
      <c r="U479" s="185"/>
      <c r="V479" s="185"/>
      <c r="W479" s="185"/>
      <c r="X479" s="185"/>
      <c r="Y479" s="185"/>
      <c r="Z479" s="185"/>
      <c r="AA479" s="185"/>
      <c r="AB479" s="185"/>
      <c r="AC479" s="185"/>
      <c r="AD479" s="185"/>
      <c r="AE479" s="185"/>
      <c r="AF479" s="185"/>
      <c r="AG479" s="185"/>
      <c r="AH479" s="185"/>
      <c r="AI479" s="185"/>
      <c r="AJ479" s="185"/>
      <c r="AK479" s="185"/>
      <c r="AL479" s="185"/>
      <c r="AM479" s="185"/>
      <c r="AN479" s="185"/>
      <c r="AO479" s="185"/>
      <c r="AP479" s="185"/>
      <c r="AQ479" s="185"/>
      <c r="AR479" s="185"/>
      <c r="AS479" s="185"/>
      <c r="AT479" s="185"/>
      <c r="AU479" s="185"/>
      <c r="AV479" s="185"/>
      <c r="AW479" s="185"/>
      <c r="AX479" s="185"/>
      <c r="AY479" s="185"/>
      <c r="AZ479" s="185"/>
      <c r="BA479" s="186"/>
    </row>
    <row r="480" spans="2:53" x14ac:dyDescent="0.45">
      <c r="B480" s="190"/>
      <c r="C480" s="191"/>
      <c r="D480" s="191"/>
      <c r="E480" s="191"/>
      <c r="F480" s="192"/>
      <c r="G480" s="179"/>
      <c r="H480" s="180"/>
      <c r="I480" s="180"/>
      <c r="J480" s="180"/>
      <c r="K480" s="180"/>
      <c r="L480" s="180"/>
      <c r="M480" s="228"/>
      <c r="N480" s="184"/>
      <c r="O480" s="185"/>
      <c r="P480" s="185"/>
      <c r="Q480" s="185"/>
      <c r="R480" s="185"/>
      <c r="S480" s="185"/>
      <c r="T480" s="185"/>
      <c r="U480" s="185"/>
      <c r="V480" s="185"/>
      <c r="W480" s="185"/>
      <c r="X480" s="185"/>
      <c r="Y480" s="185"/>
      <c r="Z480" s="185"/>
      <c r="AA480" s="185"/>
      <c r="AB480" s="185"/>
      <c r="AC480" s="185"/>
      <c r="AD480" s="185"/>
      <c r="AE480" s="185"/>
      <c r="AF480" s="185"/>
      <c r="AG480" s="185"/>
      <c r="AH480" s="185"/>
      <c r="AI480" s="185"/>
      <c r="AJ480" s="185"/>
      <c r="AK480" s="185"/>
      <c r="AL480" s="185"/>
      <c r="AM480" s="185"/>
      <c r="AN480" s="185"/>
      <c r="AO480" s="185"/>
      <c r="AP480" s="185"/>
      <c r="AQ480" s="185"/>
      <c r="AR480" s="185"/>
      <c r="AS480" s="185"/>
      <c r="AT480" s="185"/>
      <c r="AU480" s="185"/>
      <c r="AV480" s="185"/>
      <c r="AW480" s="185"/>
      <c r="AX480" s="185"/>
      <c r="AY480" s="185"/>
      <c r="AZ480" s="185"/>
      <c r="BA480" s="186"/>
    </row>
    <row r="481" spans="2:53" x14ac:dyDescent="0.45">
      <c r="B481" s="193"/>
      <c r="C481" s="194"/>
      <c r="D481" s="194"/>
      <c r="E481" s="194"/>
      <c r="F481" s="195"/>
      <c r="G481" s="171"/>
      <c r="H481" s="172"/>
      <c r="I481" s="172"/>
      <c r="J481" s="172"/>
      <c r="K481" s="172"/>
      <c r="L481" s="172"/>
      <c r="M481" s="210"/>
      <c r="N481" s="187"/>
      <c r="O481" s="188"/>
      <c r="P481" s="188"/>
      <c r="Q481" s="188"/>
      <c r="R481" s="188"/>
      <c r="S481" s="188"/>
      <c r="T481" s="188"/>
      <c r="U481" s="188"/>
      <c r="V481" s="188"/>
      <c r="W481" s="188"/>
      <c r="X481" s="188"/>
      <c r="Y481" s="188"/>
      <c r="Z481" s="188"/>
      <c r="AA481" s="188"/>
      <c r="AB481" s="188"/>
      <c r="AC481" s="188"/>
      <c r="AD481" s="188"/>
      <c r="AE481" s="188"/>
      <c r="AF481" s="188"/>
      <c r="AG481" s="188"/>
      <c r="AH481" s="188"/>
      <c r="AI481" s="188"/>
      <c r="AJ481" s="188"/>
      <c r="AK481" s="188"/>
      <c r="AL481" s="188"/>
      <c r="AM481" s="188"/>
      <c r="AN481" s="188"/>
      <c r="AO481" s="188"/>
      <c r="AP481" s="188"/>
      <c r="AQ481" s="188"/>
      <c r="AR481" s="188"/>
      <c r="AS481" s="188"/>
      <c r="AT481" s="188"/>
      <c r="AU481" s="188"/>
      <c r="AV481" s="188"/>
      <c r="AW481" s="188"/>
      <c r="AX481" s="188"/>
      <c r="AY481" s="188"/>
      <c r="AZ481" s="188"/>
      <c r="BA481" s="189"/>
    </row>
    <row r="482" spans="2:53" ht="14.25" customHeight="1" x14ac:dyDescent="0.45">
      <c r="B482" s="160" t="s">
        <v>144</v>
      </c>
      <c r="C482" s="161"/>
      <c r="D482" s="161"/>
      <c r="E482" s="161"/>
      <c r="F482" s="162"/>
      <c r="G482" s="169" t="s">
        <v>129</v>
      </c>
      <c r="H482" s="170"/>
      <c r="I482" s="170"/>
      <c r="J482" s="170"/>
      <c r="K482" s="170"/>
      <c r="L482" s="170"/>
      <c r="M482" s="170"/>
      <c r="N482" s="173" t="str">
        <f>VLOOKUP($B482,[1]D4_3!$B$5:$AU$27,6,FALSE)&amp;""</f>
        <v/>
      </c>
      <c r="O482" s="174"/>
      <c r="P482" s="77" t="str">
        <f>VLOOKUP($B482,[1]D4_3!$B$5:$AU$27,8,FALSE)&amp;""</f>
        <v/>
      </c>
      <c r="Q482" s="76"/>
      <c r="R482" s="77" t="str">
        <f>VLOOKUP($B482,[1]D4_3!$B$5:$AU$27,9,FALSE)&amp;""</f>
        <v/>
      </c>
      <c r="S482" s="76"/>
      <c r="T482" s="77" t="str">
        <f>VLOOKUP($B482,[1]D4_3!$B$5:$AU$27,10,FALSE)&amp;""</f>
        <v/>
      </c>
      <c r="U482" s="76"/>
      <c r="V482" s="77" t="str">
        <f>VLOOKUP($B482,[1]D4_3!$B$5:$AU$27,11,FALSE)&amp;""</f>
        <v/>
      </c>
      <c r="W482" s="76"/>
      <c r="X482" s="77" t="str">
        <f>VLOOKUP($B482,[1]D4_3!$B$5:$AU$27,12,FALSE)&amp;""</f>
        <v/>
      </c>
      <c r="Y482" s="76"/>
      <c r="Z482" s="77" t="str">
        <f>VLOOKUP($B482,[1]D4_3!$B$5:$AU$27,13,FALSE)&amp;""</f>
        <v/>
      </c>
      <c r="AA482" s="76"/>
      <c r="AB482" s="77" t="str">
        <f>VLOOKUP($B482,[1]D4_3!$B$5:$AU$27,14,FALSE)&amp;""</f>
        <v/>
      </c>
      <c r="AC482" s="76"/>
      <c r="AD482" s="77" t="str">
        <f>VLOOKUP($B482,[1]D4_3!$B$5:$AU$27,15,FALSE)&amp;""</f>
        <v/>
      </c>
      <c r="AE482" s="76"/>
      <c r="AF482" s="242" t="s">
        <v>228</v>
      </c>
      <c r="AG482" s="243"/>
      <c r="AH482" s="243"/>
      <c r="AI482" s="243"/>
      <c r="AJ482" s="243"/>
      <c r="AK482" s="243"/>
      <c r="AL482" s="243"/>
      <c r="AM482" s="173" t="str">
        <f>VLOOKUP($B482,[1]D4_3!$B$5:$AU$27,16,FALSE)&amp;""</f>
        <v/>
      </c>
      <c r="AN482" s="174"/>
      <c r="AO482" s="178" t="s">
        <v>62</v>
      </c>
      <c r="AP482" s="178"/>
      <c r="AQ482" s="178"/>
      <c r="AR482" s="178"/>
      <c r="AS482" s="224" t="str">
        <f>VLOOKUP($B482,[1]D4_3!$B$5:$AU$27,18,FALSE)&amp;""</f>
        <v/>
      </c>
      <c r="AT482" s="117"/>
      <c r="AU482" s="117"/>
      <c r="AV482" s="225"/>
      <c r="AW482" s="115" t="s">
        <v>60</v>
      </c>
      <c r="AX482" s="226" t="str">
        <f>VLOOKUP($B482,[1]D4_3!$B$5:$AU$27,19,FALSE)&amp;""</f>
        <v/>
      </c>
      <c r="AY482" s="117"/>
      <c r="AZ482" s="117"/>
      <c r="BA482" s="117"/>
    </row>
    <row r="483" spans="2:53" x14ac:dyDescent="0.45">
      <c r="B483" s="163"/>
      <c r="C483" s="164"/>
      <c r="D483" s="164"/>
      <c r="E483" s="164"/>
      <c r="F483" s="165"/>
      <c r="G483" s="171"/>
      <c r="H483" s="172"/>
      <c r="I483" s="172"/>
      <c r="J483" s="172"/>
      <c r="K483" s="172"/>
      <c r="L483" s="172"/>
      <c r="M483" s="172"/>
      <c r="N483" s="174"/>
      <c r="O483" s="174"/>
      <c r="P483" s="76"/>
      <c r="Q483" s="76"/>
      <c r="R483" s="76"/>
      <c r="S483" s="76"/>
      <c r="T483" s="76"/>
      <c r="U483" s="76"/>
      <c r="V483" s="76"/>
      <c r="W483" s="76"/>
      <c r="X483" s="76"/>
      <c r="Y483" s="76"/>
      <c r="Z483" s="76"/>
      <c r="AA483" s="76"/>
      <c r="AB483" s="76"/>
      <c r="AC483" s="76"/>
      <c r="AD483" s="76"/>
      <c r="AE483" s="76"/>
      <c r="AF483" s="244"/>
      <c r="AG483" s="245"/>
      <c r="AH483" s="245"/>
      <c r="AI483" s="245"/>
      <c r="AJ483" s="245"/>
      <c r="AK483" s="245"/>
      <c r="AL483" s="245"/>
      <c r="AM483" s="174"/>
      <c r="AN483" s="174"/>
      <c r="AO483" s="176"/>
      <c r="AP483" s="176"/>
      <c r="AQ483" s="176"/>
      <c r="AR483" s="176"/>
      <c r="AS483" s="116"/>
      <c r="AT483" s="116"/>
      <c r="AU483" s="116"/>
      <c r="AV483" s="152"/>
      <c r="AW483" s="109"/>
      <c r="AX483" s="111"/>
      <c r="AY483" s="116"/>
      <c r="AZ483" s="116"/>
      <c r="BA483" s="116"/>
    </row>
    <row r="484" spans="2:53" ht="14.25" customHeight="1" x14ac:dyDescent="0.45">
      <c r="B484" s="163"/>
      <c r="C484" s="164"/>
      <c r="D484" s="164"/>
      <c r="E484" s="164"/>
      <c r="F484" s="165"/>
      <c r="G484" s="169" t="s">
        <v>130</v>
      </c>
      <c r="H484" s="170"/>
      <c r="I484" s="170"/>
      <c r="J484" s="170"/>
      <c r="K484" s="170"/>
      <c r="L484" s="170"/>
      <c r="M484" s="170"/>
      <c r="N484" s="173" t="str">
        <f>VLOOKUP($B482,[1]D4_3!$B$5:$AU$27,7,FALSE)&amp;""</f>
        <v/>
      </c>
      <c r="O484" s="174"/>
      <c r="P484" s="76"/>
      <c r="Q484" s="76"/>
      <c r="R484" s="76"/>
      <c r="S484" s="76"/>
      <c r="T484" s="76"/>
      <c r="U484" s="76"/>
      <c r="V484" s="76"/>
      <c r="W484" s="76"/>
      <c r="X484" s="76"/>
      <c r="Y484" s="76"/>
      <c r="Z484" s="76"/>
      <c r="AA484" s="76"/>
      <c r="AB484" s="76"/>
      <c r="AC484" s="76"/>
      <c r="AD484" s="76"/>
      <c r="AE484" s="76"/>
      <c r="AF484" s="169" t="s">
        <v>214</v>
      </c>
      <c r="AG484" s="170"/>
      <c r="AH484" s="170"/>
      <c r="AI484" s="170"/>
      <c r="AJ484" s="170"/>
      <c r="AK484" s="170"/>
      <c r="AL484" s="170"/>
      <c r="AM484" s="173" t="str">
        <f>VLOOKUP($B482,[1]D4_3!$B$5:$AU$27,17,FALSE)&amp;""</f>
        <v/>
      </c>
      <c r="AN484" s="174"/>
      <c r="AO484" s="176" t="s">
        <v>63</v>
      </c>
      <c r="AP484" s="176"/>
      <c r="AQ484" s="176"/>
      <c r="AR484" s="176"/>
      <c r="AS484" s="227" t="str">
        <f>VLOOKUP($B482,[1]D4_3!$B$5:$AU$27,20,FALSE)&amp;""</f>
        <v/>
      </c>
      <c r="AT484" s="116"/>
      <c r="AU484" s="116"/>
      <c r="AV484" s="152"/>
      <c r="AW484" s="109" t="s">
        <v>60</v>
      </c>
      <c r="AX484" s="229" t="str">
        <f>VLOOKUP($B482,[1]D4_3!$B$5:$AU$27,21,FALSE)&amp;""</f>
        <v/>
      </c>
      <c r="AY484" s="116"/>
      <c r="AZ484" s="116"/>
      <c r="BA484" s="116"/>
    </row>
    <row r="485" spans="2:53" x14ac:dyDescent="0.45">
      <c r="B485" s="163"/>
      <c r="C485" s="164"/>
      <c r="D485" s="164"/>
      <c r="E485" s="164"/>
      <c r="F485" s="165"/>
      <c r="G485" s="171"/>
      <c r="H485" s="172"/>
      <c r="I485" s="172"/>
      <c r="J485" s="172"/>
      <c r="K485" s="172"/>
      <c r="L485" s="172"/>
      <c r="M485" s="172"/>
      <c r="N485" s="174"/>
      <c r="O485" s="174"/>
      <c r="P485" s="76"/>
      <c r="Q485" s="76"/>
      <c r="R485" s="76"/>
      <c r="S485" s="76"/>
      <c r="T485" s="76"/>
      <c r="U485" s="76"/>
      <c r="V485" s="76"/>
      <c r="W485" s="76"/>
      <c r="X485" s="76"/>
      <c r="Y485" s="76"/>
      <c r="Z485" s="76"/>
      <c r="AA485" s="76"/>
      <c r="AB485" s="76"/>
      <c r="AC485" s="76"/>
      <c r="AD485" s="76"/>
      <c r="AE485" s="76"/>
      <c r="AF485" s="171"/>
      <c r="AG485" s="172"/>
      <c r="AH485" s="172"/>
      <c r="AI485" s="172"/>
      <c r="AJ485" s="172"/>
      <c r="AK485" s="172"/>
      <c r="AL485" s="172"/>
      <c r="AM485" s="174"/>
      <c r="AN485" s="174"/>
      <c r="AO485" s="177"/>
      <c r="AP485" s="177"/>
      <c r="AQ485" s="177"/>
      <c r="AR485" s="177"/>
      <c r="AS485" s="122"/>
      <c r="AT485" s="122"/>
      <c r="AU485" s="122"/>
      <c r="AV485" s="153"/>
      <c r="AW485" s="121"/>
      <c r="AX485" s="119"/>
      <c r="AY485" s="122"/>
      <c r="AZ485" s="122"/>
      <c r="BA485" s="122"/>
    </row>
    <row r="486" spans="2:53" ht="14.25" customHeight="1" x14ac:dyDescent="0.45">
      <c r="B486" s="190"/>
      <c r="C486" s="191"/>
      <c r="D486" s="191"/>
      <c r="E486" s="191"/>
      <c r="F486" s="192"/>
      <c r="G486" s="169" t="s">
        <v>131</v>
      </c>
      <c r="H486" s="170"/>
      <c r="I486" s="170"/>
      <c r="J486" s="170"/>
      <c r="K486" s="170"/>
      <c r="L486" s="170"/>
      <c r="M486" s="209"/>
      <c r="N486" s="181" t="str">
        <f>VLOOKUP($B482,[1]D4_3!$B$5:$AU$27,46,FALSE)&amp;""</f>
        <v/>
      </c>
      <c r="O486" s="182"/>
      <c r="P486" s="182"/>
      <c r="Q486" s="182"/>
      <c r="R486" s="182"/>
      <c r="S486" s="182"/>
      <c r="T486" s="182"/>
      <c r="U486" s="182"/>
      <c r="V486" s="182"/>
      <c r="W486" s="182"/>
      <c r="X486" s="182"/>
      <c r="Y486" s="182"/>
      <c r="Z486" s="182"/>
      <c r="AA486" s="182"/>
      <c r="AB486" s="182"/>
      <c r="AC486" s="182"/>
      <c r="AD486" s="182"/>
      <c r="AE486" s="182"/>
      <c r="AF486" s="182"/>
      <c r="AG486" s="182"/>
      <c r="AH486" s="182"/>
      <c r="AI486" s="182"/>
      <c r="AJ486" s="182"/>
      <c r="AK486" s="182"/>
      <c r="AL486" s="182"/>
      <c r="AM486" s="182"/>
      <c r="AN486" s="182"/>
      <c r="AO486" s="182"/>
      <c r="AP486" s="182"/>
      <c r="AQ486" s="182"/>
      <c r="AR486" s="182"/>
      <c r="AS486" s="182"/>
      <c r="AT486" s="182"/>
      <c r="AU486" s="182"/>
      <c r="AV486" s="182"/>
      <c r="AW486" s="182"/>
      <c r="AX486" s="182"/>
      <c r="AY486" s="182"/>
      <c r="AZ486" s="182"/>
      <c r="BA486" s="183"/>
    </row>
    <row r="487" spans="2:53" x14ac:dyDescent="0.45">
      <c r="B487" s="190"/>
      <c r="C487" s="191"/>
      <c r="D487" s="191"/>
      <c r="E487" s="191"/>
      <c r="F487" s="192"/>
      <c r="G487" s="179"/>
      <c r="H487" s="180"/>
      <c r="I487" s="180"/>
      <c r="J487" s="180"/>
      <c r="K487" s="180"/>
      <c r="L487" s="180"/>
      <c r="M487" s="228"/>
      <c r="N487" s="184"/>
      <c r="O487" s="185"/>
      <c r="P487" s="185"/>
      <c r="Q487" s="185"/>
      <c r="R487" s="185"/>
      <c r="S487" s="185"/>
      <c r="T487" s="185"/>
      <c r="U487" s="185"/>
      <c r="V487" s="185"/>
      <c r="W487" s="185"/>
      <c r="X487" s="185"/>
      <c r="Y487" s="185"/>
      <c r="Z487" s="185"/>
      <c r="AA487" s="185"/>
      <c r="AB487" s="185"/>
      <c r="AC487" s="185"/>
      <c r="AD487" s="185"/>
      <c r="AE487" s="185"/>
      <c r="AF487" s="185"/>
      <c r="AG487" s="185"/>
      <c r="AH487" s="185"/>
      <c r="AI487" s="185"/>
      <c r="AJ487" s="185"/>
      <c r="AK487" s="185"/>
      <c r="AL487" s="185"/>
      <c r="AM487" s="185"/>
      <c r="AN487" s="185"/>
      <c r="AO487" s="185"/>
      <c r="AP487" s="185"/>
      <c r="AQ487" s="185"/>
      <c r="AR487" s="185"/>
      <c r="AS487" s="185"/>
      <c r="AT487" s="185"/>
      <c r="AU487" s="185"/>
      <c r="AV487" s="185"/>
      <c r="AW487" s="185"/>
      <c r="AX487" s="185"/>
      <c r="AY487" s="185"/>
      <c r="AZ487" s="185"/>
      <c r="BA487" s="186"/>
    </row>
    <row r="488" spans="2:53" x14ac:dyDescent="0.45">
      <c r="B488" s="190"/>
      <c r="C488" s="191"/>
      <c r="D488" s="191"/>
      <c r="E488" s="191"/>
      <c r="F488" s="192"/>
      <c r="G488" s="179"/>
      <c r="H488" s="180"/>
      <c r="I488" s="180"/>
      <c r="J488" s="180"/>
      <c r="K488" s="180"/>
      <c r="L488" s="180"/>
      <c r="M488" s="228"/>
      <c r="N488" s="184"/>
      <c r="O488" s="185"/>
      <c r="P488" s="185"/>
      <c r="Q488" s="185"/>
      <c r="R488" s="185"/>
      <c r="S488" s="185"/>
      <c r="T488" s="185"/>
      <c r="U488" s="185"/>
      <c r="V488" s="185"/>
      <c r="W488" s="185"/>
      <c r="X488" s="185"/>
      <c r="Y488" s="185"/>
      <c r="Z488" s="185"/>
      <c r="AA488" s="185"/>
      <c r="AB488" s="185"/>
      <c r="AC488" s="185"/>
      <c r="AD488" s="185"/>
      <c r="AE488" s="185"/>
      <c r="AF488" s="185"/>
      <c r="AG488" s="185"/>
      <c r="AH488" s="185"/>
      <c r="AI488" s="185"/>
      <c r="AJ488" s="185"/>
      <c r="AK488" s="185"/>
      <c r="AL488" s="185"/>
      <c r="AM488" s="185"/>
      <c r="AN488" s="185"/>
      <c r="AO488" s="185"/>
      <c r="AP488" s="185"/>
      <c r="AQ488" s="185"/>
      <c r="AR488" s="185"/>
      <c r="AS488" s="185"/>
      <c r="AT488" s="185"/>
      <c r="AU488" s="185"/>
      <c r="AV488" s="185"/>
      <c r="AW488" s="185"/>
      <c r="AX488" s="185"/>
      <c r="AY488" s="185"/>
      <c r="AZ488" s="185"/>
      <c r="BA488" s="186"/>
    </row>
    <row r="489" spans="2:53" x14ac:dyDescent="0.45">
      <c r="B489" s="190"/>
      <c r="C489" s="191"/>
      <c r="D489" s="191"/>
      <c r="E489" s="191"/>
      <c r="F489" s="192"/>
      <c r="G489" s="179"/>
      <c r="H489" s="180"/>
      <c r="I489" s="180"/>
      <c r="J489" s="180"/>
      <c r="K489" s="180"/>
      <c r="L489" s="180"/>
      <c r="M489" s="228"/>
      <c r="N489" s="184"/>
      <c r="O489" s="185"/>
      <c r="P489" s="185"/>
      <c r="Q489" s="185"/>
      <c r="R489" s="185"/>
      <c r="S489" s="185"/>
      <c r="T489" s="185"/>
      <c r="U489" s="185"/>
      <c r="V489" s="185"/>
      <c r="W489" s="185"/>
      <c r="X489" s="185"/>
      <c r="Y489" s="185"/>
      <c r="Z489" s="185"/>
      <c r="AA489" s="185"/>
      <c r="AB489" s="185"/>
      <c r="AC489" s="185"/>
      <c r="AD489" s="185"/>
      <c r="AE489" s="185"/>
      <c r="AF489" s="185"/>
      <c r="AG489" s="185"/>
      <c r="AH489" s="185"/>
      <c r="AI489" s="185"/>
      <c r="AJ489" s="185"/>
      <c r="AK489" s="185"/>
      <c r="AL489" s="185"/>
      <c r="AM489" s="185"/>
      <c r="AN489" s="185"/>
      <c r="AO489" s="185"/>
      <c r="AP489" s="185"/>
      <c r="AQ489" s="185"/>
      <c r="AR489" s="185"/>
      <c r="AS489" s="185"/>
      <c r="AT489" s="185"/>
      <c r="AU489" s="185"/>
      <c r="AV489" s="185"/>
      <c r="AW489" s="185"/>
      <c r="AX489" s="185"/>
      <c r="AY489" s="185"/>
      <c r="AZ489" s="185"/>
      <c r="BA489" s="186"/>
    </row>
    <row r="490" spans="2:53" x14ac:dyDescent="0.45">
      <c r="B490" s="193"/>
      <c r="C490" s="194"/>
      <c r="D490" s="194"/>
      <c r="E490" s="194"/>
      <c r="F490" s="195"/>
      <c r="G490" s="171"/>
      <c r="H490" s="172"/>
      <c r="I490" s="172"/>
      <c r="J490" s="172"/>
      <c r="K490" s="172"/>
      <c r="L490" s="172"/>
      <c r="M490" s="210"/>
      <c r="N490" s="187"/>
      <c r="O490" s="188"/>
      <c r="P490" s="188"/>
      <c r="Q490" s="188"/>
      <c r="R490" s="188"/>
      <c r="S490" s="188"/>
      <c r="T490" s="188"/>
      <c r="U490" s="188"/>
      <c r="V490" s="188"/>
      <c r="W490" s="188"/>
      <c r="X490" s="188"/>
      <c r="Y490" s="188"/>
      <c r="Z490" s="188"/>
      <c r="AA490" s="188"/>
      <c r="AB490" s="188"/>
      <c r="AC490" s="188"/>
      <c r="AD490" s="188"/>
      <c r="AE490" s="188"/>
      <c r="AF490" s="188"/>
      <c r="AG490" s="188"/>
      <c r="AH490" s="188"/>
      <c r="AI490" s="188"/>
      <c r="AJ490" s="188"/>
      <c r="AK490" s="188"/>
      <c r="AL490" s="188"/>
      <c r="AM490" s="188"/>
      <c r="AN490" s="188"/>
      <c r="AO490" s="188"/>
      <c r="AP490" s="188"/>
      <c r="AQ490" s="188"/>
      <c r="AR490" s="188"/>
      <c r="AS490" s="188"/>
      <c r="AT490" s="188"/>
      <c r="AU490" s="188"/>
      <c r="AV490" s="188"/>
      <c r="AW490" s="188"/>
      <c r="AX490" s="188"/>
      <c r="AY490" s="188"/>
      <c r="AZ490" s="188"/>
      <c r="BA490" s="189"/>
    </row>
    <row r="491" spans="2:53" ht="14.25" customHeight="1" x14ac:dyDescent="0.45">
      <c r="B491" s="160" t="s">
        <v>145</v>
      </c>
      <c r="C491" s="161"/>
      <c r="D491" s="161"/>
      <c r="E491" s="161"/>
      <c r="F491" s="162"/>
      <c r="G491" s="169" t="s">
        <v>129</v>
      </c>
      <c r="H491" s="170"/>
      <c r="I491" s="170"/>
      <c r="J491" s="170"/>
      <c r="K491" s="170"/>
      <c r="L491" s="170"/>
      <c r="M491" s="170"/>
      <c r="N491" s="173" t="str">
        <f>VLOOKUP($B491,[1]D4_3!$B$5:$AU$27,6,FALSE)&amp;""</f>
        <v/>
      </c>
      <c r="O491" s="174"/>
      <c r="P491" s="77" t="str">
        <f>VLOOKUP($B491,[1]D4_3!$B$5:$AU$27,8,FALSE)&amp;""</f>
        <v/>
      </c>
      <c r="Q491" s="76"/>
      <c r="R491" s="77" t="str">
        <f>VLOOKUP($B491,[1]D4_3!$B$5:$AU$27,9,FALSE)&amp;""</f>
        <v/>
      </c>
      <c r="S491" s="76"/>
      <c r="T491" s="77" t="str">
        <f>VLOOKUP($B491,[1]D4_3!$B$5:$AU$27,10,FALSE)&amp;""</f>
        <v/>
      </c>
      <c r="U491" s="76"/>
      <c r="V491" s="77" t="str">
        <f>VLOOKUP($B491,[1]D4_3!$B$5:$AU$27,11,FALSE)&amp;""</f>
        <v/>
      </c>
      <c r="W491" s="76"/>
      <c r="X491" s="77" t="str">
        <f>VLOOKUP($B491,[1]D4_3!$B$5:$AU$27,12,FALSE)&amp;""</f>
        <v/>
      </c>
      <c r="Y491" s="76"/>
      <c r="Z491" s="77" t="str">
        <f>VLOOKUP($B491,[1]D4_3!$B$5:$AU$27,13,FALSE)&amp;""</f>
        <v/>
      </c>
      <c r="AA491" s="76"/>
      <c r="AB491" s="77" t="str">
        <f>VLOOKUP($B491,[1]D4_3!$B$5:$AU$27,14,FALSE)&amp;""</f>
        <v/>
      </c>
      <c r="AC491" s="76"/>
      <c r="AD491" s="77" t="str">
        <f>VLOOKUP($B491,[1]D4_3!$B$5:$AU$27,15,FALSE)&amp;""</f>
        <v/>
      </c>
      <c r="AE491" s="76"/>
      <c r="AF491" s="242" t="s">
        <v>228</v>
      </c>
      <c r="AG491" s="243"/>
      <c r="AH491" s="243"/>
      <c r="AI491" s="243"/>
      <c r="AJ491" s="243"/>
      <c r="AK491" s="243"/>
      <c r="AL491" s="243"/>
      <c r="AM491" s="173" t="str">
        <f>VLOOKUP($B491,[1]D4_3!$B$5:$AU$27,16,FALSE)&amp;""</f>
        <v/>
      </c>
      <c r="AN491" s="174"/>
      <c r="AO491" s="178" t="s">
        <v>62</v>
      </c>
      <c r="AP491" s="178"/>
      <c r="AQ491" s="178"/>
      <c r="AR491" s="178"/>
      <c r="AS491" s="224" t="str">
        <f>VLOOKUP($B491,[1]D4_3!$B$5:$AU$27,18,FALSE)&amp;""</f>
        <v/>
      </c>
      <c r="AT491" s="117"/>
      <c r="AU491" s="117"/>
      <c r="AV491" s="225"/>
      <c r="AW491" s="115" t="s">
        <v>60</v>
      </c>
      <c r="AX491" s="226" t="str">
        <f>VLOOKUP($B491,[1]D4_3!$B$5:$AU$27,19,FALSE)&amp;""</f>
        <v/>
      </c>
      <c r="AY491" s="117"/>
      <c r="AZ491" s="117"/>
      <c r="BA491" s="117"/>
    </row>
    <row r="492" spans="2:53" x14ac:dyDescent="0.45">
      <c r="B492" s="163"/>
      <c r="C492" s="164"/>
      <c r="D492" s="164"/>
      <c r="E492" s="164"/>
      <c r="F492" s="165"/>
      <c r="G492" s="171"/>
      <c r="H492" s="172"/>
      <c r="I492" s="172"/>
      <c r="J492" s="172"/>
      <c r="K492" s="172"/>
      <c r="L492" s="172"/>
      <c r="M492" s="172"/>
      <c r="N492" s="174"/>
      <c r="O492" s="174"/>
      <c r="P492" s="76"/>
      <c r="Q492" s="76"/>
      <c r="R492" s="76"/>
      <c r="S492" s="76"/>
      <c r="T492" s="76"/>
      <c r="U492" s="76"/>
      <c r="V492" s="76"/>
      <c r="W492" s="76"/>
      <c r="X492" s="76"/>
      <c r="Y492" s="76"/>
      <c r="Z492" s="76"/>
      <c r="AA492" s="76"/>
      <c r="AB492" s="76"/>
      <c r="AC492" s="76"/>
      <c r="AD492" s="76"/>
      <c r="AE492" s="76"/>
      <c r="AF492" s="244"/>
      <c r="AG492" s="245"/>
      <c r="AH492" s="245"/>
      <c r="AI492" s="245"/>
      <c r="AJ492" s="245"/>
      <c r="AK492" s="245"/>
      <c r="AL492" s="245"/>
      <c r="AM492" s="174"/>
      <c r="AN492" s="174"/>
      <c r="AO492" s="176"/>
      <c r="AP492" s="176"/>
      <c r="AQ492" s="176"/>
      <c r="AR492" s="176"/>
      <c r="AS492" s="116"/>
      <c r="AT492" s="116"/>
      <c r="AU492" s="116"/>
      <c r="AV492" s="152"/>
      <c r="AW492" s="109"/>
      <c r="AX492" s="111"/>
      <c r="AY492" s="116"/>
      <c r="AZ492" s="116"/>
      <c r="BA492" s="116"/>
    </row>
    <row r="493" spans="2:53" ht="14.25" customHeight="1" x14ac:dyDescent="0.45">
      <c r="B493" s="163"/>
      <c r="C493" s="164"/>
      <c r="D493" s="164"/>
      <c r="E493" s="164"/>
      <c r="F493" s="165"/>
      <c r="G493" s="169" t="s">
        <v>130</v>
      </c>
      <c r="H493" s="170"/>
      <c r="I493" s="170"/>
      <c r="J493" s="170"/>
      <c r="K493" s="170"/>
      <c r="L493" s="170"/>
      <c r="M493" s="170"/>
      <c r="N493" s="173" t="str">
        <f>VLOOKUP($B491,[1]D4_3!$B$5:$AU$27,7,FALSE)&amp;""</f>
        <v/>
      </c>
      <c r="O493" s="174"/>
      <c r="P493" s="76"/>
      <c r="Q493" s="76"/>
      <c r="R493" s="76"/>
      <c r="S493" s="76"/>
      <c r="T493" s="76"/>
      <c r="U493" s="76"/>
      <c r="V493" s="76"/>
      <c r="W493" s="76"/>
      <c r="X493" s="76"/>
      <c r="Y493" s="76"/>
      <c r="Z493" s="76"/>
      <c r="AA493" s="76"/>
      <c r="AB493" s="76"/>
      <c r="AC493" s="76"/>
      <c r="AD493" s="76"/>
      <c r="AE493" s="76"/>
      <c r="AF493" s="169" t="s">
        <v>214</v>
      </c>
      <c r="AG493" s="170"/>
      <c r="AH493" s="170"/>
      <c r="AI493" s="170"/>
      <c r="AJ493" s="170"/>
      <c r="AK493" s="170"/>
      <c r="AL493" s="170"/>
      <c r="AM493" s="173" t="str">
        <f>VLOOKUP($B491,[1]D4_3!$B$5:$AU$27,17,FALSE)&amp;""</f>
        <v/>
      </c>
      <c r="AN493" s="174"/>
      <c r="AO493" s="176" t="s">
        <v>63</v>
      </c>
      <c r="AP493" s="176"/>
      <c r="AQ493" s="176"/>
      <c r="AR493" s="176"/>
      <c r="AS493" s="227" t="str">
        <f>VLOOKUP($B491,[1]D4_3!$B$5:$AU$27,20,FALSE)&amp;""</f>
        <v/>
      </c>
      <c r="AT493" s="116"/>
      <c r="AU493" s="116"/>
      <c r="AV493" s="152"/>
      <c r="AW493" s="109" t="s">
        <v>60</v>
      </c>
      <c r="AX493" s="229" t="str">
        <f>VLOOKUP($B491,[1]D4_3!$B$5:$AU$27,21,FALSE)&amp;""</f>
        <v/>
      </c>
      <c r="AY493" s="116"/>
      <c r="AZ493" s="116"/>
      <c r="BA493" s="116"/>
    </row>
    <row r="494" spans="2:53" x14ac:dyDescent="0.45">
      <c r="B494" s="163"/>
      <c r="C494" s="164"/>
      <c r="D494" s="164"/>
      <c r="E494" s="164"/>
      <c r="F494" s="165"/>
      <c r="G494" s="171"/>
      <c r="H494" s="172"/>
      <c r="I494" s="172"/>
      <c r="J494" s="172"/>
      <c r="K494" s="172"/>
      <c r="L494" s="172"/>
      <c r="M494" s="172"/>
      <c r="N494" s="174"/>
      <c r="O494" s="174"/>
      <c r="P494" s="76"/>
      <c r="Q494" s="76"/>
      <c r="R494" s="76"/>
      <c r="S494" s="76"/>
      <c r="T494" s="76"/>
      <c r="U494" s="76"/>
      <c r="V494" s="76"/>
      <c r="W494" s="76"/>
      <c r="X494" s="76"/>
      <c r="Y494" s="76"/>
      <c r="Z494" s="76"/>
      <c r="AA494" s="76"/>
      <c r="AB494" s="76"/>
      <c r="AC494" s="76"/>
      <c r="AD494" s="76"/>
      <c r="AE494" s="76"/>
      <c r="AF494" s="171"/>
      <c r="AG494" s="172"/>
      <c r="AH494" s="172"/>
      <c r="AI494" s="172"/>
      <c r="AJ494" s="172"/>
      <c r="AK494" s="172"/>
      <c r="AL494" s="172"/>
      <c r="AM494" s="174"/>
      <c r="AN494" s="174"/>
      <c r="AO494" s="177"/>
      <c r="AP494" s="177"/>
      <c r="AQ494" s="177"/>
      <c r="AR494" s="177"/>
      <c r="AS494" s="122"/>
      <c r="AT494" s="122"/>
      <c r="AU494" s="122"/>
      <c r="AV494" s="153"/>
      <c r="AW494" s="121"/>
      <c r="AX494" s="119"/>
      <c r="AY494" s="122"/>
      <c r="AZ494" s="122"/>
      <c r="BA494" s="122"/>
    </row>
    <row r="495" spans="2:53" ht="14.25" customHeight="1" x14ac:dyDescent="0.45">
      <c r="B495" s="190"/>
      <c r="C495" s="191"/>
      <c r="D495" s="191"/>
      <c r="E495" s="191"/>
      <c r="F495" s="192"/>
      <c r="G495" s="169" t="s">
        <v>131</v>
      </c>
      <c r="H495" s="170"/>
      <c r="I495" s="170"/>
      <c r="J495" s="170"/>
      <c r="K495" s="170"/>
      <c r="L495" s="170"/>
      <c r="M495" s="209"/>
      <c r="N495" s="181" t="str">
        <f>VLOOKUP($B491,[1]D4_3!$B$5:$AU$27,46,FALSE)&amp;""</f>
        <v/>
      </c>
      <c r="O495" s="182"/>
      <c r="P495" s="182"/>
      <c r="Q495" s="182"/>
      <c r="R495" s="182"/>
      <c r="S495" s="182"/>
      <c r="T495" s="182"/>
      <c r="U495" s="182"/>
      <c r="V495" s="182"/>
      <c r="W495" s="182"/>
      <c r="X495" s="182"/>
      <c r="Y495" s="182"/>
      <c r="Z495" s="182"/>
      <c r="AA495" s="182"/>
      <c r="AB495" s="182"/>
      <c r="AC495" s="182"/>
      <c r="AD495" s="182"/>
      <c r="AE495" s="182"/>
      <c r="AF495" s="182"/>
      <c r="AG495" s="182"/>
      <c r="AH495" s="182"/>
      <c r="AI495" s="182"/>
      <c r="AJ495" s="182"/>
      <c r="AK495" s="182"/>
      <c r="AL495" s="182"/>
      <c r="AM495" s="182"/>
      <c r="AN495" s="182"/>
      <c r="AO495" s="182"/>
      <c r="AP495" s="182"/>
      <c r="AQ495" s="182"/>
      <c r="AR495" s="182"/>
      <c r="AS495" s="182"/>
      <c r="AT495" s="182"/>
      <c r="AU495" s="182"/>
      <c r="AV495" s="182"/>
      <c r="AW495" s="182"/>
      <c r="AX495" s="182"/>
      <c r="AY495" s="182"/>
      <c r="AZ495" s="182"/>
      <c r="BA495" s="183"/>
    </row>
    <row r="496" spans="2:53" x14ac:dyDescent="0.45">
      <c r="B496" s="190"/>
      <c r="C496" s="191"/>
      <c r="D496" s="191"/>
      <c r="E496" s="191"/>
      <c r="F496" s="192"/>
      <c r="G496" s="179"/>
      <c r="H496" s="180"/>
      <c r="I496" s="180"/>
      <c r="J496" s="180"/>
      <c r="K496" s="180"/>
      <c r="L496" s="180"/>
      <c r="M496" s="228"/>
      <c r="N496" s="184"/>
      <c r="O496" s="185"/>
      <c r="P496" s="185"/>
      <c r="Q496" s="185"/>
      <c r="R496" s="185"/>
      <c r="S496" s="185"/>
      <c r="T496" s="185"/>
      <c r="U496" s="185"/>
      <c r="V496" s="185"/>
      <c r="W496" s="185"/>
      <c r="X496" s="185"/>
      <c r="Y496" s="185"/>
      <c r="Z496" s="185"/>
      <c r="AA496" s="185"/>
      <c r="AB496" s="185"/>
      <c r="AC496" s="185"/>
      <c r="AD496" s="185"/>
      <c r="AE496" s="185"/>
      <c r="AF496" s="185"/>
      <c r="AG496" s="185"/>
      <c r="AH496" s="185"/>
      <c r="AI496" s="185"/>
      <c r="AJ496" s="185"/>
      <c r="AK496" s="185"/>
      <c r="AL496" s="185"/>
      <c r="AM496" s="185"/>
      <c r="AN496" s="185"/>
      <c r="AO496" s="185"/>
      <c r="AP496" s="185"/>
      <c r="AQ496" s="185"/>
      <c r="AR496" s="185"/>
      <c r="AS496" s="185"/>
      <c r="AT496" s="185"/>
      <c r="AU496" s="185"/>
      <c r="AV496" s="185"/>
      <c r="AW496" s="185"/>
      <c r="AX496" s="185"/>
      <c r="AY496" s="185"/>
      <c r="AZ496" s="185"/>
      <c r="BA496" s="186"/>
    </row>
    <row r="497" spans="2:53" x14ac:dyDescent="0.45">
      <c r="B497" s="190"/>
      <c r="C497" s="191"/>
      <c r="D497" s="191"/>
      <c r="E497" s="191"/>
      <c r="F497" s="192"/>
      <c r="G497" s="179"/>
      <c r="H497" s="180"/>
      <c r="I497" s="180"/>
      <c r="J497" s="180"/>
      <c r="K497" s="180"/>
      <c r="L497" s="180"/>
      <c r="M497" s="228"/>
      <c r="N497" s="184"/>
      <c r="O497" s="185"/>
      <c r="P497" s="185"/>
      <c r="Q497" s="185"/>
      <c r="R497" s="185"/>
      <c r="S497" s="185"/>
      <c r="T497" s="185"/>
      <c r="U497" s="185"/>
      <c r="V497" s="185"/>
      <c r="W497" s="185"/>
      <c r="X497" s="185"/>
      <c r="Y497" s="185"/>
      <c r="Z497" s="185"/>
      <c r="AA497" s="185"/>
      <c r="AB497" s="185"/>
      <c r="AC497" s="185"/>
      <c r="AD497" s="185"/>
      <c r="AE497" s="185"/>
      <c r="AF497" s="185"/>
      <c r="AG497" s="185"/>
      <c r="AH497" s="185"/>
      <c r="AI497" s="185"/>
      <c r="AJ497" s="185"/>
      <c r="AK497" s="185"/>
      <c r="AL497" s="185"/>
      <c r="AM497" s="185"/>
      <c r="AN497" s="185"/>
      <c r="AO497" s="185"/>
      <c r="AP497" s="185"/>
      <c r="AQ497" s="185"/>
      <c r="AR497" s="185"/>
      <c r="AS497" s="185"/>
      <c r="AT497" s="185"/>
      <c r="AU497" s="185"/>
      <c r="AV497" s="185"/>
      <c r="AW497" s="185"/>
      <c r="AX497" s="185"/>
      <c r="AY497" s="185"/>
      <c r="AZ497" s="185"/>
      <c r="BA497" s="186"/>
    </row>
    <row r="498" spans="2:53" x14ac:dyDescent="0.45">
      <c r="B498" s="190"/>
      <c r="C498" s="191"/>
      <c r="D498" s="191"/>
      <c r="E498" s="191"/>
      <c r="F498" s="192"/>
      <c r="G498" s="179"/>
      <c r="H498" s="180"/>
      <c r="I498" s="180"/>
      <c r="J498" s="180"/>
      <c r="K498" s="180"/>
      <c r="L498" s="180"/>
      <c r="M498" s="228"/>
      <c r="N498" s="184"/>
      <c r="O498" s="185"/>
      <c r="P498" s="185"/>
      <c r="Q498" s="185"/>
      <c r="R498" s="185"/>
      <c r="S498" s="185"/>
      <c r="T498" s="185"/>
      <c r="U498" s="185"/>
      <c r="V498" s="185"/>
      <c r="W498" s="185"/>
      <c r="X498" s="185"/>
      <c r="Y498" s="185"/>
      <c r="Z498" s="185"/>
      <c r="AA498" s="185"/>
      <c r="AB498" s="185"/>
      <c r="AC498" s="185"/>
      <c r="AD498" s="185"/>
      <c r="AE498" s="185"/>
      <c r="AF498" s="185"/>
      <c r="AG498" s="185"/>
      <c r="AH498" s="185"/>
      <c r="AI498" s="185"/>
      <c r="AJ498" s="185"/>
      <c r="AK498" s="185"/>
      <c r="AL498" s="185"/>
      <c r="AM498" s="185"/>
      <c r="AN498" s="185"/>
      <c r="AO498" s="185"/>
      <c r="AP498" s="185"/>
      <c r="AQ498" s="185"/>
      <c r="AR498" s="185"/>
      <c r="AS498" s="185"/>
      <c r="AT498" s="185"/>
      <c r="AU498" s="185"/>
      <c r="AV498" s="185"/>
      <c r="AW498" s="185"/>
      <c r="AX498" s="185"/>
      <c r="AY498" s="185"/>
      <c r="AZ498" s="185"/>
      <c r="BA498" s="186"/>
    </row>
    <row r="499" spans="2:53" x14ac:dyDescent="0.45">
      <c r="B499" s="193"/>
      <c r="C499" s="194"/>
      <c r="D499" s="194"/>
      <c r="E499" s="194"/>
      <c r="F499" s="195"/>
      <c r="G499" s="171"/>
      <c r="H499" s="172"/>
      <c r="I499" s="172"/>
      <c r="J499" s="172"/>
      <c r="K499" s="172"/>
      <c r="L499" s="172"/>
      <c r="M499" s="210"/>
      <c r="N499" s="187"/>
      <c r="O499" s="188"/>
      <c r="P499" s="188"/>
      <c r="Q499" s="188"/>
      <c r="R499" s="188"/>
      <c r="S499" s="188"/>
      <c r="T499" s="188"/>
      <c r="U499" s="188"/>
      <c r="V499" s="188"/>
      <c r="W499" s="188"/>
      <c r="X499" s="188"/>
      <c r="Y499" s="188"/>
      <c r="Z499" s="188"/>
      <c r="AA499" s="188"/>
      <c r="AB499" s="188"/>
      <c r="AC499" s="188"/>
      <c r="AD499" s="188"/>
      <c r="AE499" s="188"/>
      <c r="AF499" s="188"/>
      <c r="AG499" s="188"/>
      <c r="AH499" s="188"/>
      <c r="AI499" s="188"/>
      <c r="AJ499" s="188"/>
      <c r="AK499" s="188"/>
      <c r="AL499" s="188"/>
      <c r="AM499" s="188"/>
      <c r="AN499" s="188"/>
      <c r="AO499" s="188"/>
      <c r="AP499" s="188"/>
      <c r="AQ499" s="188"/>
      <c r="AR499" s="188"/>
      <c r="AS499" s="188"/>
      <c r="AT499" s="188"/>
      <c r="AU499" s="188"/>
      <c r="AV499" s="188"/>
      <c r="AW499" s="188"/>
      <c r="AX499" s="188"/>
      <c r="AY499" s="188"/>
      <c r="AZ499" s="188"/>
      <c r="BA499" s="189"/>
    </row>
    <row r="500" spans="2:53" ht="14.25" customHeight="1" x14ac:dyDescent="0.45">
      <c r="B500" s="160" t="s">
        <v>146</v>
      </c>
      <c r="C500" s="161"/>
      <c r="D500" s="161"/>
      <c r="E500" s="161"/>
      <c r="F500" s="162"/>
      <c r="G500" s="169" t="s">
        <v>129</v>
      </c>
      <c r="H500" s="170"/>
      <c r="I500" s="170"/>
      <c r="J500" s="170"/>
      <c r="K500" s="170"/>
      <c r="L500" s="170"/>
      <c r="M500" s="170"/>
      <c r="N500" s="173" t="str">
        <f>VLOOKUP($B500,[1]D4_3!$B$5:$AU$27,6,FALSE)&amp;""</f>
        <v/>
      </c>
      <c r="O500" s="174"/>
      <c r="P500" s="77" t="str">
        <f>VLOOKUP($B500,[1]D4_3!$B$5:$AU$27,8,FALSE)&amp;""</f>
        <v/>
      </c>
      <c r="Q500" s="76"/>
      <c r="R500" s="77" t="str">
        <f>VLOOKUP($B500,[1]D4_3!$B$5:$AU$27,9,FALSE)&amp;""</f>
        <v/>
      </c>
      <c r="S500" s="76"/>
      <c r="T500" s="77" t="str">
        <f>VLOOKUP($B500,[1]D4_3!$B$5:$AU$27,10,FALSE)&amp;""</f>
        <v/>
      </c>
      <c r="U500" s="76"/>
      <c r="V500" s="77" t="str">
        <f>VLOOKUP($B500,[1]D4_3!$B$5:$AU$27,11,FALSE)&amp;""</f>
        <v/>
      </c>
      <c r="W500" s="76"/>
      <c r="X500" s="77" t="str">
        <f>VLOOKUP($B500,[1]D4_3!$B$5:$AU$27,12,FALSE)&amp;""</f>
        <v/>
      </c>
      <c r="Y500" s="76"/>
      <c r="Z500" s="77" t="str">
        <f>VLOOKUP($B500,[1]D4_3!$B$5:$AU$27,13,FALSE)&amp;""</f>
        <v/>
      </c>
      <c r="AA500" s="76"/>
      <c r="AB500" s="77" t="str">
        <f>VLOOKUP($B500,[1]D4_3!$B$5:$AU$27,14,FALSE)&amp;""</f>
        <v/>
      </c>
      <c r="AC500" s="76"/>
      <c r="AD500" s="77" t="str">
        <f>VLOOKUP($B500,[1]D4_3!$B$5:$AU$27,15,FALSE)&amp;""</f>
        <v/>
      </c>
      <c r="AE500" s="76"/>
      <c r="AF500" s="242" t="s">
        <v>228</v>
      </c>
      <c r="AG500" s="243"/>
      <c r="AH500" s="243"/>
      <c r="AI500" s="243"/>
      <c r="AJ500" s="243"/>
      <c r="AK500" s="243"/>
      <c r="AL500" s="243"/>
      <c r="AM500" s="173" t="str">
        <f>VLOOKUP($B500,[1]D4_3!$B$5:$AU$27,16,FALSE)&amp;""</f>
        <v/>
      </c>
      <c r="AN500" s="174"/>
      <c r="AO500" s="178" t="s">
        <v>62</v>
      </c>
      <c r="AP500" s="178"/>
      <c r="AQ500" s="178"/>
      <c r="AR500" s="178"/>
      <c r="AS500" s="224" t="str">
        <f>VLOOKUP($B500,[1]D4_3!$B$5:$AU$27,18,FALSE)&amp;""</f>
        <v/>
      </c>
      <c r="AT500" s="117"/>
      <c r="AU500" s="117"/>
      <c r="AV500" s="225"/>
      <c r="AW500" s="115" t="s">
        <v>60</v>
      </c>
      <c r="AX500" s="226" t="str">
        <f>VLOOKUP($B500,[1]D4_3!$B$5:$AU$27,19,FALSE)&amp;""</f>
        <v/>
      </c>
      <c r="AY500" s="117"/>
      <c r="AZ500" s="117"/>
      <c r="BA500" s="117"/>
    </row>
    <row r="501" spans="2:53" x14ac:dyDescent="0.45">
      <c r="B501" s="163"/>
      <c r="C501" s="164"/>
      <c r="D501" s="164"/>
      <c r="E501" s="164"/>
      <c r="F501" s="165"/>
      <c r="G501" s="171"/>
      <c r="H501" s="172"/>
      <c r="I501" s="172"/>
      <c r="J501" s="172"/>
      <c r="K501" s="172"/>
      <c r="L501" s="172"/>
      <c r="M501" s="172"/>
      <c r="N501" s="174"/>
      <c r="O501" s="174"/>
      <c r="P501" s="76"/>
      <c r="Q501" s="76"/>
      <c r="R501" s="76"/>
      <c r="S501" s="76"/>
      <c r="T501" s="76"/>
      <c r="U501" s="76"/>
      <c r="V501" s="76"/>
      <c r="W501" s="76"/>
      <c r="X501" s="76"/>
      <c r="Y501" s="76"/>
      <c r="Z501" s="76"/>
      <c r="AA501" s="76"/>
      <c r="AB501" s="76"/>
      <c r="AC501" s="76"/>
      <c r="AD501" s="76"/>
      <c r="AE501" s="76"/>
      <c r="AF501" s="244"/>
      <c r="AG501" s="245"/>
      <c r="AH501" s="245"/>
      <c r="AI501" s="245"/>
      <c r="AJ501" s="245"/>
      <c r="AK501" s="245"/>
      <c r="AL501" s="245"/>
      <c r="AM501" s="174"/>
      <c r="AN501" s="174"/>
      <c r="AO501" s="176"/>
      <c r="AP501" s="176"/>
      <c r="AQ501" s="176"/>
      <c r="AR501" s="176"/>
      <c r="AS501" s="116"/>
      <c r="AT501" s="116"/>
      <c r="AU501" s="116"/>
      <c r="AV501" s="152"/>
      <c r="AW501" s="109"/>
      <c r="AX501" s="111"/>
      <c r="AY501" s="116"/>
      <c r="AZ501" s="116"/>
      <c r="BA501" s="116"/>
    </row>
    <row r="502" spans="2:53" ht="14.25" customHeight="1" x14ac:dyDescent="0.45">
      <c r="B502" s="163"/>
      <c r="C502" s="164"/>
      <c r="D502" s="164"/>
      <c r="E502" s="164"/>
      <c r="F502" s="165"/>
      <c r="G502" s="169" t="s">
        <v>130</v>
      </c>
      <c r="H502" s="170"/>
      <c r="I502" s="170"/>
      <c r="J502" s="170"/>
      <c r="K502" s="170"/>
      <c r="L502" s="170"/>
      <c r="M502" s="170"/>
      <c r="N502" s="173" t="str">
        <f>VLOOKUP($B500,[1]D4_3!$B$5:$AU$27,7,FALSE)&amp;""</f>
        <v/>
      </c>
      <c r="O502" s="174"/>
      <c r="P502" s="76"/>
      <c r="Q502" s="76"/>
      <c r="R502" s="76"/>
      <c r="S502" s="76"/>
      <c r="T502" s="76"/>
      <c r="U502" s="76"/>
      <c r="V502" s="76"/>
      <c r="W502" s="76"/>
      <c r="X502" s="76"/>
      <c r="Y502" s="76"/>
      <c r="Z502" s="76"/>
      <c r="AA502" s="76"/>
      <c r="AB502" s="76"/>
      <c r="AC502" s="76"/>
      <c r="AD502" s="76"/>
      <c r="AE502" s="76"/>
      <c r="AF502" s="169" t="s">
        <v>214</v>
      </c>
      <c r="AG502" s="170"/>
      <c r="AH502" s="170"/>
      <c r="AI502" s="170"/>
      <c r="AJ502" s="170"/>
      <c r="AK502" s="170"/>
      <c r="AL502" s="170"/>
      <c r="AM502" s="173" t="str">
        <f>VLOOKUP($B500,[1]D4_3!$B$5:$AU$27,17,FALSE)&amp;""</f>
        <v/>
      </c>
      <c r="AN502" s="174"/>
      <c r="AO502" s="176" t="s">
        <v>63</v>
      </c>
      <c r="AP502" s="176"/>
      <c r="AQ502" s="176"/>
      <c r="AR502" s="176"/>
      <c r="AS502" s="227" t="str">
        <f>VLOOKUP($B500,[1]D4_3!$B$5:$AU$27,20,FALSE)&amp;""</f>
        <v/>
      </c>
      <c r="AT502" s="116"/>
      <c r="AU502" s="116"/>
      <c r="AV502" s="152"/>
      <c r="AW502" s="109" t="s">
        <v>60</v>
      </c>
      <c r="AX502" s="229" t="str">
        <f>VLOOKUP($B500,[1]D4_3!$B$5:$AU$27,21,FALSE)&amp;""</f>
        <v/>
      </c>
      <c r="AY502" s="116"/>
      <c r="AZ502" s="116"/>
      <c r="BA502" s="116"/>
    </row>
    <row r="503" spans="2:53" x14ac:dyDescent="0.45">
      <c r="B503" s="163"/>
      <c r="C503" s="164"/>
      <c r="D503" s="164"/>
      <c r="E503" s="164"/>
      <c r="F503" s="165"/>
      <c r="G503" s="171"/>
      <c r="H503" s="172"/>
      <c r="I503" s="172"/>
      <c r="J503" s="172"/>
      <c r="K503" s="172"/>
      <c r="L503" s="172"/>
      <c r="M503" s="172"/>
      <c r="N503" s="174"/>
      <c r="O503" s="174"/>
      <c r="P503" s="76"/>
      <c r="Q503" s="76"/>
      <c r="R503" s="76"/>
      <c r="S503" s="76"/>
      <c r="T503" s="76"/>
      <c r="U503" s="76"/>
      <c r="V503" s="76"/>
      <c r="W503" s="76"/>
      <c r="X503" s="76"/>
      <c r="Y503" s="76"/>
      <c r="Z503" s="76"/>
      <c r="AA503" s="76"/>
      <c r="AB503" s="76"/>
      <c r="AC503" s="76"/>
      <c r="AD503" s="76"/>
      <c r="AE503" s="76"/>
      <c r="AF503" s="171"/>
      <c r="AG503" s="172"/>
      <c r="AH503" s="172"/>
      <c r="AI503" s="172"/>
      <c r="AJ503" s="172"/>
      <c r="AK503" s="172"/>
      <c r="AL503" s="172"/>
      <c r="AM503" s="174"/>
      <c r="AN503" s="174"/>
      <c r="AO503" s="177"/>
      <c r="AP503" s="177"/>
      <c r="AQ503" s="177"/>
      <c r="AR503" s="177"/>
      <c r="AS503" s="122"/>
      <c r="AT503" s="122"/>
      <c r="AU503" s="122"/>
      <c r="AV503" s="153"/>
      <c r="AW503" s="121"/>
      <c r="AX503" s="119"/>
      <c r="AY503" s="122"/>
      <c r="AZ503" s="122"/>
      <c r="BA503" s="122"/>
    </row>
    <row r="504" spans="2:53" ht="14.25" customHeight="1" x14ac:dyDescent="0.45">
      <c r="B504" s="190"/>
      <c r="C504" s="191"/>
      <c r="D504" s="191"/>
      <c r="E504" s="191"/>
      <c r="F504" s="192"/>
      <c r="G504" s="169" t="s">
        <v>131</v>
      </c>
      <c r="H504" s="170"/>
      <c r="I504" s="170"/>
      <c r="J504" s="170"/>
      <c r="K504" s="170"/>
      <c r="L504" s="170"/>
      <c r="M504" s="209"/>
      <c r="N504" s="181" t="str">
        <f>VLOOKUP($B500,[1]D4_3!$B$5:$AU$27,46,FALSE)&amp;""</f>
        <v/>
      </c>
      <c r="O504" s="182"/>
      <c r="P504" s="182"/>
      <c r="Q504" s="182"/>
      <c r="R504" s="182"/>
      <c r="S504" s="182"/>
      <c r="T504" s="182"/>
      <c r="U504" s="182"/>
      <c r="V504" s="182"/>
      <c r="W504" s="182"/>
      <c r="X504" s="182"/>
      <c r="Y504" s="182"/>
      <c r="Z504" s="182"/>
      <c r="AA504" s="182"/>
      <c r="AB504" s="182"/>
      <c r="AC504" s="182"/>
      <c r="AD504" s="182"/>
      <c r="AE504" s="182"/>
      <c r="AF504" s="182"/>
      <c r="AG504" s="182"/>
      <c r="AH504" s="182"/>
      <c r="AI504" s="182"/>
      <c r="AJ504" s="182"/>
      <c r="AK504" s="182"/>
      <c r="AL504" s="182"/>
      <c r="AM504" s="182"/>
      <c r="AN504" s="182"/>
      <c r="AO504" s="182"/>
      <c r="AP504" s="182"/>
      <c r="AQ504" s="182"/>
      <c r="AR504" s="182"/>
      <c r="AS504" s="182"/>
      <c r="AT504" s="182"/>
      <c r="AU504" s="182"/>
      <c r="AV504" s="182"/>
      <c r="AW504" s="182"/>
      <c r="AX504" s="182"/>
      <c r="AY504" s="182"/>
      <c r="AZ504" s="182"/>
      <c r="BA504" s="183"/>
    </row>
    <row r="505" spans="2:53" x14ac:dyDescent="0.45">
      <c r="B505" s="190"/>
      <c r="C505" s="191"/>
      <c r="D505" s="191"/>
      <c r="E505" s="191"/>
      <c r="F505" s="192"/>
      <c r="G505" s="179"/>
      <c r="H505" s="180"/>
      <c r="I505" s="180"/>
      <c r="J505" s="180"/>
      <c r="K505" s="180"/>
      <c r="L505" s="180"/>
      <c r="M505" s="228"/>
      <c r="N505" s="184"/>
      <c r="O505" s="185"/>
      <c r="P505" s="185"/>
      <c r="Q505" s="185"/>
      <c r="R505" s="185"/>
      <c r="S505" s="185"/>
      <c r="T505" s="185"/>
      <c r="U505" s="185"/>
      <c r="V505" s="185"/>
      <c r="W505" s="185"/>
      <c r="X505" s="185"/>
      <c r="Y505" s="185"/>
      <c r="Z505" s="185"/>
      <c r="AA505" s="185"/>
      <c r="AB505" s="185"/>
      <c r="AC505" s="185"/>
      <c r="AD505" s="185"/>
      <c r="AE505" s="185"/>
      <c r="AF505" s="185"/>
      <c r="AG505" s="185"/>
      <c r="AH505" s="185"/>
      <c r="AI505" s="185"/>
      <c r="AJ505" s="185"/>
      <c r="AK505" s="185"/>
      <c r="AL505" s="185"/>
      <c r="AM505" s="185"/>
      <c r="AN505" s="185"/>
      <c r="AO505" s="185"/>
      <c r="AP505" s="185"/>
      <c r="AQ505" s="185"/>
      <c r="AR505" s="185"/>
      <c r="AS505" s="185"/>
      <c r="AT505" s="185"/>
      <c r="AU505" s="185"/>
      <c r="AV505" s="185"/>
      <c r="AW505" s="185"/>
      <c r="AX505" s="185"/>
      <c r="AY505" s="185"/>
      <c r="AZ505" s="185"/>
      <c r="BA505" s="186"/>
    </row>
    <row r="506" spans="2:53" x14ac:dyDescent="0.45">
      <c r="B506" s="190"/>
      <c r="C506" s="191"/>
      <c r="D506" s="191"/>
      <c r="E506" s="191"/>
      <c r="F506" s="192"/>
      <c r="G506" s="179"/>
      <c r="H506" s="180"/>
      <c r="I506" s="180"/>
      <c r="J506" s="180"/>
      <c r="K506" s="180"/>
      <c r="L506" s="180"/>
      <c r="M506" s="228"/>
      <c r="N506" s="184"/>
      <c r="O506" s="185"/>
      <c r="P506" s="185"/>
      <c r="Q506" s="185"/>
      <c r="R506" s="185"/>
      <c r="S506" s="185"/>
      <c r="T506" s="185"/>
      <c r="U506" s="185"/>
      <c r="V506" s="185"/>
      <c r="W506" s="185"/>
      <c r="X506" s="185"/>
      <c r="Y506" s="185"/>
      <c r="Z506" s="185"/>
      <c r="AA506" s="185"/>
      <c r="AB506" s="185"/>
      <c r="AC506" s="185"/>
      <c r="AD506" s="185"/>
      <c r="AE506" s="185"/>
      <c r="AF506" s="185"/>
      <c r="AG506" s="185"/>
      <c r="AH506" s="185"/>
      <c r="AI506" s="185"/>
      <c r="AJ506" s="185"/>
      <c r="AK506" s="185"/>
      <c r="AL506" s="185"/>
      <c r="AM506" s="185"/>
      <c r="AN506" s="185"/>
      <c r="AO506" s="185"/>
      <c r="AP506" s="185"/>
      <c r="AQ506" s="185"/>
      <c r="AR506" s="185"/>
      <c r="AS506" s="185"/>
      <c r="AT506" s="185"/>
      <c r="AU506" s="185"/>
      <c r="AV506" s="185"/>
      <c r="AW506" s="185"/>
      <c r="AX506" s="185"/>
      <c r="AY506" s="185"/>
      <c r="AZ506" s="185"/>
      <c r="BA506" s="186"/>
    </row>
    <row r="507" spans="2:53" x14ac:dyDescent="0.45">
      <c r="B507" s="190"/>
      <c r="C507" s="191"/>
      <c r="D507" s="191"/>
      <c r="E507" s="191"/>
      <c r="F507" s="192"/>
      <c r="G507" s="179"/>
      <c r="H507" s="180"/>
      <c r="I507" s="180"/>
      <c r="J507" s="180"/>
      <c r="K507" s="180"/>
      <c r="L507" s="180"/>
      <c r="M507" s="228"/>
      <c r="N507" s="184"/>
      <c r="O507" s="185"/>
      <c r="P507" s="185"/>
      <c r="Q507" s="185"/>
      <c r="R507" s="185"/>
      <c r="S507" s="185"/>
      <c r="T507" s="185"/>
      <c r="U507" s="185"/>
      <c r="V507" s="185"/>
      <c r="W507" s="185"/>
      <c r="X507" s="185"/>
      <c r="Y507" s="185"/>
      <c r="Z507" s="185"/>
      <c r="AA507" s="185"/>
      <c r="AB507" s="185"/>
      <c r="AC507" s="185"/>
      <c r="AD507" s="185"/>
      <c r="AE507" s="185"/>
      <c r="AF507" s="185"/>
      <c r="AG507" s="185"/>
      <c r="AH507" s="185"/>
      <c r="AI507" s="185"/>
      <c r="AJ507" s="185"/>
      <c r="AK507" s="185"/>
      <c r="AL507" s="185"/>
      <c r="AM507" s="185"/>
      <c r="AN507" s="185"/>
      <c r="AO507" s="185"/>
      <c r="AP507" s="185"/>
      <c r="AQ507" s="185"/>
      <c r="AR507" s="185"/>
      <c r="AS507" s="185"/>
      <c r="AT507" s="185"/>
      <c r="AU507" s="185"/>
      <c r="AV507" s="185"/>
      <c r="AW507" s="185"/>
      <c r="AX507" s="185"/>
      <c r="AY507" s="185"/>
      <c r="AZ507" s="185"/>
      <c r="BA507" s="186"/>
    </row>
    <row r="508" spans="2:53" x14ac:dyDescent="0.45">
      <c r="B508" s="193"/>
      <c r="C508" s="194"/>
      <c r="D508" s="194"/>
      <c r="E508" s="194"/>
      <c r="F508" s="195"/>
      <c r="G508" s="171"/>
      <c r="H508" s="172"/>
      <c r="I508" s="172"/>
      <c r="J508" s="172"/>
      <c r="K508" s="172"/>
      <c r="L508" s="172"/>
      <c r="M508" s="210"/>
      <c r="N508" s="187"/>
      <c r="O508" s="188"/>
      <c r="P508" s="188"/>
      <c r="Q508" s="188"/>
      <c r="R508" s="188"/>
      <c r="S508" s="188"/>
      <c r="T508" s="188"/>
      <c r="U508" s="188"/>
      <c r="V508" s="188"/>
      <c r="W508" s="188"/>
      <c r="X508" s="188"/>
      <c r="Y508" s="188"/>
      <c r="Z508" s="188"/>
      <c r="AA508" s="188"/>
      <c r="AB508" s="188"/>
      <c r="AC508" s="188"/>
      <c r="AD508" s="188"/>
      <c r="AE508" s="188"/>
      <c r="AF508" s="188"/>
      <c r="AG508" s="188"/>
      <c r="AH508" s="188"/>
      <c r="AI508" s="188"/>
      <c r="AJ508" s="188"/>
      <c r="AK508" s="188"/>
      <c r="AL508" s="188"/>
      <c r="AM508" s="188"/>
      <c r="AN508" s="188"/>
      <c r="AO508" s="188"/>
      <c r="AP508" s="188"/>
      <c r="AQ508" s="188"/>
      <c r="AR508" s="188"/>
      <c r="AS508" s="188"/>
      <c r="AT508" s="188"/>
      <c r="AU508" s="188"/>
      <c r="AV508" s="188"/>
      <c r="AW508" s="188"/>
      <c r="AX508" s="188"/>
      <c r="AY508" s="188"/>
      <c r="AZ508" s="188"/>
      <c r="BA508" s="189"/>
    </row>
    <row r="509" spans="2:53" ht="14.25" customHeight="1" x14ac:dyDescent="0.45">
      <c r="B509" s="160" t="s">
        <v>147</v>
      </c>
      <c r="C509" s="161"/>
      <c r="D509" s="161"/>
      <c r="E509" s="161"/>
      <c r="F509" s="162"/>
      <c r="G509" s="169" t="s">
        <v>129</v>
      </c>
      <c r="H509" s="170"/>
      <c r="I509" s="170"/>
      <c r="J509" s="170"/>
      <c r="K509" s="170"/>
      <c r="L509" s="170"/>
      <c r="M509" s="170"/>
      <c r="N509" s="173" t="str">
        <f>VLOOKUP($B509,[1]D4_3!$B$5:$AU$27,6,FALSE)&amp;""</f>
        <v/>
      </c>
      <c r="O509" s="174"/>
      <c r="P509" s="77" t="str">
        <f>VLOOKUP($B509,[1]D4_3!$B$5:$AU$27,8,FALSE)&amp;""</f>
        <v/>
      </c>
      <c r="Q509" s="76"/>
      <c r="R509" s="77" t="str">
        <f>VLOOKUP($B509,[1]D4_3!$B$5:$AU$27,9,FALSE)&amp;""</f>
        <v/>
      </c>
      <c r="S509" s="76"/>
      <c r="T509" s="77" t="str">
        <f>VLOOKUP($B509,[1]D4_3!$B$5:$AU$27,10,FALSE)&amp;""</f>
        <v/>
      </c>
      <c r="U509" s="76"/>
      <c r="V509" s="77" t="str">
        <f>VLOOKUP($B509,[1]D4_3!$B$5:$AU$27,11,FALSE)&amp;""</f>
        <v/>
      </c>
      <c r="W509" s="76"/>
      <c r="X509" s="77" t="str">
        <f>VLOOKUP($B509,[1]D4_3!$B$5:$AU$27,12,FALSE)&amp;""</f>
        <v/>
      </c>
      <c r="Y509" s="76"/>
      <c r="Z509" s="77" t="str">
        <f>VLOOKUP($B509,[1]D4_3!$B$5:$AU$27,13,FALSE)&amp;""</f>
        <v/>
      </c>
      <c r="AA509" s="76"/>
      <c r="AB509" s="77" t="str">
        <f>VLOOKUP($B509,[1]D4_3!$B$5:$AU$27,14,FALSE)&amp;""</f>
        <v/>
      </c>
      <c r="AC509" s="76"/>
      <c r="AD509" s="77" t="str">
        <f>VLOOKUP($B509,[1]D4_3!$B$5:$AU$27,15,FALSE)&amp;""</f>
        <v/>
      </c>
      <c r="AE509" s="76"/>
      <c r="AF509" s="242" t="s">
        <v>228</v>
      </c>
      <c r="AG509" s="243"/>
      <c r="AH509" s="243"/>
      <c r="AI509" s="243"/>
      <c r="AJ509" s="243"/>
      <c r="AK509" s="243"/>
      <c r="AL509" s="243"/>
      <c r="AM509" s="173" t="str">
        <f>VLOOKUP($B509,[1]D4_3!$B$5:$AU$27,16,FALSE)&amp;""</f>
        <v/>
      </c>
      <c r="AN509" s="174"/>
      <c r="AO509" s="178" t="s">
        <v>62</v>
      </c>
      <c r="AP509" s="178"/>
      <c r="AQ509" s="178"/>
      <c r="AR509" s="178"/>
      <c r="AS509" s="224" t="str">
        <f>VLOOKUP($B509,[1]D4_3!$B$5:$AU$27,18,FALSE)&amp;""</f>
        <v/>
      </c>
      <c r="AT509" s="117"/>
      <c r="AU509" s="117"/>
      <c r="AV509" s="225"/>
      <c r="AW509" s="115" t="s">
        <v>60</v>
      </c>
      <c r="AX509" s="226" t="str">
        <f>VLOOKUP($B509,[1]D4_3!$B$5:$AU$27,19,FALSE)&amp;""</f>
        <v/>
      </c>
      <c r="AY509" s="117"/>
      <c r="AZ509" s="117"/>
      <c r="BA509" s="117"/>
    </row>
    <row r="510" spans="2:53" x14ac:dyDescent="0.45">
      <c r="B510" s="163"/>
      <c r="C510" s="164"/>
      <c r="D510" s="164"/>
      <c r="E510" s="164"/>
      <c r="F510" s="165"/>
      <c r="G510" s="171"/>
      <c r="H510" s="172"/>
      <c r="I510" s="172"/>
      <c r="J510" s="172"/>
      <c r="K510" s="172"/>
      <c r="L510" s="172"/>
      <c r="M510" s="172"/>
      <c r="N510" s="174"/>
      <c r="O510" s="174"/>
      <c r="P510" s="76"/>
      <c r="Q510" s="76"/>
      <c r="R510" s="76"/>
      <c r="S510" s="76"/>
      <c r="T510" s="76"/>
      <c r="U510" s="76"/>
      <c r="V510" s="76"/>
      <c r="W510" s="76"/>
      <c r="X510" s="76"/>
      <c r="Y510" s="76"/>
      <c r="Z510" s="76"/>
      <c r="AA510" s="76"/>
      <c r="AB510" s="76"/>
      <c r="AC510" s="76"/>
      <c r="AD510" s="76"/>
      <c r="AE510" s="76"/>
      <c r="AF510" s="244"/>
      <c r="AG510" s="245"/>
      <c r="AH510" s="245"/>
      <c r="AI510" s="245"/>
      <c r="AJ510" s="245"/>
      <c r="AK510" s="245"/>
      <c r="AL510" s="245"/>
      <c r="AM510" s="174"/>
      <c r="AN510" s="174"/>
      <c r="AO510" s="176"/>
      <c r="AP510" s="176"/>
      <c r="AQ510" s="176"/>
      <c r="AR510" s="176"/>
      <c r="AS510" s="116"/>
      <c r="AT510" s="116"/>
      <c r="AU510" s="116"/>
      <c r="AV510" s="152"/>
      <c r="AW510" s="109"/>
      <c r="AX510" s="111"/>
      <c r="AY510" s="116"/>
      <c r="AZ510" s="116"/>
      <c r="BA510" s="116"/>
    </row>
    <row r="511" spans="2:53" ht="14.25" customHeight="1" x14ac:dyDescent="0.45">
      <c r="B511" s="163"/>
      <c r="C511" s="164"/>
      <c r="D511" s="164"/>
      <c r="E511" s="164"/>
      <c r="F511" s="165"/>
      <c r="G511" s="169" t="s">
        <v>130</v>
      </c>
      <c r="H511" s="170"/>
      <c r="I511" s="170"/>
      <c r="J511" s="170"/>
      <c r="K511" s="170"/>
      <c r="L511" s="170"/>
      <c r="M511" s="170"/>
      <c r="N511" s="173" t="str">
        <f>VLOOKUP($B509,[1]D4_3!$B$5:$AU$27,7,FALSE)&amp;""</f>
        <v/>
      </c>
      <c r="O511" s="174"/>
      <c r="P511" s="76"/>
      <c r="Q511" s="76"/>
      <c r="R511" s="76"/>
      <c r="S511" s="76"/>
      <c r="T511" s="76"/>
      <c r="U511" s="76"/>
      <c r="V511" s="76"/>
      <c r="W511" s="76"/>
      <c r="X511" s="76"/>
      <c r="Y511" s="76"/>
      <c r="Z511" s="76"/>
      <c r="AA511" s="76"/>
      <c r="AB511" s="76"/>
      <c r="AC511" s="76"/>
      <c r="AD511" s="76"/>
      <c r="AE511" s="76"/>
      <c r="AF511" s="169" t="s">
        <v>214</v>
      </c>
      <c r="AG511" s="170"/>
      <c r="AH511" s="170"/>
      <c r="AI511" s="170"/>
      <c r="AJ511" s="170"/>
      <c r="AK511" s="170"/>
      <c r="AL511" s="170"/>
      <c r="AM511" s="173" t="str">
        <f>VLOOKUP($B509,[1]D4_3!$B$5:$AU$27,17,FALSE)&amp;""</f>
        <v/>
      </c>
      <c r="AN511" s="174"/>
      <c r="AO511" s="176" t="s">
        <v>63</v>
      </c>
      <c r="AP511" s="176"/>
      <c r="AQ511" s="176"/>
      <c r="AR511" s="176"/>
      <c r="AS511" s="227" t="str">
        <f>VLOOKUP($B509,[1]D4_3!$B$5:$AU$27,20,FALSE)&amp;""</f>
        <v/>
      </c>
      <c r="AT511" s="116"/>
      <c r="AU511" s="116"/>
      <c r="AV511" s="152"/>
      <c r="AW511" s="109" t="s">
        <v>60</v>
      </c>
      <c r="AX511" s="229" t="str">
        <f>VLOOKUP($B509,[1]D4_3!$B$5:$AU$27,21,FALSE)&amp;""</f>
        <v/>
      </c>
      <c r="AY511" s="116"/>
      <c r="AZ511" s="116"/>
      <c r="BA511" s="116"/>
    </row>
    <row r="512" spans="2:53" x14ac:dyDescent="0.45">
      <c r="B512" s="163"/>
      <c r="C512" s="164"/>
      <c r="D512" s="164"/>
      <c r="E512" s="164"/>
      <c r="F512" s="165"/>
      <c r="G512" s="171"/>
      <c r="H512" s="172"/>
      <c r="I512" s="172"/>
      <c r="J512" s="172"/>
      <c r="K512" s="172"/>
      <c r="L512" s="172"/>
      <c r="M512" s="172"/>
      <c r="N512" s="174"/>
      <c r="O512" s="174"/>
      <c r="P512" s="76"/>
      <c r="Q512" s="76"/>
      <c r="R512" s="76"/>
      <c r="S512" s="76"/>
      <c r="T512" s="76"/>
      <c r="U512" s="76"/>
      <c r="V512" s="76"/>
      <c r="W512" s="76"/>
      <c r="X512" s="76"/>
      <c r="Y512" s="76"/>
      <c r="Z512" s="76"/>
      <c r="AA512" s="76"/>
      <c r="AB512" s="76"/>
      <c r="AC512" s="76"/>
      <c r="AD512" s="76"/>
      <c r="AE512" s="76"/>
      <c r="AF512" s="171"/>
      <c r="AG512" s="172"/>
      <c r="AH512" s="172"/>
      <c r="AI512" s="172"/>
      <c r="AJ512" s="172"/>
      <c r="AK512" s="172"/>
      <c r="AL512" s="172"/>
      <c r="AM512" s="174"/>
      <c r="AN512" s="174"/>
      <c r="AO512" s="177"/>
      <c r="AP512" s="177"/>
      <c r="AQ512" s="177"/>
      <c r="AR512" s="177"/>
      <c r="AS512" s="122"/>
      <c r="AT512" s="122"/>
      <c r="AU512" s="122"/>
      <c r="AV512" s="153"/>
      <c r="AW512" s="121"/>
      <c r="AX512" s="119"/>
      <c r="AY512" s="122"/>
      <c r="AZ512" s="122"/>
      <c r="BA512" s="122"/>
    </row>
    <row r="513" spans="2:53" ht="14.25" customHeight="1" x14ac:dyDescent="0.45">
      <c r="B513" s="190"/>
      <c r="C513" s="191"/>
      <c r="D513" s="191"/>
      <c r="E513" s="191"/>
      <c r="F513" s="192"/>
      <c r="G513" s="169" t="s">
        <v>131</v>
      </c>
      <c r="H513" s="170"/>
      <c r="I513" s="170"/>
      <c r="J513" s="170"/>
      <c r="K513" s="170"/>
      <c r="L513" s="170"/>
      <c r="M513" s="209"/>
      <c r="N513" s="181" t="str">
        <f>VLOOKUP($B509,[1]D4_3!$B$5:$AU$27,46,FALSE)&amp;""</f>
        <v/>
      </c>
      <c r="O513" s="182"/>
      <c r="P513" s="182"/>
      <c r="Q513" s="182"/>
      <c r="R513" s="182"/>
      <c r="S513" s="182"/>
      <c r="T513" s="182"/>
      <c r="U513" s="182"/>
      <c r="V513" s="182"/>
      <c r="W513" s="182"/>
      <c r="X513" s="182"/>
      <c r="Y513" s="182"/>
      <c r="Z513" s="182"/>
      <c r="AA513" s="182"/>
      <c r="AB513" s="182"/>
      <c r="AC513" s="182"/>
      <c r="AD513" s="182"/>
      <c r="AE513" s="182"/>
      <c r="AF513" s="182"/>
      <c r="AG513" s="182"/>
      <c r="AH513" s="182"/>
      <c r="AI513" s="182"/>
      <c r="AJ513" s="182"/>
      <c r="AK513" s="182"/>
      <c r="AL513" s="182"/>
      <c r="AM513" s="182"/>
      <c r="AN513" s="182"/>
      <c r="AO513" s="182"/>
      <c r="AP513" s="182"/>
      <c r="AQ513" s="182"/>
      <c r="AR513" s="182"/>
      <c r="AS513" s="182"/>
      <c r="AT513" s="182"/>
      <c r="AU513" s="182"/>
      <c r="AV513" s="182"/>
      <c r="AW513" s="182"/>
      <c r="AX513" s="182"/>
      <c r="AY513" s="182"/>
      <c r="AZ513" s="182"/>
      <c r="BA513" s="183"/>
    </row>
    <row r="514" spans="2:53" x14ac:dyDescent="0.45">
      <c r="B514" s="190"/>
      <c r="C514" s="191"/>
      <c r="D514" s="191"/>
      <c r="E514" s="191"/>
      <c r="F514" s="192"/>
      <c r="G514" s="179"/>
      <c r="H514" s="180"/>
      <c r="I514" s="180"/>
      <c r="J514" s="180"/>
      <c r="K514" s="180"/>
      <c r="L514" s="180"/>
      <c r="M514" s="228"/>
      <c r="N514" s="184"/>
      <c r="O514" s="185"/>
      <c r="P514" s="185"/>
      <c r="Q514" s="185"/>
      <c r="R514" s="185"/>
      <c r="S514" s="185"/>
      <c r="T514" s="185"/>
      <c r="U514" s="185"/>
      <c r="V514" s="185"/>
      <c r="W514" s="185"/>
      <c r="X514" s="185"/>
      <c r="Y514" s="185"/>
      <c r="Z514" s="185"/>
      <c r="AA514" s="185"/>
      <c r="AB514" s="185"/>
      <c r="AC514" s="185"/>
      <c r="AD514" s="185"/>
      <c r="AE514" s="185"/>
      <c r="AF514" s="185"/>
      <c r="AG514" s="185"/>
      <c r="AH514" s="185"/>
      <c r="AI514" s="185"/>
      <c r="AJ514" s="185"/>
      <c r="AK514" s="185"/>
      <c r="AL514" s="185"/>
      <c r="AM514" s="185"/>
      <c r="AN514" s="185"/>
      <c r="AO514" s="185"/>
      <c r="AP514" s="185"/>
      <c r="AQ514" s="185"/>
      <c r="AR514" s="185"/>
      <c r="AS514" s="185"/>
      <c r="AT514" s="185"/>
      <c r="AU514" s="185"/>
      <c r="AV514" s="185"/>
      <c r="AW514" s="185"/>
      <c r="AX514" s="185"/>
      <c r="AY514" s="185"/>
      <c r="AZ514" s="185"/>
      <c r="BA514" s="186"/>
    </row>
    <row r="515" spans="2:53" x14ac:dyDescent="0.45">
      <c r="B515" s="190"/>
      <c r="C515" s="191"/>
      <c r="D515" s="191"/>
      <c r="E515" s="191"/>
      <c r="F515" s="192"/>
      <c r="G515" s="179"/>
      <c r="H515" s="180"/>
      <c r="I515" s="180"/>
      <c r="J515" s="180"/>
      <c r="K515" s="180"/>
      <c r="L515" s="180"/>
      <c r="M515" s="228"/>
      <c r="N515" s="184"/>
      <c r="O515" s="185"/>
      <c r="P515" s="185"/>
      <c r="Q515" s="185"/>
      <c r="R515" s="185"/>
      <c r="S515" s="185"/>
      <c r="T515" s="185"/>
      <c r="U515" s="185"/>
      <c r="V515" s="185"/>
      <c r="W515" s="185"/>
      <c r="X515" s="185"/>
      <c r="Y515" s="185"/>
      <c r="Z515" s="185"/>
      <c r="AA515" s="185"/>
      <c r="AB515" s="185"/>
      <c r="AC515" s="185"/>
      <c r="AD515" s="185"/>
      <c r="AE515" s="185"/>
      <c r="AF515" s="185"/>
      <c r="AG515" s="185"/>
      <c r="AH515" s="185"/>
      <c r="AI515" s="185"/>
      <c r="AJ515" s="185"/>
      <c r="AK515" s="185"/>
      <c r="AL515" s="185"/>
      <c r="AM515" s="185"/>
      <c r="AN515" s="185"/>
      <c r="AO515" s="185"/>
      <c r="AP515" s="185"/>
      <c r="AQ515" s="185"/>
      <c r="AR515" s="185"/>
      <c r="AS515" s="185"/>
      <c r="AT515" s="185"/>
      <c r="AU515" s="185"/>
      <c r="AV515" s="185"/>
      <c r="AW515" s="185"/>
      <c r="AX515" s="185"/>
      <c r="AY515" s="185"/>
      <c r="AZ515" s="185"/>
      <c r="BA515" s="186"/>
    </row>
    <row r="516" spans="2:53" x14ac:dyDescent="0.45">
      <c r="B516" s="190"/>
      <c r="C516" s="191"/>
      <c r="D516" s="191"/>
      <c r="E516" s="191"/>
      <c r="F516" s="192"/>
      <c r="G516" s="179"/>
      <c r="H516" s="180"/>
      <c r="I516" s="180"/>
      <c r="J516" s="180"/>
      <c r="K516" s="180"/>
      <c r="L516" s="180"/>
      <c r="M516" s="228"/>
      <c r="N516" s="184"/>
      <c r="O516" s="185"/>
      <c r="P516" s="185"/>
      <c r="Q516" s="185"/>
      <c r="R516" s="185"/>
      <c r="S516" s="185"/>
      <c r="T516" s="185"/>
      <c r="U516" s="185"/>
      <c r="V516" s="185"/>
      <c r="W516" s="185"/>
      <c r="X516" s="185"/>
      <c r="Y516" s="185"/>
      <c r="Z516" s="185"/>
      <c r="AA516" s="185"/>
      <c r="AB516" s="185"/>
      <c r="AC516" s="185"/>
      <c r="AD516" s="185"/>
      <c r="AE516" s="185"/>
      <c r="AF516" s="185"/>
      <c r="AG516" s="185"/>
      <c r="AH516" s="185"/>
      <c r="AI516" s="185"/>
      <c r="AJ516" s="185"/>
      <c r="AK516" s="185"/>
      <c r="AL516" s="185"/>
      <c r="AM516" s="185"/>
      <c r="AN516" s="185"/>
      <c r="AO516" s="185"/>
      <c r="AP516" s="185"/>
      <c r="AQ516" s="185"/>
      <c r="AR516" s="185"/>
      <c r="AS516" s="185"/>
      <c r="AT516" s="185"/>
      <c r="AU516" s="185"/>
      <c r="AV516" s="185"/>
      <c r="AW516" s="185"/>
      <c r="AX516" s="185"/>
      <c r="AY516" s="185"/>
      <c r="AZ516" s="185"/>
      <c r="BA516" s="186"/>
    </row>
    <row r="517" spans="2:53" x14ac:dyDescent="0.45">
      <c r="B517" s="193"/>
      <c r="C517" s="194"/>
      <c r="D517" s="194"/>
      <c r="E517" s="194"/>
      <c r="F517" s="195"/>
      <c r="G517" s="171"/>
      <c r="H517" s="172"/>
      <c r="I517" s="172"/>
      <c r="J517" s="172"/>
      <c r="K517" s="172"/>
      <c r="L517" s="172"/>
      <c r="M517" s="210"/>
      <c r="N517" s="187"/>
      <c r="O517" s="188"/>
      <c r="P517" s="188"/>
      <c r="Q517" s="188"/>
      <c r="R517" s="188"/>
      <c r="S517" s="188"/>
      <c r="T517" s="188"/>
      <c r="U517" s="188"/>
      <c r="V517" s="188"/>
      <c r="W517" s="188"/>
      <c r="X517" s="188"/>
      <c r="Y517" s="188"/>
      <c r="Z517" s="188"/>
      <c r="AA517" s="188"/>
      <c r="AB517" s="188"/>
      <c r="AC517" s="188"/>
      <c r="AD517" s="188"/>
      <c r="AE517" s="188"/>
      <c r="AF517" s="188"/>
      <c r="AG517" s="188"/>
      <c r="AH517" s="188"/>
      <c r="AI517" s="188"/>
      <c r="AJ517" s="188"/>
      <c r="AK517" s="188"/>
      <c r="AL517" s="188"/>
      <c r="AM517" s="188"/>
      <c r="AN517" s="188"/>
      <c r="AO517" s="188"/>
      <c r="AP517" s="188"/>
      <c r="AQ517" s="188"/>
      <c r="AR517" s="188"/>
      <c r="AS517" s="188"/>
      <c r="AT517" s="188"/>
      <c r="AU517" s="188"/>
      <c r="AV517" s="188"/>
      <c r="AW517" s="188"/>
      <c r="AX517" s="188"/>
      <c r="AY517" s="188"/>
      <c r="AZ517" s="188"/>
      <c r="BA517" s="189"/>
    </row>
    <row r="518" spans="2:53" ht="14.25" customHeight="1" x14ac:dyDescent="0.45">
      <c r="B518" s="160" t="s">
        <v>148</v>
      </c>
      <c r="C518" s="161"/>
      <c r="D518" s="161"/>
      <c r="E518" s="161"/>
      <c r="F518" s="162"/>
      <c r="G518" s="169" t="s">
        <v>129</v>
      </c>
      <c r="H518" s="170"/>
      <c r="I518" s="170"/>
      <c r="J518" s="170"/>
      <c r="K518" s="170"/>
      <c r="L518" s="170"/>
      <c r="M518" s="170"/>
      <c r="N518" s="173" t="str">
        <f>VLOOKUP($B518,[1]D4_3!$B$5:$AU$27,6,FALSE)&amp;""</f>
        <v/>
      </c>
      <c r="O518" s="174"/>
      <c r="P518" s="77" t="str">
        <f>VLOOKUP($B518,[1]D4_3!$B$5:$AU$27,8,FALSE)&amp;""</f>
        <v/>
      </c>
      <c r="Q518" s="76"/>
      <c r="R518" s="77" t="str">
        <f>VLOOKUP($B518,[1]D4_3!$B$5:$AU$27,9,FALSE)&amp;""</f>
        <v/>
      </c>
      <c r="S518" s="76"/>
      <c r="T518" s="77" t="str">
        <f>VLOOKUP($B518,[1]D4_3!$B$5:$AU$27,10,FALSE)&amp;""</f>
        <v/>
      </c>
      <c r="U518" s="76"/>
      <c r="V518" s="77" t="str">
        <f>VLOOKUP($B518,[1]D4_3!$B$5:$AU$27,11,FALSE)&amp;""</f>
        <v/>
      </c>
      <c r="W518" s="76"/>
      <c r="X518" s="77" t="str">
        <f>VLOOKUP($B518,[1]D4_3!$B$5:$AU$27,12,FALSE)&amp;""</f>
        <v/>
      </c>
      <c r="Y518" s="76"/>
      <c r="Z518" s="77" t="str">
        <f>VLOOKUP($B518,[1]D4_3!$B$5:$AU$27,13,FALSE)&amp;""</f>
        <v/>
      </c>
      <c r="AA518" s="76"/>
      <c r="AB518" s="77" t="str">
        <f>VLOOKUP($B518,[1]D4_3!$B$5:$AU$27,14,FALSE)&amp;""</f>
        <v/>
      </c>
      <c r="AC518" s="76"/>
      <c r="AD518" s="77" t="str">
        <f>VLOOKUP($B518,[1]D4_3!$B$5:$AU$27,15,FALSE)&amp;""</f>
        <v/>
      </c>
      <c r="AE518" s="76"/>
      <c r="AF518" s="242" t="s">
        <v>228</v>
      </c>
      <c r="AG518" s="243"/>
      <c r="AH518" s="243"/>
      <c r="AI518" s="243"/>
      <c r="AJ518" s="243"/>
      <c r="AK518" s="243"/>
      <c r="AL518" s="243"/>
      <c r="AM518" s="173" t="str">
        <f>VLOOKUP($B518,[1]D4_3!$B$5:$AU$27,16,FALSE)&amp;""</f>
        <v/>
      </c>
      <c r="AN518" s="174"/>
      <c r="AO518" s="178" t="s">
        <v>62</v>
      </c>
      <c r="AP518" s="178"/>
      <c r="AQ518" s="178"/>
      <c r="AR518" s="178"/>
      <c r="AS518" s="224" t="str">
        <f>VLOOKUP($B518,[1]D4_3!$B$5:$AU$27,18,FALSE)&amp;""</f>
        <v/>
      </c>
      <c r="AT518" s="117"/>
      <c r="AU518" s="117"/>
      <c r="AV518" s="225"/>
      <c r="AW518" s="115" t="s">
        <v>60</v>
      </c>
      <c r="AX518" s="226" t="str">
        <f>VLOOKUP($B518,[1]D4_3!$B$5:$AU$27,19,FALSE)&amp;""</f>
        <v/>
      </c>
      <c r="AY518" s="117"/>
      <c r="AZ518" s="117"/>
      <c r="BA518" s="117"/>
    </row>
    <row r="519" spans="2:53" x14ac:dyDescent="0.45">
      <c r="B519" s="163"/>
      <c r="C519" s="164"/>
      <c r="D519" s="164"/>
      <c r="E519" s="164"/>
      <c r="F519" s="165"/>
      <c r="G519" s="171"/>
      <c r="H519" s="172"/>
      <c r="I519" s="172"/>
      <c r="J519" s="172"/>
      <c r="K519" s="172"/>
      <c r="L519" s="172"/>
      <c r="M519" s="172"/>
      <c r="N519" s="174"/>
      <c r="O519" s="174"/>
      <c r="P519" s="76"/>
      <c r="Q519" s="76"/>
      <c r="R519" s="76"/>
      <c r="S519" s="76"/>
      <c r="T519" s="76"/>
      <c r="U519" s="76"/>
      <c r="V519" s="76"/>
      <c r="W519" s="76"/>
      <c r="X519" s="76"/>
      <c r="Y519" s="76"/>
      <c r="Z519" s="76"/>
      <c r="AA519" s="76"/>
      <c r="AB519" s="76"/>
      <c r="AC519" s="76"/>
      <c r="AD519" s="76"/>
      <c r="AE519" s="76"/>
      <c r="AF519" s="244"/>
      <c r="AG519" s="245"/>
      <c r="AH519" s="245"/>
      <c r="AI519" s="245"/>
      <c r="AJ519" s="245"/>
      <c r="AK519" s="245"/>
      <c r="AL519" s="245"/>
      <c r="AM519" s="174"/>
      <c r="AN519" s="174"/>
      <c r="AO519" s="176"/>
      <c r="AP519" s="176"/>
      <c r="AQ519" s="176"/>
      <c r="AR519" s="176"/>
      <c r="AS519" s="116"/>
      <c r="AT519" s="116"/>
      <c r="AU519" s="116"/>
      <c r="AV519" s="152"/>
      <c r="AW519" s="109"/>
      <c r="AX519" s="111"/>
      <c r="AY519" s="116"/>
      <c r="AZ519" s="116"/>
      <c r="BA519" s="116"/>
    </row>
    <row r="520" spans="2:53" ht="14.25" customHeight="1" x14ac:dyDescent="0.45">
      <c r="B520" s="163"/>
      <c r="C520" s="164"/>
      <c r="D520" s="164"/>
      <c r="E520" s="164"/>
      <c r="F520" s="165"/>
      <c r="G520" s="169" t="s">
        <v>130</v>
      </c>
      <c r="H520" s="170"/>
      <c r="I520" s="170"/>
      <c r="J520" s="170"/>
      <c r="K520" s="170"/>
      <c r="L520" s="170"/>
      <c r="M520" s="170"/>
      <c r="N520" s="173" t="str">
        <f>VLOOKUP($B518,[1]D4_3!$B$5:$AU$27,7,FALSE)&amp;""</f>
        <v/>
      </c>
      <c r="O520" s="174"/>
      <c r="P520" s="76"/>
      <c r="Q520" s="76"/>
      <c r="R520" s="76"/>
      <c r="S520" s="76"/>
      <c r="T520" s="76"/>
      <c r="U520" s="76"/>
      <c r="V520" s="76"/>
      <c r="W520" s="76"/>
      <c r="X520" s="76"/>
      <c r="Y520" s="76"/>
      <c r="Z520" s="76"/>
      <c r="AA520" s="76"/>
      <c r="AB520" s="76"/>
      <c r="AC520" s="76"/>
      <c r="AD520" s="76"/>
      <c r="AE520" s="76"/>
      <c r="AF520" s="169" t="s">
        <v>214</v>
      </c>
      <c r="AG520" s="170"/>
      <c r="AH520" s="170"/>
      <c r="AI520" s="170"/>
      <c r="AJ520" s="170"/>
      <c r="AK520" s="170"/>
      <c r="AL520" s="170"/>
      <c r="AM520" s="173" t="str">
        <f>VLOOKUP($B518,[1]D4_3!$B$5:$AU$27,17,FALSE)&amp;""</f>
        <v/>
      </c>
      <c r="AN520" s="174"/>
      <c r="AO520" s="176" t="s">
        <v>63</v>
      </c>
      <c r="AP520" s="176"/>
      <c r="AQ520" s="176"/>
      <c r="AR520" s="176"/>
      <c r="AS520" s="227" t="str">
        <f>VLOOKUP($B518,[1]D4_3!$B$5:$AU$27,20,FALSE)&amp;""</f>
        <v/>
      </c>
      <c r="AT520" s="116"/>
      <c r="AU520" s="116"/>
      <c r="AV520" s="152"/>
      <c r="AW520" s="109" t="s">
        <v>60</v>
      </c>
      <c r="AX520" s="229" t="str">
        <f>VLOOKUP($B518,[1]D4_3!$B$5:$AU$27,21,FALSE)&amp;""</f>
        <v/>
      </c>
      <c r="AY520" s="116"/>
      <c r="AZ520" s="116"/>
      <c r="BA520" s="116"/>
    </row>
    <row r="521" spans="2:53" x14ac:dyDescent="0.45">
      <c r="B521" s="163"/>
      <c r="C521" s="164"/>
      <c r="D521" s="164"/>
      <c r="E521" s="164"/>
      <c r="F521" s="165"/>
      <c r="G521" s="171"/>
      <c r="H521" s="172"/>
      <c r="I521" s="172"/>
      <c r="J521" s="172"/>
      <c r="K521" s="172"/>
      <c r="L521" s="172"/>
      <c r="M521" s="172"/>
      <c r="N521" s="174"/>
      <c r="O521" s="174"/>
      <c r="P521" s="76"/>
      <c r="Q521" s="76"/>
      <c r="R521" s="76"/>
      <c r="S521" s="76"/>
      <c r="T521" s="76"/>
      <c r="U521" s="76"/>
      <c r="V521" s="76"/>
      <c r="W521" s="76"/>
      <c r="X521" s="76"/>
      <c r="Y521" s="76"/>
      <c r="Z521" s="76"/>
      <c r="AA521" s="76"/>
      <c r="AB521" s="76"/>
      <c r="AC521" s="76"/>
      <c r="AD521" s="76"/>
      <c r="AE521" s="76"/>
      <c r="AF521" s="171"/>
      <c r="AG521" s="172"/>
      <c r="AH521" s="172"/>
      <c r="AI521" s="172"/>
      <c r="AJ521" s="172"/>
      <c r="AK521" s="172"/>
      <c r="AL521" s="172"/>
      <c r="AM521" s="174"/>
      <c r="AN521" s="174"/>
      <c r="AO521" s="177"/>
      <c r="AP521" s="177"/>
      <c r="AQ521" s="177"/>
      <c r="AR521" s="177"/>
      <c r="AS521" s="122"/>
      <c r="AT521" s="122"/>
      <c r="AU521" s="122"/>
      <c r="AV521" s="153"/>
      <c r="AW521" s="121"/>
      <c r="AX521" s="119"/>
      <c r="AY521" s="122"/>
      <c r="AZ521" s="122"/>
      <c r="BA521" s="122"/>
    </row>
    <row r="522" spans="2:53" ht="14.25" customHeight="1" x14ac:dyDescent="0.45">
      <c r="B522" s="190"/>
      <c r="C522" s="191"/>
      <c r="D522" s="191"/>
      <c r="E522" s="191"/>
      <c r="F522" s="192"/>
      <c r="G522" s="169" t="s">
        <v>131</v>
      </c>
      <c r="H522" s="170"/>
      <c r="I522" s="170"/>
      <c r="J522" s="170"/>
      <c r="K522" s="170"/>
      <c r="L522" s="170"/>
      <c r="M522" s="209"/>
      <c r="N522" s="181" t="str">
        <f>VLOOKUP($B518,[1]D4_3!$B$5:$AU$27,46,FALSE)&amp;""</f>
        <v/>
      </c>
      <c r="O522" s="182"/>
      <c r="P522" s="182"/>
      <c r="Q522" s="182"/>
      <c r="R522" s="182"/>
      <c r="S522" s="182"/>
      <c r="T522" s="182"/>
      <c r="U522" s="182"/>
      <c r="V522" s="182"/>
      <c r="W522" s="182"/>
      <c r="X522" s="182"/>
      <c r="Y522" s="182"/>
      <c r="Z522" s="182"/>
      <c r="AA522" s="182"/>
      <c r="AB522" s="182"/>
      <c r="AC522" s="182"/>
      <c r="AD522" s="182"/>
      <c r="AE522" s="182"/>
      <c r="AF522" s="182"/>
      <c r="AG522" s="182"/>
      <c r="AH522" s="182"/>
      <c r="AI522" s="182"/>
      <c r="AJ522" s="182"/>
      <c r="AK522" s="182"/>
      <c r="AL522" s="182"/>
      <c r="AM522" s="182"/>
      <c r="AN522" s="182"/>
      <c r="AO522" s="182"/>
      <c r="AP522" s="182"/>
      <c r="AQ522" s="182"/>
      <c r="AR522" s="182"/>
      <c r="AS522" s="182"/>
      <c r="AT522" s="182"/>
      <c r="AU522" s="182"/>
      <c r="AV522" s="182"/>
      <c r="AW522" s="182"/>
      <c r="AX522" s="182"/>
      <c r="AY522" s="182"/>
      <c r="AZ522" s="182"/>
      <c r="BA522" s="183"/>
    </row>
    <row r="523" spans="2:53" x14ac:dyDescent="0.45">
      <c r="B523" s="190"/>
      <c r="C523" s="191"/>
      <c r="D523" s="191"/>
      <c r="E523" s="191"/>
      <c r="F523" s="192"/>
      <c r="G523" s="179"/>
      <c r="H523" s="180"/>
      <c r="I523" s="180"/>
      <c r="J523" s="180"/>
      <c r="K523" s="180"/>
      <c r="L523" s="180"/>
      <c r="M523" s="228"/>
      <c r="N523" s="184"/>
      <c r="O523" s="185"/>
      <c r="P523" s="185"/>
      <c r="Q523" s="185"/>
      <c r="R523" s="185"/>
      <c r="S523" s="185"/>
      <c r="T523" s="185"/>
      <c r="U523" s="185"/>
      <c r="V523" s="185"/>
      <c r="W523" s="185"/>
      <c r="X523" s="185"/>
      <c r="Y523" s="185"/>
      <c r="Z523" s="185"/>
      <c r="AA523" s="185"/>
      <c r="AB523" s="185"/>
      <c r="AC523" s="185"/>
      <c r="AD523" s="185"/>
      <c r="AE523" s="185"/>
      <c r="AF523" s="185"/>
      <c r="AG523" s="185"/>
      <c r="AH523" s="185"/>
      <c r="AI523" s="185"/>
      <c r="AJ523" s="185"/>
      <c r="AK523" s="185"/>
      <c r="AL523" s="185"/>
      <c r="AM523" s="185"/>
      <c r="AN523" s="185"/>
      <c r="AO523" s="185"/>
      <c r="AP523" s="185"/>
      <c r="AQ523" s="185"/>
      <c r="AR523" s="185"/>
      <c r="AS523" s="185"/>
      <c r="AT523" s="185"/>
      <c r="AU523" s="185"/>
      <c r="AV523" s="185"/>
      <c r="AW523" s="185"/>
      <c r="AX523" s="185"/>
      <c r="AY523" s="185"/>
      <c r="AZ523" s="185"/>
      <c r="BA523" s="186"/>
    </row>
    <row r="524" spans="2:53" x14ac:dyDescent="0.45">
      <c r="B524" s="190"/>
      <c r="C524" s="191"/>
      <c r="D524" s="191"/>
      <c r="E524" s="191"/>
      <c r="F524" s="192"/>
      <c r="G524" s="179"/>
      <c r="H524" s="180"/>
      <c r="I524" s="180"/>
      <c r="J524" s="180"/>
      <c r="K524" s="180"/>
      <c r="L524" s="180"/>
      <c r="M524" s="228"/>
      <c r="N524" s="184"/>
      <c r="O524" s="185"/>
      <c r="P524" s="185"/>
      <c r="Q524" s="185"/>
      <c r="R524" s="185"/>
      <c r="S524" s="185"/>
      <c r="T524" s="185"/>
      <c r="U524" s="185"/>
      <c r="V524" s="185"/>
      <c r="W524" s="185"/>
      <c r="X524" s="185"/>
      <c r="Y524" s="185"/>
      <c r="Z524" s="185"/>
      <c r="AA524" s="185"/>
      <c r="AB524" s="185"/>
      <c r="AC524" s="185"/>
      <c r="AD524" s="185"/>
      <c r="AE524" s="185"/>
      <c r="AF524" s="185"/>
      <c r="AG524" s="185"/>
      <c r="AH524" s="185"/>
      <c r="AI524" s="185"/>
      <c r="AJ524" s="185"/>
      <c r="AK524" s="185"/>
      <c r="AL524" s="185"/>
      <c r="AM524" s="185"/>
      <c r="AN524" s="185"/>
      <c r="AO524" s="185"/>
      <c r="AP524" s="185"/>
      <c r="AQ524" s="185"/>
      <c r="AR524" s="185"/>
      <c r="AS524" s="185"/>
      <c r="AT524" s="185"/>
      <c r="AU524" s="185"/>
      <c r="AV524" s="185"/>
      <c r="AW524" s="185"/>
      <c r="AX524" s="185"/>
      <c r="AY524" s="185"/>
      <c r="AZ524" s="185"/>
      <c r="BA524" s="186"/>
    </row>
    <row r="525" spans="2:53" x14ac:dyDescent="0.45">
      <c r="B525" s="190"/>
      <c r="C525" s="191"/>
      <c r="D525" s="191"/>
      <c r="E525" s="191"/>
      <c r="F525" s="192"/>
      <c r="G525" s="179"/>
      <c r="H525" s="180"/>
      <c r="I525" s="180"/>
      <c r="J525" s="180"/>
      <c r="K525" s="180"/>
      <c r="L525" s="180"/>
      <c r="M525" s="228"/>
      <c r="N525" s="184"/>
      <c r="O525" s="185"/>
      <c r="P525" s="185"/>
      <c r="Q525" s="185"/>
      <c r="R525" s="185"/>
      <c r="S525" s="185"/>
      <c r="T525" s="185"/>
      <c r="U525" s="185"/>
      <c r="V525" s="185"/>
      <c r="W525" s="185"/>
      <c r="X525" s="185"/>
      <c r="Y525" s="185"/>
      <c r="Z525" s="185"/>
      <c r="AA525" s="185"/>
      <c r="AB525" s="185"/>
      <c r="AC525" s="185"/>
      <c r="AD525" s="185"/>
      <c r="AE525" s="185"/>
      <c r="AF525" s="185"/>
      <c r="AG525" s="185"/>
      <c r="AH525" s="185"/>
      <c r="AI525" s="185"/>
      <c r="AJ525" s="185"/>
      <c r="AK525" s="185"/>
      <c r="AL525" s="185"/>
      <c r="AM525" s="185"/>
      <c r="AN525" s="185"/>
      <c r="AO525" s="185"/>
      <c r="AP525" s="185"/>
      <c r="AQ525" s="185"/>
      <c r="AR525" s="185"/>
      <c r="AS525" s="185"/>
      <c r="AT525" s="185"/>
      <c r="AU525" s="185"/>
      <c r="AV525" s="185"/>
      <c r="AW525" s="185"/>
      <c r="AX525" s="185"/>
      <c r="AY525" s="185"/>
      <c r="AZ525" s="185"/>
      <c r="BA525" s="186"/>
    </row>
    <row r="526" spans="2:53" x14ac:dyDescent="0.45">
      <c r="B526" s="193"/>
      <c r="C526" s="194"/>
      <c r="D526" s="194"/>
      <c r="E526" s="194"/>
      <c r="F526" s="195"/>
      <c r="G526" s="171"/>
      <c r="H526" s="172"/>
      <c r="I526" s="172"/>
      <c r="J526" s="172"/>
      <c r="K526" s="172"/>
      <c r="L526" s="172"/>
      <c r="M526" s="210"/>
      <c r="N526" s="187"/>
      <c r="O526" s="188"/>
      <c r="P526" s="188"/>
      <c r="Q526" s="188"/>
      <c r="R526" s="188"/>
      <c r="S526" s="188"/>
      <c r="T526" s="188"/>
      <c r="U526" s="188"/>
      <c r="V526" s="188"/>
      <c r="W526" s="188"/>
      <c r="X526" s="188"/>
      <c r="Y526" s="188"/>
      <c r="Z526" s="188"/>
      <c r="AA526" s="188"/>
      <c r="AB526" s="188"/>
      <c r="AC526" s="188"/>
      <c r="AD526" s="188"/>
      <c r="AE526" s="188"/>
      <c r="AF526" s="188"/>
      <c r="AG526" s="188"/>
      <c r="AH526" s="188"/>
      <c r="AI526" s="188"/>
      <c r="AJ526" s="188"/>
      <c r="AK526" s="188"/>
      <c r="AL526" s="188"/>
      <c r="AM526" s="188"/>
      <c r="AN526" s="188"/>
      <c r="AO526" s="188"/>
      <c r="AP526" s="188"/>
      <c r="AQ526" s="188"/>
      <c r="AR526" s="188"/>
      <c r="AS526" s="188"/>
      <c r="AT526" s="188"/>
      <c r="AU526" s="188"/>
      <c r="AV526" s="188"/>
      <c r="AW526" s="188"/>
      <c r="AX526" s="188"/>
      <c r="AY526" s="188"/>
      <c r="AZ526" s="188"/>
      <c r="BA526" s="189"/>
    </row>
    <row r="527" spans="2:53" ht="14.25" customHeight="1" x14ac:dyDescent="0.45">
      <c r="B527" s="160" t="s">
        <v>149</v>
      </c>
      <c r="C527" s="161"/>
      <c r="D527" s="161"/>
      <c r="E527" s="161"/>
      <c r="F527" s="162"/>
      <c r="G527" s="169" t="s">
        <v>129</v>
      </c>
      <c r="H527" s="170"/>
      <c r="I527" s="170"/>
      <c r="J527" s="170"/>
      <c r="K527" s="170"/>
      <c r="L527" s="170"/>
      <c r="M527" s="170"/>
      <c r="N527" s="173" t="str">
        <f>VLOOKUP($B527,[1]D4_3!$B$5:$AU$27,6,FALSE)&amp;""</f>
        <v/>
      </c>
      <c r="O527" s="174"/>
      <c r="P527" s="77" t="str">
        <f>VLOOKUP($B527,[1]D4_3!$B$5:$AU$27,8,FALSE)&amp;""</f>
        <v/>
      </c>
      <c r="Q527" s="76"/>
      <c r="R527" s="77" t="str">
        <f>VLOOKUP($B527,[1]D4_3!$B$5:$AU$27,9,FALSE)&amp;""</f>
        <v/>
      </c>
      <c r="S527" s="76"/>
      <c r="T527" s="77" t="str">
        <f>VLOOKUP($B527,[1]D4_3!$B$5:$AU$27,10,FALSE)&amp;""</f>
        <v/>
      </c>
      <c r="U527" s="76"/>
      <c r="V527" s="77" t="str">
        <f>VLOOKUP($B527,[1]D4_3!$B$5:$AU$27,11,FALSE)&amp;""</f>
        <v/>
      </c>
      <c r="W527" s="76"/>
      <c r="X527" s="77" t="str">
        <f>VLOOKUP($B527,[1]D4_3!$B$5:$AU$27,12,FALSE)&amp;""</f>
        <v/>
      </c>
      <c r="Y527" s="76"/>
      <c r="Z527" s="77" t="str">
        <f>VLOOKUP($B527,[1]D4_3!$B$5:$AU$27,13,FALSE)&amp;""</f>
        <v/>
      </c>
      <c r="AA527" s="76"/>
      <c r="AB527" s="77" t="str">
        <f>VLOOKUP($B527,[1]D4_3!$B$5:$AU$27,14,FALSE)&amp;""</f>
        <v/>
      </c>
      <c r="AC527" s="76"/>
      <c r="AD527" s="77" t="str">
        <f>VLOOKUP($B527,[1]D4_3!$B$5:$AU$27,15,FALSE)&amp;""</f>
        <v/>
      </c>
      <c r="AE527" s="76"/>
      <c r="AF527" s="242" t="s">
        <v>228</v>
      </c>
      <c r="AG527" s="243"/>
      <c r="AH527" s="243"/>
      <c r="AI527" s="243"/>
      <c r="AJ527" s="243"/>
      <c r="AK527" s="243"/>
      <c r="AL527" s="243"/>
      <c r="AM527" s="173" t="str">
        <f>VLOOKUP($B527,[1]D4_3!$B$5:$AU$27,16,FALSE)&amp;""</f>
        <v/>
      </c>
      <c r="AN527" s="174"/>
      <c r="AO527" s="178" t="s">
        <v>62</v>
      </c>
      <c r="AP527" s="178"/>
      <c r="AQ527" s="178"/>
      <c r="AR527" s="178"/>
      <c r="AS527" s="224" t="str">
        <f>VLOOKUP($B527,[1]D4_3!$B$5:$AU$27,18,FALSE)&amp;""</f>
        <v/>
      </c>
      <c r="AT527" s="117"/>
      <c r="AU527" s="117"/>
      <c r="AV527" s="225"/>
      <c r="AW527" s="115" t="s">
        <v>60</v>
      </c>
      <c r="AX527" s="226" t="str">
        <f>VLOOKUP($B527,[1]D4_3!$B$5:$AU$27,19,FALSE)&amp;""</f>
        <v/>
      </c>
      <c r="AY527" s="117"/>
      <c r="AZ527" s="117"/>
      <c r="BA527" s="117"/>
    </row>
    <row r="528" spans="2:53" x14ac:dyDescent="0.45">
      <c r="B528" s="163"/>
      <c r="C528" s="164"/>
      <c r="D528" s="164"/>
      <c r="E528" s="164"/>
      <c r="F528" s="165"/>
      <c r="G528" s="171"/>
      <c r="H528" s="172"/>
      <c r="I528" s="172"/>
      <c r="J528" s="172"/>
      <c r="K528" s="172"/>
      <c r="L528" s="172"/>
      <c r="M528" s="172"/>
      <c r="N528" s="174"/>
      <c r="O528" s="174"/>
      <c r="P528" s="76"/>
      <c r="Q528" s="76"/>
      <c r="R528" s="76"/>
      <c r="S528" s="76"/>
      <c r="T528" s="76"/>
      <c r="U528" s="76"/>
      <c r="V528" s="76"/>
      <c r="W528" s="76"/>
      <c r="X528" s="76"/>
      <c r="Y528" s="76"/>
      <c r="Z528" s="76"/>
      <c r="AA528" s="76"/>
      <c r="AB528" s="76"/>
      <c r="AC528" s="76"/>
      <c r="AD528" s="76"/>
      <c r="AE528" s="76"/>
      <c r="AF528" s="244"/>
      <c r="AG528" s="245"/>
      <c r="AH528" s="245"/>
      <c r="AI528" s="245"/>
      <c r="AJ528" s="245"/>
      <c r="AK528" s="245"/>
      <c r="AL528" s="245"/>
      <c r="AM528" s="174"/>
      <c r="AN528" s="174"/>
      <c r="AO528" s="176"/>
      <c r="AP528" s="176"/>
      <c r="AQ528" s="176"/>
      <c r="AR528" s="176"/>
      <c r="AS528" s="116"/>
      <c r="AT528" s="116"/>
      <c r="AU528" s="116"/>
      <c r="AV528" s="152"/>
      <c r="AW528" s="109"/>
      <c r="AX528" s="111"/>
      <c r="AY528" s="116"/>
      <c r="AZ528" s="116"/>
      <c r="BA528" s="116"/>
    </row>
    <row r="529" spans="2:53" ht="14.25" customHeight="1" x14ac:dyDescent="0.45">
      <c r="B529" s="163"/>
      <c r="C529" s="164"/>
      <c r="D529" s="164"/>
      <c r="E529" s="164"/>
      <c r="F529" s="165"/>
      <c r="G529" s="169" t="s">
        <v>130</v>
      </c>
      <c r="H529" s="170"/>
      <c r="I529" s="170"/>
      <c r="J529" s="170"/>
      <c r="K529" s="170"/>
      <c r="L529" s="170"/>
      <c r="M529" s="170"/>
      <c r="N529" s="173" t="str">
        <f>VLOOKUP($B527,[1]D4_3!$B$5:$AU$27,7,FALSE)&amp;""</f>
        <v/>
      </c>
      <c r="O529" s="174"/>
      <c r="P529" s="76"/>
      <c r="Q529" s="76"/>
      <c r="R529" s="76"/>
      <c r="S529" s="76"/>
      <c r="T529" s="76"/>
      <c r="U529" s="76"/>
      <c r="V529" s="76"/>
      <c r="W529" s="76"/>
      <c r="X529" s="76"/>
      <c r="Y529" s="76"/>
      <c r="Z529" s="76"/>
      <c r="AA529" s="76"/>
      <c r="AB529" s="76"/>
      <c r="AC529" s="76"/>
      <c r="AD529" s="76"/>
      <c r="AE529" s="76"/>
      <c r="AF529" s="169" t="s">
        <v>214</v>
      </c>
      <c r="AG529" s="170"/>
      <c r="AH529" s="170"/>
      <c r="AI529" s="170"/>
      <c r="AJ529" s="170"/>
      <c r="AK529" s="170"/>
      <c r="AL529" s="170"/>
      <c r="AM529" s="173" t="str">
        <f>VLOOKUP($B527,[1]D4_3!$B$5:$AU$27,17,FALSE)&amp;""</f>
        <v/>
      </c>
      <c r="AN529" s="174"/>
      <c r="AO529" s="176" t="s">
        <v>63</v>
      </c>
      <c r="AP529" s="176"/>
      <c r="AQ529" s="176"/>
      <c r="AR529" s="176"/>
      <c r="AS529" s="227" t="str">
        <f>VLOOKUP($B527,[1]D4_3!$B$5:$AU$27,20,FALSE)&amp;""</f>
        <v/>
      </c>
      <c r="AT529" s="116"/>
      <c r="AU529" s="116"/>
      <c r="AV529" s="152"/>
      <c r="AW529" s="109" t="s">
        <v>60</v>
      </c>
      <c r="AX529" s="229" t="str">
        <f>VLOOKUP($B527,[1]D4_3!$B$5:$AU$27,21,FALSE)&amp;""</f>
        <v/>
      </c>
      <c r="AY529" s="116"/>
      <c r="AZ529" s="116"/>
      <c r="BA529" s="116"/>
    </row>
    <row r="530" spans="2:53" x14ac:dyDescent="0.45">
      <c r="B530" s="163"/>
      <c r="C530" s="164"/>
      <c r="D530" s="164"/>
      <c r="E530" s="164"/>
      <c r="F530" s="165"/>
      <c r="G530" s="171"/>
      <c r="H530" s="172"/>
      <c r="I530" s="172"/>
      <c r="J530" s="172"/>
      <c r="K530" s="172"/>
      <c r="L530" s="172"/>
      <c r="M530" s="172"/>
      <c r="N530" s="174"/>
      <c r="O530" s="174"/>
      <c r="P530" s="76"/>
      <c r="Q530" s="76"/>
      <c r="R530" s="76"/>
      <c r="S530" s="76"/>
      <c r="T530" s="76"/>
      <c r="U530" s="76"/>
      <c r="V530" s="76"/>
      <c r="W530" s="76"/>
      <c r="X530" s="76"/>
      <c r="Y530" s="76"/>
      <c r="Z530" s="76"/>
      <c r="AA530" s="76"/>
      <c r="AB530" s="76"/>
      <c r="AC530" s="76"/>
      <c r="AD530" s="76"/>
      <c r="AE530" s="76"/>
      <c r="AF530" s="171"/>
      <c r="AG530" s="172"/>
      <c r="AH530" s="172"/>
      <c r="AI530" s="172"/>
      <c r="AJ530" s="172"/>
      <c r="AK530" s="172"/>
      <c r="AL530" s="172"/>
      <c r="AM530" s="174"/>
      <c r="AN530" s="174"/>
      <c r="AO530" s="177"/>
      <c r="AP530" s="177"/>
      <c r="AQ530" s="177"/>
      <c r="AR530" s="177"/>
      <c r="AS530" s="122"/>
      <c r="AT530" s="122"/>
      <c r="AU530" s="122"/>
      <c r="AV530" s="153"/>
      <c r="AW530" s="121"/>
      <c r="AX530" s="119"/>
      <c r="AY530" s="122"/>
      <c r="AZ530" s="122"/>
      <c r="BA530" s="122"/>
    </row>
    <row r="531" spans="2:53" ht="14.25" customHeight="1" x14ac:dyDescent="0.45">
      <c r="B531" s="190"/>
      <c r="C531" s="191"/>
      <c r="D531" s="191"/>
      <c r="E531" s="191"/>
      <c r="F531" s="192"/>
      <c r="G531" s="169" t="s">
        <v>131</v>
      </c>
      <c r="H531" s="170"/>
      <c r="I531" s="170"/>
      <c r="J531" s="170"/>
      <c r="K531" s="170"/>
      <c r="L531" s="170"/>
      <c r="M531" s="209"/>
      <c r="N531" s="181" t="str">
        <f>VLOOKUP($B527,[1]D4_3!$B$5:$AU$27,46,FALSE)&amp;""</f>
        <v/>
      </c>
      <c r="O531" s="182"/>
      <c r="P531" s="182"/>
      <c r="Q531" s="182"/>
      <c r="R531" s="182"/>
      <c r="S531" s="182"/>
      <c r="T531" s="182"/>
      <c r="U531" s="182"/>
      <c r="V531" s="182"/>
      <c r="W531" s="182"/>
      <c r="X531" s="182"/>
      <c r="Y531" s="182"/>
      <c r="Z531" s="182"/>
      <c r="AA531" s="182"/>
      <c r="AB531" s="182"/>
      <c r="AC531" s="182"/>
      <c r="AD531" s="182"/>
      <c r="AE531" s="182"/>
      <c r="AF531" s="182"/>
      <c r="AG531" s="182"/>
      <c r="AH531" s="182"/>
      <c r="AI531" s="182"/>
      <c r="AJ531" s="182"/>
      <c r="AK531" s="182"/>
      <c r="AL531" s="182"/>
      <c r="AM531" s="182"/>
      <c r="AN531" s="182"/>
      <c r="AO531" s="182"/>
      <c r="AP531" s="182"/>
      <c r="AQ531" s="182"/>
      <c r="AR531" s="182"/>
      <c r="AS531" s="182"/>
      <c r="AT531" s="182"/>
      <c r="AU531" s="182"/>
      <c r="AV531" s="182"/>
      <c r="AW531" s="182"/>
      <c r="AX531" s="182"/>
      <c r="AY531" s="182"/>
      <c r="AZ531" s="182"/>
      <c r="BA531" s="183"/>
    </row>
    <row r="532" spans="2:53" x14ac:dyDescent="0.45">
      <c r="B532" s="190"/>
      <c r="C532" s="191"/>
      <c r="D532" s="191"/>
      <c r="E532" s="191"/>
      <c r="F532" s="192"/>
      <c r="G532" s="179"/>
      <c r="H532" s="180"/>
      <c r="I532" s="180"/>
      <c r="J532" s="180"/>
      <c r="K532" s="180"/>
      <c r="L532" s="180"/>
      <c r="M532" s="228"/>
      <c r="N532" s="184"/>
      <c r="O532" s="185"/>
      <c r="P532" s="185"/>
      <c r="Q532" s="185"/>
      <c r="R532" s="185"/>
      <c r="S532" s="185"/>
      <c r="T532" s="185"/>
      <c r="U532" s="185"/>
      <c r="V532" s="185"/>
      <c r="W532" s="185"/>
      <c r="X532" s="185"/>
      <c r="Y532" s="185"/>
      <c r="Z532" s="185"/>
      <c r="AA532" s="185"/>
      <c r="AB532" s="185"/>
      <c r="AC532" s="185"/>
      <c r="AD532" s="185"/>
      <c r="AE532" s="185"/>
      <c r="AF532" s="185"/>
      <c r="AG532" s="185"/>
      <c r="AH532" s="185"/>
      <c r="AI532" s="185"/>
      <c r="AJ532" s="185"/>
      <c r="AK532" s="185"/>
      <c r="AL532" s="185"/>
      <c r="AM532" s="185"/>
      <c r="AN532" s="185"/>
      <c r="AO532" s="185"/>
      <c r="AP532" s="185"/>
      <c r="AQ532" s="185"/>
      <c r="AR532" s="185"/>
      <c r="AS532" s="185"/>
      <c r="AT532" s="185"/>
      <c r="AU532" s="185"/>
      <c r="AV532" s="185"/>
      <c r="AW532" s="185"/>
      <c r="AX532" s="185"/>
      <c r="AY532" s="185"/>
      <c r="AZ532" s="185"/>
      <c r="BA532" s="186"/>
    </row>
    <row r="533" spans="2:53" x14ac:dyDescent="0.45">
      <c r="B533" s="190"/>
      <c r="C533" s="191"/>
      <c r="D533" s="191"/>
      <c r="E533" s="191"/>
      <c r="F533" s="192"/>
      <c r="G533" s="179"/>
      <c r="H533" s="180"/>
      <c r="I533" s="180"/>
      <c r="J533" s="180"/>
      <c r="K533" s="180"/>
      <c r="L533" s="180"/>
      <c r="M533" s="228"/>
      <c r="N533" s="184"/>
      <c r="O533" s="185"/>
      <c r="P533" s="185"/>
      <c r="Q533" s="185"/>
      <c r="R533" s="185"/>
      <c r="S533" s="185"/>
      <c r="T533" s="185"/>
      <c r="U533" s="185"/>
      <c r="V533" s="185"/>
      <c r="W533" s="185"/>
      <c r="X533" s="185"/>
      <c r="Y533" s="185"/>
      <c r="Z533" s="185"/>
      <c r="AA533" s="185"/>
      <c r="AB533" s="185"/>
      <c r="AC533" s="185"/>
      <c r="AD533" s="185"/>
      <c r="AE533" s="185"/>
      <c r="AF533" s="185"/>
      <c r="AG533" s="185"/>
      <c r="AH533" s="185"/>
      <c r="AI533" s="185"/>
      <c r="AJ533" s="185"/>
      <c r="AK533" s="185"/>
      <c r="AL533" s="185"/>
      <c r="AM533" s="185"/>
      <c r="AN533" s="185"/>
      <c r="AO533" s="185"/>
      <c r="AP533" s="185"/>
      <c r="AQ533" s="185"/>
      <c r="AR533" s="185"/>
      <c r="AS533" s="185"/>
      <c r="AT533" s="185"/>
      <c r="AU533" s="185"/>
      <c r="AV533" s="185"/>
      <c r="AW533" s="185"/>
      <c r="AX533" s="185"/>
      <c r="AY533" s="185"/>
      <c r="AZ533" s="185"/>
      <c r="BA533" s="186"/>
    </row>
    <row r="534" spans="2:53" x14ac:dyDescent="0.45">
      <c r="B534" s="190"/>
      <c r="C534" s="191"/>
      <c r="D534" s="191"/>
      <c r="E534" s="191"/>
      <c r="F534" s="192"/>
      <c r="G534" s="179"/>
      <c r="H534" s="180"/>
      <c r="I534" s="180"/>
      <c r="J534" s="180"/>
      <c r="K534" s="180"/>
      <c r="L534" s="180"/>
      <c r="M534" s="228"/>
      <c r="N534" s="184"/>
      <c r="O534" s="185"/>
      <c r="P534" s="185"/>
      <c r="Q534" s="185"/>
      <c r="R534" s="185"/>
      <c r="S534" s="185"/>
      <c r="T534" s="185"/>
      <c r="U534" s="185"/>
      <c r="V534" s="185"/>
      <c r="W534" s="185"/>
      <c r="X534" s="185"/>
      <c r="Y534" s="185"/>
      <c r="Z534" s="185"/>
      <c r="AA534" s="185"/>
      <c r="AB534" s="185"/>
      <c r="AC534" s="185"/>
      <c r="AD534" s="185"/>
      <c r="AE534" s="185"/>
      <c r="AF534" s="185"/>
      <c r="AG534" s="185"/>
      <c r="AH534" s="185"/>
      <c r="AI534" s="185"/>
      <c r="AJ534" s="185"/>
      <c r="AK534" s="185"/>
      <c r="AL534" s="185"/>
      <c r="AM534" s="185"/>
      <c r="AN534" s="185"/>
      <c r="AO534" s="185"/>
      <c r="AP534" s="185"/>
      <c r="AQ534" s="185"/>
      <c r="AR534" s="185"/>
      <c r="AS534" s="185"/>
      <c r="AT534" s="185"/>
      <c r="AU534" s="185"/>
      <c r="AV534" s="185"/>
      <c r="AW534" s="185"/>
      <c r="AX534" s="185"/>
      <c r="AY534" s="185"/>
      <c r="AZ534" s="185"/>
      <c r="BA534" s="186"/>
    </row>
    <row r="535" spans="2:53" x14ac:dyDescent="0.45">
      <c r="B535" s="193"/>
      <c r="C535" s="194"/>
      <c r="D535" s="194"/>
      <c r="E535" s="194"/>
      <c r="F535" s="195"/>
      <c r="G535" s="171"/>
      <c r="H535" s="172"/>
      <c r="I535" s="172"/>
      <c r="J535" s="172"/>
      <c r="K535" s="172"/>
      <c r="L535" s="172"/>
      <c r="M535" s="210"/>
      <c r="N535" s="187"/>
      <c r="O535" s="188"/>
      <c r="P535" s="188"/>
      <c r="Q535" s="188"/>
      <c r="R535" s="188"/>
      <c r="S535" s="188"/>
      <c r="T535" s="188"/>
      <c r="U535" s="188"/>
      <c r="V535" s="188"/>
      <c r="W535" s="188"/>
      <c r="X535" s="188"/>
      <c r="Y535" s="188"/>
      <c r="Z535" s="188"/>
      <c r="AA535" s="188"/>
      <c r="AB535" s="188"/>
      <c r="AC535" s="188"/>
      <c r="AD535" s="188"/>
      <c r="AE535" s="188"/>
      <c r="AF535" s="188"/>
      <c r="AG535" s="188"/>
      <c r="AH535" s="188"/>
      <c r="AI535" s="188"/>
      <c r="AJ535" s="188"/>
      <c r="AK535" s="188"/>
      <c r="AL535" s="188"/>
      <c r="AM535" s="188"/>
      <c r="AN535" s="188"/>
      <c r="AO535" s="188"/>
      <c r="AP535" s="188"/>
      <c r="AQ535" s="188"/>
      <c r="AR535" s="188"/>
      <c r="AS535" s="188"/>
      <c r="AT535" s="188"/>
      <c r="AU535" s="188"/>
      <c r="AV535" s="188"/>
      <c r="AW535" s="188"/>
      <c r="AX535" s="188"/>
      <c r="AY535" s="188"/>
      <c r="AZ535" s="188"/>
      <c r="BA535" s="189"/>
    </row>
    <row r="536" spans="2:53" ht="14.25" customHeight="1" x14ac:dyDescent="0.45">
      <c r="B536" s="160" t="s">
        <v>150</v>
      </c>
      <c r="C536" s="161"/>
      <c r="D536" s="161"/>
      <c r="E536" s="161"/>
      <c r="F536" s="162"/>
      <c r="G536" s="169" t="s">
        <v>129</v>
      </c>
      <c r="H536" s="170"/>
      <c r="I536" s="170"/>
      <c r="J536" s="170"/>
      <c r="K536" s="170"/>
      <c r="L536" s="170"/>
      <c r="M536" s="170"/>
      <c r="N536" s="173" t="str">
        <f>VLOOKUP($B536,[1]D4_3!$B$5:$AU$27,6,FALSE)&amp;""</f>
        <v/>
      </c>
      <c r="O536" s="174"/>
      <c r="P536" s="77" t="str">
        <f>VLOOKUP($B536,[1]D4_3!$B$5:$AU$27,8,FALSE)&amp;""</f>
        <v/>
      </c>
      <c r="Q536" s="76"/>
      <c r="R536" s="77" t="str">
        <f>VLOOKUP($B536,[1]D4_3!$B$5:$AU$27,9,FALSE)&amp;""</f>
        <v/>
      </c>
      <c r="S536" s="76"/>
      <c r="T536" s="77" t="str">
        <f>VLOOKUP($B536,[1]D4_3!$B$5:$AU$27,10,FALSE)&amp;""</f>
        <v/>
      </c>
      <c r="U536" s="76"/>
      <c r="V536" s="77" t="str">
        <f>VLOOKUP($B536,[1]D4_3!$B$5:$AU$27,11,FALSE)&amp;""</f>
        <v/>
      </c>
      <c r="W536" s="76"/>
      <c r="X536" s="77" t="str">
        <f>VLOOKUP($B536,[1]D4_3!$B$5:$AU$27,12,FALSE)&amp;""</f>
        <v/>
      </c>
      <c r="Y536" s="76"/>
      <c r="Z536" s="77" t="str">
        <f>VLOOKUP($B536,[1]D4_3!$B$5:$AU$27,13,FALSE)&amp;""</f>
        <v/>
      </c>
      <c r="AA536" s="76"/>
      <c r="AB536" s="77" t="str">
        <f>VLOOKUP($B536,[1]D4_3!$B$5:$AU$27,14,FALSE)&amp;""</f>
        <v/>
      </c>
      <c r="AC536" s="76"/>
      <c r="AD536" s="77" t="str">
        <f>VLOOKUP($B536,[1]D4_3!$B$5:$AU$27,15,FALSE)&amp;""</f>
        <v/>
      </c>
      <c r="AE536" s="76"/>
      <c r="AF536" s="242" t="s">
        <v>228</v>
      </c>
      <c r="AG536" s="243"/>
      <c r="AH536" s="243"/>
      <c r="AI536" s="243"/>
      <c r="AJ536" s="243"/>
      <c r="AK536" s="243"/>
      <c r="AL536" s="243"/>
      <c r="AM536" s="173" t="str">
        <f>VLOOKUP($B536,[1]D4_3!$B$5:$AU$27,16,FALSE)&amp;""</f>
        <v/>
      </c>
      <c r="AN536" s="174"/>
      <c r="AO536" s="178" t="s">
        <v>62</v>
      </c>
      <c r="AP536" s="178"/>
      <c r="AQ536" s="178"/>
      <c r="AR536" s="178"/>
      <c r="AS536" s="224" t="str">
        <f>VLOOKUP($B536,[1]D4_3!$B$5:$AU$27,18,FALSE)&amp;""</f>
        <v/>
      </c>
      <c r="AT536" s="117"/>
      <c r="AU536" s="117"/>
      <c r="AV536" s="225"/>
      <c r="AW536" s="115" t="s">
        <v>60</v>
      </c>
      <c r="AX536" s="226" t="str">
        <f>VLOOKUP($B536,[1]D4_3!$B$5:$AU$27,19,FALSE)&amp;""</f>
        <v/>
      </c>
      <c r="AY536" s="117"/>
      <c r="AZ536" s="117"/>
      <c r="BA536" s="117"/>
    </row>
    <row r="537" spans="2:53" x14ac:dyDescent="0.45">
      <c r="B537" s="163"/>
      <c r="C537" s="164"/>
      <c r="D537" s="164"/>
      <c r="E537" s="164"/>
      <c r="F537" s="165"/>
      <c r="G537" s="171"/>
      <c r="H537" s="172"/>
      <c r="I537" s="172"/>
      <c r="J537" s="172"/>
      <c r="K537" s="172"/>
      <c r="L537" s="172"/>
      <c r="M537" s="172"/>
      <c r="N537" s="174"/>
      <c r="O537" s="174"/>
      <c r="P537" s="76"/>
      <c r="Q537" s="76"/>
      <c r="R537" s="76"/>
      <c r="S537" s="76"/>
      <c r="T537" s="76"/>
      <c r="U537" s="76"/>
      <c r="V537" s="76"/>
      <c r="W537" s="76"/>
      <c r="X537" s="76"/>
      <c r="Y537" s="76"/>
      <c r="Z537" s="76"/>
      <c r="AA537" s="76"/>
      <c r="AB537" s="76"/>
      <c r="AC537" s="76"/>
      <c r="AD537" s="76"/>
      <c r="AE537" s="76"/>
      <c r="AF537" s="244"/>
      <c r="AG537" s="245"/>
      <c r="AH537" s="245"/>
      <c r="AI537" s="245"/>
      <c r="AJ537" s="245"/>
      <c r="AK537" s="245"/>
      <c r="AL537" s="245"/>
      <c r="AM537" s="174"/>
      <c r="AN537" s="174"/>
      <c r="AO537" s="176"/>
      <c r="AP537" s="176"/>
      <c r="AQ537" s="176"/>
      <c r="AR537" s="176"/>
      <c r="AS537" s="116"/>
      <c r="AT537" s="116"/>
      <c r="AU537" s="116"/>
      <c r="AV537" s="152"/>
      <c r="AW537" s="109"/>
      <c r="AX537" s="111"/>
      <c r="AY537" s="116"/>
      <c r="AZ537" s="116"/>
      <c r="BA537" s="116"/>
    </row>
    <row r="538" spans="2:53" ht="14.25" customHeight="1" x14ac:dyDescent="0.45">
      <c r="B538" s="163"/>
      <c r="C538" s="164"/>
      <c r="D538" s="164"/>
      <c r="E538" s="164"/>
      <c r="F538" s="165"/>
      <c r="G538" s="169" t="s">
        <v>130</v>
      </c>
      <c r="H538" s="170"/>
      <c r="I538" s="170"/>
      <c r="J538" s="170"/>
      <c r="K538" s="170"/>
      <c r="L538" s="170"/>
      <c r="M538" s="170"/>
      <c r="N538" s="173" t="str">
        <f>VLOOKUP($B536,[1]D4_3!$B$5:$AU$27,7,FALSE)&amp;""</f>
        <v/>
      </c>
      <c r="O538" s="174"/>
      <c r="P538" s="76"/>
      <c r="Q538" s="76"/>
      <c r="R538" s="76"/>
      <c r="S538" s="76"/>
      <c r="T538" s="76"/>
      <c r="U538" s="76"/>
      <c r="V538" s="76"/>
      <c r="W538" s="76"/>
      <c r="X538" s="76"/>
      <c r="Y538" s="76"/>
      <c r="Z538" s="76"/>
      <c r="AA538" s="76"/>
      <c r="AB538" s="76"/>
      <c r="AC538" s="76"/>
      <c r="AD538" s="76"/>
      <c r="AE538" s="76"/>
      <c r="AF538" s="169" t="s">
        <v>214</v>
      </c>
      <c r="AG538" s="170"/>
      <c r="AH538" s="170"/>
      <c r="AI538" s="170"/>
      <c r="AJ538" s="170"/>
      <c r="AK538" s="170"/>
      <c r="AL538" s="170"/>
      <c r="AM538" s="173" t="str">
        <f>VLOOKUP($B536,[1]D4_3!$B$5:$AU$27,17,FALSE)&amp;""</f>
        <v/>
      </c>
      <c r="AN538" s="174"/>
      <c r="AO538" s="176" t="s">
        <v>63</v>
      </c>
      <c r="AP538" s="176"/>
      <c r="AQ538" s="176"/>
      <c r="AR538" s="176"/>
      <c r="AS538" s="227" t="str">
        <f>VLOOKUP($B536,[1]D4_3!$B$5:$AU$27,20,FALSE)&amp;""</f>
        <v/>
      </c>
      <c r="AT538" s="116"/>
      <c r="AU538" s="116"/>
      <c r="AV538" s="152"/>
      <c r="AW538" s="109" t="s">
        <v>60</v>
      </c>
      <c r="AX538" s="229" t="str">
        <f>VLOOKUP($B536,[1]D4_3!$B$5:$AU$27,21,FALSE)&amp;""</f>
        <v/>
      </c>
      <c r="AY538" s="116"/>
      <c r="AZ538" s="116"/>
      <c r="BA538" s="116"/>
    </row>
    <row r="539" spans="2:53" x14ac:dyDescent="0.45">
      <c r="B539" s="163"/>
      <c r="C539" s="164"/>
      <c r="D539" s="164"/>
      <c r="E539" s="164"/>
      <c r="F539" s="165"/>
      <c r="G539" s="171"/>
      <c r="H539" s="172"/>
      <c r="I539" s="172"/>
      <c r="J539" s="172"/>
      <c r="K539" s="172"/>
      <c r="L539" s="172"/>
      <c r="M539" s="172"/>
      <c r="N539" s="174"/>
      <c r="O539" s="174"/>
      <c r="P539" s="76"/>
      <c r="Q539" s="76"/>
      <c r="R539" s="76"/>
      <c r="S539" s="76"/>
      <c r="T539" s="76"/>
      <c r="U539" s="76"/>
      <c r="V539" s="76"/>
      <c r="W539" s="76"/>
      <c r="X539" s="76"/>
      <c r="Y539" s="76"/>
      <c r="Z539" s="76"/>
      <c r="AA539" s="76"/>
      <c r="AB539" s="76"/>
      <c r="AC539" s="76"/>
      <c r="AD539" s="76"/>
      <c r="AE539" s="76"/>
      <c r="AF539" s="171"/>
      <c r="AG539" s="172"/>
      <c r="AH539" s="172"/>
      <c r="AI539" s="172"/>
      <c r="AJ539" s="172"/>
      <c r="AK539" s="172"/>
      <c r="AL539" s="172"/>
      <c r="AM539" s="174"/>
      <c r="AN539" s="174"/>
      <c r="AO539" s="177"/>
      <c r="AP539" s="177"/>
      <c r="AQ539" s="177"/>
      <c r="AR539" s="177"/>
      <c r="AS539" s="122"/>
      <c r="AT539" s="122"/>
      <c r="AU539" s="122"/>
      <c r="AV539" s="153"/>
      <c r="AW539" s="121"/>
      <c r="AX539" s="119"/>
      <c r="AY539" s="122"/>
      <c r="AZ539" s="122"/>
      <c r="BA539" s="122"/>
    </row>
    <row r="540" spans="2:53" ht="14.25" customHeight="1" x14ac:dyDescent="0.45">
      <c r="B540" s="190"/>
      <c r="C540" s="191"/>
      <c r="D540" s="191"/>
      <c r="E540" s="191"/>
      <c r="F540" s="192"/>
      <c r="G540" s="169" t="s">
        <v>131</v>
      </c>
      <c r="H540" s="170"/>
      <c r="I540" s="170"/>
      <c r="J540" s="170"/>
      <c r="K540" s="170"/>
      <c r="L540" s="170"/>
      <c r="M540" s="209"/>
      <c r="N540" s="181" t="str">
        <f>VLOOKUP($B536,[1]D4_3!$B$5:$AU$27,46,FALSE)&amp;""</f>
        <v/>
      </c>
      <c r="O540" s="182"/>
      <c r="P540" s="182"/>
      <c r="Q540" s="182"/>
      <c r="R540" s="182"/>
      <c r="S540" s="182"/>
      <c r="T540" s="182"/>
      <c r="U540" s="182"/>
      <c r="V540" s="182"/>
      <c r="W540" s="182"/>
      <c r="X540" s="182"/>
      <c r="Y540" s="182"/>
      <c r="Z540" s="182"/>
      <c r="AA540" s="182"/>
      <c r="AB540" s="182"/>
      <c r="AC540" s="182"/>
      <c r="AD540" s="182"/>
      <c r="AE540" s="182"/>
      <c r="AF540" s="182"/>
      <c r="AG540" s="182"/>
      <c r="AH540" s="182"/>
      <c r="AI540" s="182"/>
      <c r="AJ540" s="182"/>
      <c r="AK540" s="182"/>
      <c r="AL540" s="182"/>
      <c r="AM540" s="182"/>
      <c r="AN540" s="182"/>
      <c r="AO540" s="182"/>
      <c r="AP540" s="182"/>
      <c r="AQ540" s="182"/>
      <c r="AR540" s="182"/>
      <c r="AS540" s="182"/>
      <c r="AT540" s="182"/>
      <c r="AU540" s="182"/>
      <c r="AV540" s="182"/>
      <c r="AW540" s="182"/>
      <c r="AX540" s="182"/>
      <c r="AY540" s="182"/>
      <c r="AZ540" s="182"/>
      <c r="BA540" s="183"/>
    </row>
    <row r="541" spans="2:53" x14ac:dyDescent="0.45">
      <c r="B541" s="190"/>
      <c r="C541" s="191"/>
      <c r="D541" s="191"/>
      <c r="E541" s="191"/>
      <c r="F541" s="192"/>
      <c r="G541" s="179"/>
      <c r="H541" s="180"/>
      <c r="I541" s="180"/>
      <c r="J541" s="180"/>
      <c r="K541" s="180"/>
      <c r="L541" s="180"/>
      <c r="M541" s="228"/>
      <c r="N541" s="184"/>
      <c r="O541" s="185"/>
      <c r="P541" s="185"/>
      <c r="Q541" s="185"/>
      <c r="R541" s="185"/>
      <c r="S541" s="185"/>
      <c r="T541" s="185"/>
      <c r="U541" s="185"/>
      <c r="V541" s="185"/>
      <c r="W541" s="185"/>
      <c r="X541" s="185"/>
      <c r="Y541" s="185"/>
      <c r="Z541" s="185"/>
      <c r="AA541" s="185"/>
      <c r="AB541" s="185"/>
      <c r="AC541" s="185"/>
      <c r="AD541" s="185"/>
      <c r="AE541" s="185"/>
      <c r="AF541" s="185"/>
      <c r="AG541" s="185"/>
      <c r="AH541" s="185"/>
      <c r="AI541" s="185"/>
      <c r="AJ541" s="185"/>
      <c r="AK541" s="185"/>
      <c r="AL541" s="185"/>
      <c r="AM541" s="185"/>
      <c r="AN541" s="185"/>
      <c r="AO541" s="185"/>
      <c r="AP541" s="185"/>
      <c r="AQ541" s="185"/>
      <c r="AR541" s="185"/>
      <c r="AS541" s="185"/>
      <c r="AT541" s="185"/>
      <c r="AU541" s="185"/>
      <c r="AV541" s="185"/>
      <c r="AW541" s="185"/>
      <c r="AX541" s="185"/>
      <c r="AY541" s="185"/>
      <c r="AZ541" s="185"/>
      <c r="BA541" s="186"/>
    </row>
    <row r="542" spans="2:53" x14ac:dyDescent="0.45">
      <c r="B542" s="190"/>
      <c r="C542" s="191"/>
      <c r="D542" s="191"/>
      <c r="E542" s="191"/>
      <c r="F542" s="192"/>
      <c r="G542" s="179"/>
      <c r="H542" s="180"/>
      <c r="I542" s="180"/>
      <c r="J542" s="180"/>
      <c r="K542" s="180"/>
      <c r="L542" s="180"/>
      <c r="M542" s="228"/>
      <c r="N542" s="184"/>
      <c r="O542" s="185"/>
      <c r="P542" s="185"/>
      <c r="Q542" s="185"/>
      <c r="R542" s="185"/>
      <c r="S542" s="185"/>
      <c r="T542" s="185"/>
      <c r="U542" s="185"/>
      <c r="V542" s="185"/>
      <c r="W542" s="185"/>
      <c r="X542" s="185"/>
      <c r="Y542" s="185"/>
      <c r="Z542" s="185"/>
      <c r="AA542" s="185"/>
      <c r="AB542" s="185"/>
      <c r="AC542" s="185"/>
      <c r="AD542" s="185"/>
      <c r="AE542" s="185"/>
      <c r="AF542" s="185"/>
      <c r="AG542" s="185"/>
      <c r="AH542" s="185"/>
      <c r="AI542" s="185"/>
      <c r="AJ542" s="185"/>
      <c r="AK542" s="185"/>
      <c r="AL542" s="185"/>
      <c r="AM542" s="185"/>
      <c r="AN542" s="185"/>
      <c r="AO542" s="185"/>
      <c r="AP542" s="185"/>
      <c r="AQ542" s="185"/>
      <c r="AR542" s="185"/>
      <c r="AS542" s="185"/>
      <c r="AT542" s="185"/>
      <c r="AU542" s="185"/>
      <c r="AV542" s="185"/>
      <c r="AW542" s="185"/>
      <c r="AX542" s="185"/>
      <c r="AY542" s="185"/>
      <c r="AZ542" s="185"/>
      <c r="BA542" s="186"/>
    </row>
    <row r="543" spans="2:53" x14ac:dyDescent="0.45">
      <c r="B543" s="190"/>
      <c r="C543" s="191"/>
      <c r="D543" s="191"/>
      <c r="E543" s="191"/>
      <c r="F543" s="192"/>
      <c r="G543" s="179"/>
      <c r="H543" s="180"/>
      <c r="I543" s="180"/>
      <c r="J543" s="180"/>
      <c r="K543" s="180"/>
      <c r="L543" s="180"/>
      <c r="M543" s="228"/>
      <c r="N543" s="184"/>
      <c r="O543" s="185"/>
      <c r="P543" s="185"/>
      <c r="Q543" s="185"/>
      <c r="R543" s="185"/>
      <c r="S543" s="185"/>
      <c r="T543" s="185"/>
      <c r="U543" s="185"/>
      <c r="V543" s="185"/>
      <c r="W543" s="185"/>
      <c r="X543" s="185"/>
      <c r="Y543" s="185"/>
      <c r="Z543" s="185"/>
      <c r="AA543" s="185"/>
      <c r="AB543" s="185"/>
      <c r="AC543" s="185"/>
      <c r="AD543" s="185"/>
      <c r="AE543" s="185"/>
      <c r="AF543" s="185"/>
      <c r="AG543" s="185"/>
      <c r="AH543" s="185"/>
      <c r="AI543" s="185"/>
      <c r="AJ543" s="185"/>
      <c r="AK543" s="185"/>
      <c r="AL543" s="185"/>
      <c r="AM543" s="185"/>
      <c r="AN543" s="185"/>
      <c r="AO543" s="185"/>
      <c r="AP543" s="185"/>
      <c r="AQ543" s="185"/>
      <c r="AR543" s="185"/>
      <c r="AS543" s="185"/>
      <c r="AT543" s="185"/>
      <c r="AU543" s="185"/>
      <c r="AV543" s="185"/>
      <c r="AW543" s="185"/>
      <c r="AX543" s="185"/>
      <c r="AY543" s="185"/>
      <c r="AZ543" s="185"/>
      <c r="BA543" s="186"/>
    </row>
    <row r="544" spans="2:53" x14ac:dyDescent="0.45">
      <c r="B544" s="193"/>
      <c r="C544" s="194"/>
      <c r="D544" s="194"/>
      <c r="E544" s="194"/>
      <c r="F544" s="195"/>
      <c r="G544" s="171"/>
      <c r="H544" s="172"/>
      <c r="I544" s="172"/>
      <c r="J544" s="172"/>
      <c r="K544" s="172"/>
      <c r="L544" s="172"/>
      <c r="M544" s="210"/>
      <c r="N544" s="187"/>
      <c r="O544" s="188"/>
      <c r="P544" s="188"/>
      <c r="Q544" s="188"/>
      <c r="R544" s="188"/>
      <c r="S544" s="188"/>
      <c r="T544" s="188"/>
      <c r="U544" s="188"/>
      <c r="V544" s="188"/>
      <c r="W544" s="188"/>
      <c r="X544" s="188"/>
      <c r="Y544" s="188"/>
      <c r="Z544" s="188"/>
      <c r="AA544" s="188"/>
      <c r="AB544" s="188"/>
      <c r="AC544" s="188"/>
      <c r="AD544" s="188"/>
      <c r="AE544" s="188"/>
      <c r="AF544" s="188"/>
      <c r="AG544" s="188"/>
      <c r="AH544" s="188"/>
      <c r="AI544" s="188"/>
      <c r="AJ544" s="188"/>
      <c r="AK544" s="188"/>
      <c r="AL544" s="188"/>
      <c r="AM544" s="188"/>
      <c r="AN544" s="188"/>
      <c r="AO544" s="188"/>
      <c r="AP544" s="188"/>
      <c r="AQ544" s="188"/>
      <c r="AR544" s="188"/>
      <c r="AS544" s="188"/>
      <c r="AT544" s="188"/>
      <c r="AU544" s="188"/>
      <c r="AV544" s="188"/>
      <c r="AW544" s="188"/>
      <c r="AX544" s="188"/>
      <c r="AY544" s="188"/>
      <c r="AZ544" s="188"/>
      <c r="BA544" s="189"/>
    </row>
    <row r="545" spans="2:53" ht="14.25" customHeight="1" x14ac:dyDescent="0.45">
      <c r="B545" s="160" t="s">
        <v>151</v>
      </c>
      <c r="C545" s="161"/>
      <c r="D545" s="161"/>
      <c r="E545" s="161"/>
      <c r="F545" s="162"/>
      <c r="G545" s="169" t="s">
        <v>129</v>
      </c>
      <c r="H545" s="170"/>
      <c r="I545" s="170"/>
      <c r="J545" s="170"/>
      <c r="K545" s="170"/>
      <c r="L545" s="170"/>
      <c r="M545" s="170"/>
      <c r="N545" s="173" t="str">
        <f>VLOOKUP($B545,[1]D4_3!$B$5:$AU$27,6,FALSE)&amp;""</f>
        <v/>
      </c>
      <c r="O545" s="174"/>
      <c r="P545" s="77" t="str">
        <f>VLOOKUP($B545,[1]D4_3!$B$5:$AU$27,8,FALSE)&amp;""</f>
        <v/>
      </c>
      <c r="Q545" s="76"/>
      <c r="R545" s="77" t="str">
        <f>VLOOKUP($B545,[1]D4_3!$B$5:$AU$27,9,FALSE)&amp;""</f>
        <v/>
      </c>
      <c r="S545" s="76"/>
      <c r="T545" s="77" t="str">
        <f>VLOOKUP($B545,[1]D4_3!$B$5:$AU$27,10,FALSE)&amp;""</f>
        <v/>
      </c>
      <c r="U545" s="76"/>
      <c r="V545" s="77" t="str">
        <f>VLOOKUP($B545,[1]D4_3!$B$5:$AU$27,11,FALSE)&amp;""</f>
        <v/>
      </c>
      <c r="W545" s="76"/>
      <c r="X545" s="77" t="str">
        <f>VLOOKUP($B545,[1]D4_3!$B$5:$AU$27,12,FALSE)&amp;""</f>
        <v/>
      </c>
      <c r="Y545" s="76"/>
      <c r="Z545" s="77" t="str">
        <f>VLOOKUP($B545,[1]D4_3!$B$5:$AU$27,13,FALSE)&amp;""</f>
        <v/>
      </c>
      <c r="AA545" s="76"/>
      <c r="AB545" s="77" t="str">
        <f>VLOOKUP($B545,[1]D4_3!$B$5:$AU$27,14,FALSE)&amp;""</f>
        <v/>
      </c>
      <c r="AC545" s="76"/>
      <c r="AD545" s="77" t="str">
        <f>VLOOKUP($B545,[1]D4_3!$B$5:$AU$27,15,FALSE)&amp;""</f>
        <v/>
      </c>
      <c r="AE545" s="76"/>
      <c r="AF545" s="242" t="s">
        <v>228</v>
      </c>
      <c r="AG545" s="243"/>
      <c r="AH545" s="243"/>
      <c r="AI545" s="243"/>
      <c r="AJ545" s="243"/>
      <c r="AK545" s="243"/>
      <c r="AL545" s="243"/>
      <c r="AM545" s="173" t="str">
        <f>VLOOKUP($B545,[1]D4_3!$B$5:$AU$27,16,FALSE)&amp;""</f>
        <v/>
      </c>
      <c r="AN545" s="174"/>
      <c r="AO545" s="178" t="s">
        <v>62</v>
      </c>
      <c r="AP545" s="178"/>
      <c r="AQ545" s="178"/>
      <c r="AR545" s="178"/>
      <c r="AS545" s="224" t="str">
        <f>VLOOKUP($B545,[1]D4_3!$B$5:$AU$27,18,FALSE)&amp;""</f>
        <v/>
      </c>
      <c r="AT545" s="117"/>
      <c r="AU545" s="117"/>
      <c r="AV545" s="225"/>
      <c r="AW545" s="115" t="s">
        <v>60</v>
      </c>
      <c r="AX545" s="226" t="str">
        <f>VLOOKUP($B545,[1]D4_3!$B$5:$AU$27,19,FALSE)&amp;""</f>
        <v/>
      </c>
      <c r="AY545" s="117"/>
      <c r="AZ545" s="117"/>
      <c r="BA545" s="117"/>
    </row>
    <row r="546" spans="2:53" x14ac:dyDescent="0.45">
      <c r="B546" s="163"/>
      <c r="C546" s="164"/>
      <c r="D546" s="164"/>
      <c r="E546" s="164"/>
      <c r="F546" s="165"/>
      <c r="G546" s="171"/>
      <c r="H546" s="172"/>
      <c r="I546" s="172"/>
      <c r="J546" s="172"/>
      <c r="K546" s="172"/>
      <c r="L546" s="172"/>
      <c r="M546" s="172"/>
      <c r="N546" s="174"/>
      <c r="O546" s="174"/>
      <c r="P546" s="76"/>
      <c r="Q546" s="76"/>
      <c r="R546" s="76"/>
      <c r="S546" s="76"/>
      <c r="T546" s="76"/>
      <c r="U546" s="76"/>
      <c r="V546" s="76"/>
      <c r="W546" s="76"/>
      <c r="X546" s="76"/>
      <c r="Y546" s="76"/>
      <c r="Z546" s="76"/>
      <c r="AA546" s="76"/>
      <c r="AB546" s="76"/>
      <c r="AC546" s="76"/>
      <c r="AD546" s="76"/>
      <c r="AE546" s="76"/>
      <c r="AF546" s="244"/>
      <c r="AG546" s="245"/>
      <c r="AH546" s="245"/>
      <c r="AI546" s="245"/>
      <c r="AJ546" s="245"/>
      <c r="AK546" s="245"/>
      <c r="AL546" s="245"/>
      <c r="AM546" s="174"/>
      <c r="AN546" s="174"/>
      <c r="AO546" s="176"/>
      <c r="AP546" s="176"/>
      <c r="AQ546" s="176"/>
      <c r="AR546" s="176"/>
      <c r="AS546" s="116"/>
      <c r="AT546" s="116"/>
      <c r="AU546" s="116"/>
      <c r="AV546" s="152"/>
      <c r="AW546" s="109"/>
      <c r="AX546" s="111"/>
      <c r="AY546" s="116"/>
      <c r="AZ546" s="116"/>
      <c r="BA546" s="116"/>
    </row>
    <row r="547" spans="2:53" ht="14.25" customHeight="1" x14ac:dyDescent="0.45">
      <c r="B547" s="163"/>
      <c r="C547" s="164"/>
      <c r="D547" s="164"/>
      <c r="E547" s="164"/>
      <c r="F547" s="165"/>
      <c r="G547" s="169" t="s">
        <v>130</v>
      </c>
      <c r="H547" s="170"/>
      <c r="I547" s="170"/>
      <c r="J547" s="170"/>
      <c r="K547" s="170"/>
      <c r="L547" s="170"/>
      <c r="M547" s="170"/>
      <c r="N547" s="173" t="str">
        <f>VLOOKUP($B545,[1]D4_3!$B$5:$AU$27,7,FALSE)&amp;""</f>
        <v/>
      </c>
      <c r="O547" s="174"/>
      <c r="P547" s="76"/>
      <c r="Q547" s="76"/>
      <c r="R547" s="76"/>
      <c r="S547" s="76"/>
      <c r="T547" s="76"/>
      <c r="U547" s="76"/>
      <c r="V547" s="76"/>
      <c r="W547" s="76"/>
      <c r="X547" s="76"/>
      <c r="Y547" s="76"/>
      <c r="Z547" s="76"/>
      <c r="AA547" s="76"/>
      <c r="AB547" s="76"/>
      <c r="AC547" s="76"/>
      <c r="AD547" s="76"/>
      <c r="AE547" s="76"/>
      <c r="AF547" s="169" t="s">
        <v>214</v>
      </c>
      <c r="AG547" s="170"/>
      <c r="AH547" s="170"/>
      <c r="AI547" s="170"/>
      <c r="AJ547" s="170"/>
      <c r="AK547" s="170"/>
      <c r="AL547" s="170"/>
      <c r="AM547" s="173" t="str">
        <f>VLOOKUP($B545,[1]D4_3!$B$5:$AU$27,17,FALSE)&amp;""</f>
        <v/>
      </c>
      <c r="AN547" s="174"/>
      <c r="AO547" s="176" t="s">
        <v>63</v>
      </c>
      <c r="AP547" s="176"/>
      <c r="AQ547" s="176"/>
      <c r="AR547" s="176"/>
      <c r="AS547" s="227" t="str">
        <f>VLOOKUP($B545,[1]D4_3!$B$5:$AU$27,20,FALSE)&amp;""</f>
        <v/>
      </c>
      <c r="AT547" s="116"/>
      <c r="AU547" s="116"/>
      <c r="AV547" s="152"/>
      <c r="AW547" s="109" t="s">
        <v>60</v>
      </c>
      <c r="AX547" s="229" t="str">
        <f>VLOOKUP($B545,[1]D4_3!$B$5:$AU$27,21,FALSE)&amp;""</f>
        <v/>
      </c>
      <c r="AY547" s="116"/>
      <c r="AZ547" s="116"/>
      <c r="BA547" s="116"/>
    </row>
    <row r="548" spans="2:53" x14ac:dyDescent="0.45">
      <c r="B548" s="163"/>
      <c r="C548" s="164"/>
      <c r="D548" s="164"/>
      <c r="E548" s="164"/>
      <c r="F548" s="165"/>
      <c r="G548" s="171"/>
      <c r="H548" s="172"/>
      <c r="I548" s="172"/>
      <c r="J548" s="172"/>
      <c r="K548" s="172"/>
      <c r="L548" s="172"/>
      <c r="M548" s="172"/>
      <c r="N548" s="174"/>
      <c r="O548" s="174"/>
      <c r="P548" s="76"/>
      <c r="Q548" s="76"/>
      <c r="R548" s="76"/>
      <c r="S548" s="76"/>
      <c r="T548" s="76"/>
      <c r="U548" s="76"/>
      <c r="V548" s="76"/>
      <c r="W548" s="76"/>
      <c r="X548" s="76"/>
      <c r="Y548" s="76"/>
      <c r="Z548" s="76"/>
      <c r="AA548" s="76"/>
      <c r="AB548" s="76"/>
      <c r="AC548" s="76"/>
      <c r="AD548" s="76"/>
      <c r="AE548" s="76"/>
      <c r="AF548" s="171"/>
      <c r="AG548" s="172"/>
      <c r="AH548" s="172"/>
      <c r="AI548" s="172"/>
      <c r="AJ548" s="172"/>
      <c r="AK548" s="172"/>
      <c r="AL548" s="172"/>
      <c r="AM548" s="174"/>
      <c r="AN548" s="174"/>
      <c r="AO548" s="177"/>
      <c r="AP548" s="177"/>
      <c r="AQ548" s="177"/>
      <c r="AR548" s="177"/>
      <c r="AS548" s="122"/>
      <c r="AT548" s="122"/>
      <c r="AU548" s="122"/>
      <c r="AV548" s="153"/>
      <c r="AW548" s="121"/>
      <c r="AX548" s="119"/>
      <c r="AY548" s="122"/>
      <c r="AZ548" s="122"/>
      <c r="BA548" s="122"/>
    </row>
    <row r="549" spans="2:53" ht="14.25" customHeight="1" x14ac:dyDescent="0.45">
      <c r="B549" s="190"/>
      <c r="C549" s="191"/>
      <c r="D549" s="191"/>
      <c r="E549" s="191"/>
      <c r="F549" s="192"/>
      <c r="G549" s="169" t="s">
        <v>131</v>
      </c>
      <c r="H549" s="170"/>
      <c r="I549" s="170"/>
      <c r="J549" s="170"/>
      <c r="K549" s="170"/>
      <c r="L549" s="170"/>
      <c r="M549" s="209"/>
      <c r="N549" s="181" t="str">
        <f>VLOOKUP($B545,[1]D4_3!$B$5:$AU$27,46,FALSE)&amp;""</f>
        <v/>
      </c>
      <c r="O549" s="182"/>
      <c r="P549" s="182"/>
      <c r="Q549" s="182"/>
      <c r="R549" s="182"/>
      <c r="S549" s="182"/>
      <c r="T549" s="182"/>
      <c r="U549" s="182"/>
      <c r="V549" s="182"/>
      <c r="W549" s="182"/>
      <c r="X549" s="182"/>
      <c r="Y549" s="182"/>
      <c r="Z549" s="182"/>
      <c r="AA549" s="182"/>
      <c r="AB549" s="182"/>
      <c r="AC549" s="182"/>
      <c r="AD549" s="182"/>
      <c r="AE549" s="182"/>
      <c r="AF549" s="182"/>
      <c r="AG549" s="182"/>
      <c r="AH549" s="182"/>
      <c r="AI549" s="182"/>
      <c r="AJ549" s="182"/>
      <c r="AK549" s="182"/>
      <c r="AL549" s="182"/>
      <c r="AM549" s="182"/>
      <c r="AN549" s="182"/>
      <c r="AO549" s="182"/>
      <c r="AP549" s="182"/>
      <c r="AQ549" s="182"/>
      <c r="AR549" s="182"/>
      <c r="AS549" s="182"/>
      <c r="AT549" s="182"/>
      <c r="AU549" s="182"/>
      <c r="AV549" s="182"/>
      <c r="AW549" s="182"/>
      <c r="AX549" s="182"/>
      <c r="AY549" s="182"/>
      <c r="AZ549" s="182"/>
      <c r="BA549" s="183"/>
    </row>
    <row r="550" spans="2:53" x14ac:dyDescent="0.45">
      <c r="B550" s="190"/>
      <c r="C550" s="191"/>
      <c r="D550" s="191"/>
      <c r="E550" s="191"/>
      <c r="F550" s="192"/>
      <c r="G550" s="179"/>
      <c r="H550" s="180"/>
      <c r="I550" s="180"/>
      <c r="J550" s="180"/>
      <c r="K550" s="180"/>
      <c r="L550" s="180"/>
      <c r="M550" s="228"/>
      <c r="N550" s="184"/>
      <c r="O550" s="185"/>
      <c r="P550" s="185"/>
      <c r="Q550" s="185"/>
      <c r="R550" s="185"/>
      <c r="S550" s="185"/>
      <c r="T550" s="185"/>
      <c r="U550" s="185"/>
      <c r="V550" s="185"/>
      <c r="W550" s="185"/>
      <c r="X550" s="185"/>
      <c r="Y550" s="185"/>
      <c r="Z550" s="185"/>
      <c r="AA550" s="185"/>
      <c r="AB550" s="185"/>
      <c r="AC550" s="185"/>
      <c r="AD550" s="185"/>
      <c r="AE550" s="185"/>
      <c r="AF550" s="185"/>
      <c r="AG550" s="185"/>
      <c r="AH550" s="185"/>
      <c r="AI550" s="185"/>
      <c r="AJ550" s="185"/>
      <c r="AK550" s="185"/>
      <c r="AL550" s="185"/>
      <c r="AM550" s="185"/>
      <c r="AN550" s="185"/>
      <c r="AO550" s="185"/>
      <c r="AP550" s="185"/>
      <c r="AQ550" s="185"/>
      <c r="AR550" s="185"/>
      <c r="AS550" s="185"/>
      <c r="AT550" s="185"/>
      <c r="AU550" s="185"/>
      <c r="AV550" s="185"/>
      <c r="AW550" s="185"/>
      <c r="AX550" s="185"/>
      <c r="AY550" s="185"/>
      <c r="AZ550" s="185"/>
      <c r="BA550" s="186"/>
    </row>
    <row r="551" spans="2:53" x14ac:dyDescent="0.45">
      <c r="B551" s="190"/>
      <c r="C551" s="191"/>
      <c r="D551" s="191"/>
      <c r="E551" s="191"/>
      <c r="F551" s="192"/>
      <c r="G551" s="179"/>
      <c r="H551" s="180"/>
      <c r="I551" s="180"/>
      <c r="J551" s="180"/>
      <c r="K551" s="180"/>
      <c r="L551" s="180"/>
      <c r="M551" s="228"/>
      <c r="N551" s="184"/>
      <c r="O551" s="185"/>
      <c r="P551" s="185"/>
      <c r="Q551" s="185"/>
      <c r="R551" s="185"/>
      <c r="S551" s="185"/>
      <c r="T551" s="185"/>
      <c r="U551" s="185"/>
      <c r="V551" s="185"/>
      <c r="W551" s="185"/>
      <c r="X551" s="185"/>
      <c r="Y551" s="185"/>
      <c r="Z551" s="185"/>
      <c r="AA551" s="185"/>
      <c r="AB551" s="185"/>
      <c r="AC551" s="185"/>
      <c r="AD551" s="185"/>
      <c r="AE551" s="185"/>
      <c r="AF551" s="185"/>
      <c r="AG551" s="185"/>
      <c r="AH551" s="185"/>
      <c r="AI551" s="185"/>
      <c r="AJ551" s="185"/>
      <c r="AK551" s="185"/>
      <c r="AL551" s="185"/>
      <c r="AM551" s="185"/>
      <c r="AN551" s="185"/>
      <c r="AO551" s="185"/>
      <c r="AP551" s="185"/>
      <c r="AQ551" s="185"/>
      <c r="AR551" s="185"/>
      <c r="AS551" s="185"/>
      <c r="AT551" s="185"/>
      <c r="AU551" s="185"/>
      <c r="AV551" s="185"/>
      <c r="AW551" s="185"/>
      <c r="AX551" s="185"/>
      <c r="AY551" s="185"/>
      <c r="AZ551" s="185"/>
      <c r="BA551" s="186"/>
    </row>
    <row r="552" spans="2:53" x14ac:dyDescent="0.45">
      <c r="B552" s="190"/>
      <c r="C552" s="191"/>
      <c r="D552" s="191"/>
      <c r="E552" s="191"/>
      <c r="F552" s="192"/>
      <c r="G552" s="179"/>
      <c r="H552" s="180"/>
      <c r="I552" s="180"/>
      <c r="J552" s="180"/>
      <c r="K552" s="180"/>
      <c r="L552" s="180"/>
      <c r="M552" s="228"/>
      <c r="N552" s="184"/>
      <c r="O552" s="185"/>
      <c r="P552" s="185"/>
      <c r="Q552" s="185"/>
      <c r="R552" s="185"/>
      <c r="S552" s="185"/>
      <c r="T552" s="185"/>
      <c r="U552" s="185"/>
      <c r="V552" s="185"/>
      <c r="W552" s="185"/>
      <c r="X552" s="185"/>
      <c r="Y552" s="185"/>
      <c r="Z552" s="185"/>
      <c r="AA552" s="185"/>
      <c r="AB552" s="185"/>
      <c r="AC552" s="185"/>
      <c r="AD552" s="185"/>
      <c r="AE552" s="185"/>
      <c r="AF552" s="185"/>
      <c r="AG552" s="185"/>
      <c r="AH552" s="185"/>
      <c r="AI552" s="185"/>
      <c r="AJ552" s="185"/>
      <c r="AK552" s="185"/>
      <c r="AL552" s="185"/>
      <c r="AM552" s="185"/>
      <c r="AN552" s="185"/>
      <c r="AO552" s="185"/>
      <c r="AP552" s="185"/>
      <c r="AQ552" s="185"/>
      <c r="AR552" s="185"/>
      <c r="AS552" s="185"/>
      <c r="AT552" s="185"/>
      <c r="AU552" s="185"/>
      <c r="AV552" s="185"/>
      <c r="AW552" s="185"/>
      <c r="AX552" s="185"/>
      <c r="AY552" s="185"/>
      <c r="AZ552" s="185"/>
      <c r="BA552" s="186"/>
    </row>
    <row r="553" spans="2:53" x14ac:dyDescent="0.45">
      <c r="B553" s="193"/>
      <c r="C553" s="194"/>
      <c r="D553" s="194"/>
      <c r="E553" s="194"/>
      <c r="F553" s="195"/>
      <c r="G553" s="171"/>
      <c r="H553" s="172"/>
      <c r="I553" s="172"/>
      <c r="J553" s="172"/>
      <c r="K553" s="172"/>
      <c r="L553" s="172"/>
      <c r="M553" s="210"/>
      <c r="N553" s="187"/>
      <c r="O553" s="188"/>
      <c r="P553" s="188"/>
      <c r="Q553" s="188"/>
      <c r="R553" s="188"/>
      <c r="S553" s="188"/>
      <c r="T553" s="188"/>
      <c r="U553" s="188"/>
      <c r="V553" s="188"/>
      <c r="W553" s="188"/>
      <c r="X553" s="188"/>
      <c r="Y553" s="188"/>
      <c r="Z553" s="188"/>
      <c r="AA553" s="188"/>
      <c r="AB553" s="188"/>
      <c r="AC553" s="188"/>
      <c r="AD553" s="188"/>
      <c r="AE553" s="188"/>
      <c r="AF553" s="188"/>
      <c r="AG553" s="188"/>
      <c r="AH553" s="188"/>
      <c r="AI553" s="188"/>
      <c r="AJ553" s="188"/>
      <c r="AK553" s="188"/>
      <c r="AL553" s="188"/>
      <c r="AM553" s="188"/>
      <c r="AN553" s="188"/>
      <c r="AO553" s="188"/>
      <c r="AP553" s="188"/>
      <c r="AQ553" s="188"/>
      <c r="AR553" s="188"/>
      <c r="AS553" s="188"/>
      <c r="AT553" s="188"/>
      <c r="AU553" s="188"/>
      <c r="AV553" s="188"/>
      <c r="AW553" s="188"/>
      <c r="AX553" s="188"/>
      <c r="AY553" s="188"/>
      <c r="AZ553" s="188"/>
      <c r="BA553" s="189"/>
    </row>
    <row r="554" spans="2:53" ht="14.25" customHeight="1" x14ac:dyDescent="0.45">
      <c r="B554" s="160" t="s">
        <v>152</v>
      </c>
      <c r="C554" s="161"/>
      <c r="D554" s="161"/>
      <c r="E554" s="161"/>
      <c r="F554" s="162"/>
      <c r="G554" s="169" t="s">
        <v>129</v>
      </c>
      <c r="H554" s="170"/>
      <c r="I554" s="170"/>
      <c r="J554" s="170"/>
      <c r="K554" s="170"/>
      <c r="L554" s="170"/>
      <c r="M554" s="170"/>
      <c r="N554" s="173" t="str">
        <f>VLOOKUP($B554,[1]D4_3!$B$5:$AU$27,6,FALSE)&amp;""</f>
        <v/>
      </c>
      <c r="O554" s="174"/>
      <c r="P554" s="77" t="str">
        <f>VLOOKUP($B554,[1]D4_3!$B$5:$AU$27,8,FALSE)&amp;""</f>
        <v/>
      </c>
      <c r="Q554" s="76"/>
      <c r="R554" s="77" t="str">
        <f>VLOOKUP($B554,[1]D4_3!$B$5:$AU$27,9,FALSE)&amp;""</f>
        <v/>
      </c>
      <c r="S554" s="76"/>
      <c r="T554" s="77" t="str">
        <f>VLOOKUP($B554,[1]D4_3!$B$5:$AU$27,10,FALSE)&amp;""</f>
        <v/>
      </c>
      <c r="U554" s="76"/>
      <c r="V554" s="77" t="str">
        <f>VLOOKUP($B554,[1]D4_3!$B$5:$AU$27,11,FALSE)&amp;""</f>
        <v/>
      </c>
      <c r="W554" s="76"/>
      <c r="X554" s="77" t="str">
        <f>VLOOKUP($B554,[1]D4_3!$B$5:$AU$27,12,FALSE)&amp;""</f>
        <v/>
      </c>
      <c r="Y554" s="76"/>
      <c r="Z554" s="77" t="str">
        <f>VLOOKUP($B554,[1]D4_3!$B$5:$AU$27,13,FALSE)&amp;""</f>
        <v/>
      </c>
      <c r="AA554" s="76"/>
      <c r="AB554" s="77" t="str">
        <f>VLOOKUP($B554,[1]D4_3!$B$5:$AU$27,14,FALSE)&amp;""</f>
        <v/>
      </c>
      <c r="AC554" s="76"/>
      <c r="AD554" s="77" t="str">
        <f>VLOOKUP($B554,[1]D4_3!$B$5:$AU$27,15,FALSE)&amp;""</f>
        <v/>
      </c>
      <c r="AE554" s="76"/>
      <c r="AF554" s="242" t="s">
        <v>228</v>
      </c>
      <c r="AG554" s="243"/>
      <c r="AH554" s="243"/>
      <c r="AI554" s="243"/>
      <c r="AJ554" s="243"/>
      <c r="AK554" s="243"/>
      <c r="AL554" s="243"/>
      <c r="AM554" s="173" t="str">
        <f>VLOOKUP($B554,[1]D4_3!$B$5:$AU$27,16,FALSE)&amp;""</f>
        <v/>
      </c>
      <c r="AN554" s="174"/>
      <c r="AO554" s="178" t="s">
        <v>62</v>
      </c>
      <c r="AP554" s="178"/>
      <c r="AQ554" s="178"/>
      <c r="AR554" s="178"/>
      <c r="AS554" s="224" t="str">
        <f>VLOOKUP($B554,[1]D4_3!$B$5:$AU$27,18,FALSE)&amp;""</f>
        <v/>
      </c>
      <c r="AT554" s="117"/>
      <c r="AU554" s="117"/>
      <c r="AV554" s="225"/>
      <c r="AW554" s="115" t="s">
        <v>60</v>
      </c>
      <c r="AX554" s="226" t="str">
        <f>VLOOKUP($B554,[1]D4_3!$B$5:$AU$27,19,FALSE)&amp;""</f>
        <v/>
      </c>
      <c r="AY554" s="117"/>
      <c r="AZ554" s="117"/>
      <c r="BA554" s="117"/>
    </row>
    <row r="555" spans="2:53" x14ac:dyDescent="0.45">
      <c r="B555" s="163"/>
      <c r="C555" s="164"/>
      <c r="D555" s="164"/>
      <c r="E555" s="164"/>
      <c r="F555" s="165"/>
      <c r="G555" s="171"/>
      <c r="H555" s="172"/>
      <c r="I555" s="172"/>
      <c r="J555" s="172"/>
      <c r="K555" s="172"/>
      <c r="L555" s="172"/>
      <c r="M555" s="172"/>
      <c r="N555" s="174"/>
      <c r="O555" s="174"/>
      <c r="P555" s="76"/>
      <c r="Q555" s="76"/>
      <c r="R555" s="76"/>
      <c r="S555" s="76"/>
      <c r="T555" s="76"/>
      <c r="U555" s="76"/>
      <c r="V555" s="76"/>
      <c r="W555" s="76"/>
      <c r="X555" s="76"/>
      <c r="Y555" s="76"/>
      <c r="Z555" s="76"/>
      <c r="AA555" s="76"/>
      <c r="AB555" s="76"/>
      <c r="AC555" s="76"/>
      <c r="AD555" s="76"/>
      <c r="AE555" s="76"/>
      <c r="AF555" s="244"/>
      <c r="AG555" s="245"/>
      <c r="AH555" s="245"/>
      <c r="AI555" s="245"/>
      <c r="AJ555" s="245"/>
      <c r="AK555" s="245"/>
      <c r="AL555" s="245"/>
      <c r="AM555" s="174"/>
      <c r="AN555" s="174"/>
      <c r="AO555" s="176"/>
      <c r="AP555" s="176"/>
      <c r="AQ555" s="176"/>
      <c r="AR555" s="176"/>
      <c r="AS555" s="116"/>
      <c r="AT555" s="116"/>
      <c r="AU555" s="116"/>
      <c r="AV555" s="152"/>
      <c r="AW555" s="109"/>
      <c r="AX555" s="111"/>
      <c r="AY555" s="116"/>
      <c r="AZ555" s="116"/>
      <c r="BA555" s="116"/>
    </row>
    <row r="556" spans="2:53" ht="14.25" customHeight="1" x14ac:dyDescent="0.45">
      <c r="B556" s="163"/>
      <c r="C556" s="164"/>
      <c r="D556" s="164"/>
      <c r="E556" s="164"/>
      <c r="F556" s="165"/>
      <c r="G556" s="169" t="s">
        <v>130</v>
      </c>
      <c r="H556" s="170"/>
      <c r="I556" s="170"/>
      <c r="J556" s="170"/>
      <c r="K556" s="170"/>
      <c r="L556" s="170"/>
      <c r="M556" s="170"/>
      <c r="N556" s="173" t="str">
        <f>VLOOKUP($B554,[1]D4_3!$B$5:$AU$27,7,FALSE)&amp;""</f>
        <v/>
      </c>
      <c r="O556" s="174"/>
      <c r="P556" s="76"/>
      <c r="Q556" s="76"/>
      <c r="R556" s="76"/>
      <c r="S556" s="76"/>
      <c r="T556" s="76"/>
      <c r="U556" s="76"/>
      <c r="V556" s="76"/>
      <c r="W556" s="76"/>
      <c r="X556" s="76"/>
      <c r="Y556" s="76"/>
      <c r="Z556" s="76"/>
      <c r="AA556" s="76"/>
      <c r="AB556" s="76"/>
      <c r="AC556" s="76"/>
      <c r="AD556" s="76"/>
      <c r="AE556" s="76"/>
      <c r="AF556" s="169" t="s">
        <v>214</v>
      </c>
      <c r="AG556" s="170"/>
      <c r="AH556" s="170"/>
      <c r="AI556" s="170"/>
      <c r="AJ556" s="170"/>
      <c r="AK556" s="170"/>
      <c r="AL556" s="170"/>
      <c r="AM556" s="173" t="str">
        <f>VLOOKUP($B554,[1]D4_3!$B$5:$AU$27,17,FALSE)&amp;""</f>
        <v/>
      </c>
      <c r="AN556" s="174"/>
      <c r="AO556" s="176" t="s">
        <v>63</v>
      </c>
      <c r="AP556" s="176"/>
      <c r="AQ556" s="176"/>
      <c r="AR556" s="176"/>
      <c r="AS556" s="227" t="str">
        <f>VLOOKUP($B554,[1]D4_3!$B$5:$AU$27,20,FALSE)&amp;""</f>
        <v/>
      </c>
      <c r="AT556" s="116"/>
      <c r="AU556" s="116"/>
      <c r="AV556" s="152"/>
      <c r="AW556" s="109" t="s">
        <v>60</v>
      </c>
      <c r="AX556" s="229" t="str">
        <f>VLOOKUP($B554,[1]D4_3!$B$5:$AU$27,21,FALSE)&amp;""</f>
        <v/>
      </c>
      <c r="AY556" s="116"/>
      <c r="AZ556" s="116"/>
      <c r="BA556" s="116"/>
    </row>
    <row r="557" spans="2:53" x14ac:dyDescent="0.45">
      <c r="B557" s="163"/>
      <c r="C557" s="164"/>
      <c r="D557" s="164"/>
      <c r="E557" s="164"/>
      <c r="F557" s="165"/>
      <c r="G557" s="171"/>
      <c r="H557" s="172"/>
      <c r="I557" s="172"/>
      <c r="J557" s="172"/>
      <c r="K557" s="172"/>
      <c r="L557" s="172"/>
      <c r="M557" s="172"/>
      <c r="N557" s="174"/>
      <c r="O557" s="174"/>
      <c r="P557" s="76"/>
      <c r="Q557" s="76"/>
      <c r="R557" s="76"/>
      <c r="S557" s="76"/>
      <c r="T557" s="76"/>
      <c r="U557" s="76"/>
      <c r="V557" s="76"/>
      <c r="W557" s="76"/>
      <c r="X557" s="76"/>
      <c r="Y557" s="76"/>
      <c r="Z557" s="76"/>
      <c r="AA557" s="76"/>
      <c r="AB557" s="76"/>
      <c r="AC557" s="76"/>
      <c r="AD557" s="76"/>
      <c r="AE557" s="76"/>
      <c r="AF557" s="171"/>
      <c r="AG557" s="172"/>
      <c r="AH557" s="172"/>
      <c r="AI557" s="172"/>
      <c r="AJ557" s="172"/>
      <c r="AK557" s="172"/>
      <c r="AL557" s="172"/>
      <c r="AM557" s="174"/>
      <c r="AN557" s="174"/>
      <c r="AO557" s="177"/>
      <c r="AP557" s="177"/>
      <c r="AQ557" s="177"/>
      <c r="AR557" s="177"/>
      <c r="AS557" s="122"/>
      <c r="AT557" s="122"/>
      <c r="AU557" s="122"/>
      <c r="AV557" s="153"/>
      <c r="AW557" s="121"/>
      <c r="AX557" s="119"/>
      <c r="AY557" s="122"/>
      <c r="AZ557" s="122"/>
      <c r="BA557" s="122"/>
    </row>
    <row r="558" spans="2:53" ht="14.25" customHeight="1" x14ac:dyDescent="0.45">
      <c r="B558" s="190"/>
      <c r="C558" s="191"/>
      <c r="D558" s="191"/>
      <c r="E558" s="191"/>
      <c r="F558" s="192"/>
      <c r="G558" s="169" t="s">
        <v>131</v>
      </c>
      <c r="H558" s="170"/>
      <c r="I558" s="170"/>
      <c r="J558" s="170"/>
      <c r="K558" s="170"/>
      <c r="L558" s="170"/>
      <c r="M558" s="209"/>
      <c r="N558" s="181" t="str">
        <f>VLOOKUP($B554,[1]D4_3!$B$5:$AU$27,46,FALSE)&amp;""</f>
        <v/>
      </c>
      <c r="O558" s="182"/>
      <c r="P558" s="182"/>
      <c r="Q558" s="182"/>
      <c r="R558" s="182"/>
      <c r="S558" s="182"/>
      <c r="T558" s="182"/>
      <c r="U558" s="182"/>
      <c r="V558" s="182"/>
      <c r="W558" s="182"/>
      <c r="X558" s="182"/>
      <c r="Y558" s="182"/>
      <c r="Z558" s="182"/>
      <c r="AA558" s="182"/>
      <c r="AB558" s="182"/>
      <c r="AC558" s="182"/>
      <c r="AD558" s="182"/>
      <c r="AE558" s="182"/>
      <c r="AF558" s="182"/>
      <c r="AG558" s="182"/>
      <c r="AH558" s="182"/>
      <c r="AI558" s="182"/>
      <c r="AJ558" s="182"/>
      <c r="AK558" s="182"/>
      <c r="AL558" s="182"/>
      <c r="AM558" s="182"/>
      <c r="AN558" s="182"/>
      <c r="AO558" s="182"/>
      <c r="AP558" s="182"/>
      <c r="AQ558" s="182"/>
      <c r="AR558" s="182"/>
      <c r="AS558" s="182"/>
      <c r="AT558" s="182"/>
      <c r="AU558" s="182"/>
      <c r="AV558" s="182"/>
      <c r="AW558" s="182"/>
      <c r="AX558" s="182"/>
      <c r="AY558" s="182"/>
      <c r="AZ558" s="182"/>
      <c r="BA558" s="183"/>
    </row>
    <row r="559" spans="2:53" x14ac:dyDescent="0.45">
      <c r="B559" s="190"/>
      <c r="C559" s="191"/>
      <c r="D559" s="191"/>
      <c r="E559" s="191"/>
      <c r="F559" s="192"/>
      <c r="G559" s="179"/>
      <c r="H559" s="180"/>
      <c r="I559" s="180"/>
      <c r="J559" s="180"/>
      <c r="K559" s="180"/>
      <c r="L559" s="180"/>
      <c r="M559" s="228"/>
      <c r="N559" s="184"/>
      <c r="O559" s="185"/>
      <c r="P559" s="185"/>
      <c r="Q559" s="185"/>
      <c r="R559" s="185"/>
      <c r="S559" s="185"/>
      <c r="T559" s="185"/>
      <c r="U559" s="185"/>
      <c r="V559" s="185"/>
      <c r="W559" s="185"/>
      <c r="X559" s="185"/>
      <c r="Y559" s="185"/>
      <c r="Z559" s="185"/>
      <c r="AA559" s="185"/>
      <c r="AB559" s="185"/>
      <c r="AC559" s="185"/>
      <c r="AD559" s="185"/>
      <c r="AE559" s="185"/>
      <c r="AF559" s="185"/>
      <c r="AG559" s="185"/>
      <c r="AH559" s="185"/>
      <c r="AI559" s="185"/>
      <c r="AJ559" s="185"/>
      <c r="AK559" s="185"/>
      <c r="AL559" s="185"/>
      <c r="AM559" s="185"/>
      <c r="AN559" s="185"/>
      <c r="AO559" s="185"/>
      <c r="AP559" s="185"/>
      <c r="AQ559" s="185"/>
      <c r="AR559" s="185"/>
      <c r="AS559" s="185"/>
      <c r="AT559" s="185"/>
      <c r="AU559" s="185"/>
      <c r="AV559" s="185"/>
      <c r="AW559" s="185"/>
      <c r="AX559" s="185"/>
      <c r="AY559" s="185"/>
      <c r="AZ559" s="185"/>
      <c r="BA559" s="186"/>
    </row>
    <row r="560" spans="2:53" x14ac:dyDescent="0.45">
      <c r="B560" s="190"/>
      <c r="C560" s="191"/>
      <c r="D560" s="191"/>
      <c r="E560" s="191"/>
      <c r="F560" s="192"/>
      <c r="G560" s="179"/>
      <c r="H560" s="180"/>
      <c r="I560" s="180"/>
      <c r="J560" s="180"/>
      <c r="K560" s="180"/>
      <c r="L560" s="180"/>
      <c r="M560" s="228"/>
      <c r="N560" s="184"/>
      <c r="O560" s="185"/>
      <c r="P560" s="185"/>
      <c r="Q560" s="185"/>
      <c r="R560" s="185"/>
      <c r="S560" s="185"/>
      <c r="T560" s="185"/>
      <c r="U560" s="185"/>
      <c r="V560" s="185"/>
      <c r="W560" s="185"/>
      <c r="X560" s="185"/>
      <c r="Y560" s="185"/>
      <c r="Z560" s="185"/>
      <c r="AA560" s="185"/>
      <c r="AB560" s="185"/>
      <c r="AC560" s="185"/>
      <c r="AD560" s="185"/>
      <c r="AE560" s="185"/>
      <c r="AF560" s="185"/>
      <c r="AG560" s="185"/>
      <c r="AH560" s="185"/>
      <c r="AI560" s="185"/>
      <c r="AJ560" s="185"/>
      <c r="AK560" s="185"/>
      <c r="AL560" s="185"/>
      <c r="AM560" s="185"/>
      <c r="AN560" s="185"/>
      <c r="AO560" s="185"/>
      <c r="AP560" s="185"/>
      <c r="AQ560" s="185"/>
      <c r="AR560" s="185"/>
      <c r="AS560" s="185"/>
      <c r="AT560" s="185"/>
      <c r="AU560" s="185"/>
      <c r="AV560" s="185"/>
      <c r="AW560" s="185"/>
      <c r="AX560" s="185"/>
      <c r="AY560" s="185"/>
      <c r="AZ560" s="185"/>
      <c r="BA560" s="186"/>
    </row>
    <row r="561" spans="2:53" x14ac:dyDescent="0.45">
      <c r="B561" s="190"/>
      <c r="C561" s="191"/>
      <c r="D561" s="191"/>
      <c r="E561" s="191"/>
      <c r="F561" s="192"/>
      <c r="G561" s="179"/>
      <c r="H561" s="180"/>
      <c r="I561" s="180"/>
      <c r="J561" s="180"/>
      <c r="K561" s="180"/>
      <c r="L561" s="180"/>
      <c r="M561" s="228"/>
      <c r="N561" s="184"/>
      <c r="O561" s="185"/>
      <c r="P561" s="185"/>
      <c r="Q561" s="185"/>
      <c r="R561" s="185"/>
      <c r="S561" s="185"/>
      <c r="T561" s="185"/>
      <c r="U561" s="185"/>
      <c r="V561" s="185"/>
      <c r="W561" s="185"/>
      <c r="X561" s="185"/>
      <c r="Y561" s="185"/>
      <c r="Z561" s="185"/>
      <c r="AA561" s="185"/>
      <c r="AB561" s="185"/>
      <c r="AC561" s="185"/>
      <c r="AD561" s="185"/>
      <c r="AE561" s="185"/>
      <c r="AF561" s="185"/>
      <c r="AG561" s="185"/>
      <c r="AH561" s="185"/>
      <c r="AI561" s="185"/>
      <c r="AJ561" s="185"/>
      <c r="AK561" s="185"/>
      <c r="AL561" s="185"/>
      <c r="AM561" s="185"/>
      <c r="AN561" s="185"/>
      <c r="AO561" s="185"/>
      <c r="AP561" s="185"/>
      <c r="AQ561" s="185"/>
      <c r="AR561" s="185"/>
      <c r="AS561" s="185"/>
      <c r="AT561" s="185"/>
      <c r="AU561" s="185"/>
      <c r="AV561" s="185"/>
      <c r="AW561" s="185"/>
      <c r="AX561" s="185"/>
      <c r="AY561" s="185"/>
      <c r="AZ561" s="185"/>
      <c r="BA561" s="186"/>
    </row>
    <row r="562" spans="2:53" x14ac:dyDescent="0.45">
      <c r="B562" s="193"/>
      <c r="C562" s="194"/>
      <c r="D562" s="194"/>
      <c r="E562" s="194"/>
      <c r="F562" s="195"/>
      <c r="G562" s="171"/>
      <c r="H562" s="172"/>
      <c r="I562" s="172"/>
      <c r="J562" s="172"/>
      <c r="K562" s="172"/>
      <c r="L562" s="172"/>
      <c r="M562" s="210"/>
      <c r="N562" s="187"/>
      <c r="O562" s="188"/>
      <c r="P562" s="188"/>
      <c r="Q562" s="188"/>
      <c r="R562" s="188"/>
      <c r="S562" s="188"/>
      <c r="T562" s="188"/>
      <c r="U562" s="188"/>
      <c r="V562" s="188"/>
      <c r="W562" s="188"/>
      <c r="X562" s="188"/>
      <c r="Y562" s="188"/>
      <c r="Z562" s="188"/>
      <c r="AA562" s="188"/>
      <c r="AB562" s="188"/>
      <c r="AC562" s="188"/>
      <c r="AD562" s="188"/>
      <c r="AE562" s="188"/>
      <c r="AF562" s="188"/>
      <c r="AG562" s="188"/>
      <c r="AH562" s="188"/>
      <c r="AI562" s="188"/>
      <c r="AJ562" s="188"/>
      <c r="AK562" s="188"/>
      <c r="AL562" s="188"/>
      <c r="AM562" s="188"/>
      <c r="AN562" s="188"/>
      <c r="AO562" s="188"/>
      <c r="AP562" s="188"/>
      <c r="AQ562" s="188"/>
      <c r="AR562" s="188"/>
      <c r="AS562" s="188"/>
      <c r="AT562" s="188"/>
      <c r="AU562" s="188"/>
      <c r="AV562" s="188"/>
      <c r="AW562" s="188"/>
      <c r="AX562" s="188"/>
      <c r="AY562" s="188"/>
      <c r="AZ562" s="188"/>
      <c r="BA562" s="189"/>
    </row>
    <row r="563" spans="2:53" x14ac:dyDescent="0.45">
      <c r="B563" s="3" t="s">
        <v>61</v>
      </c>
      <c r="AJ563" s="3"/>
    </row>
    <row r="564" spans="2:53" x14ac:dyDescent="0.45">
      <c r="AJ564" s="3"/>
    </row>
    <row r="565" spans="2:53" x14ac:dyDescent="0.45">
      <c r="B565" s="3" t="s">
        <v>153</v>
      </c>
      <c r="AJ565" s="3"/>
    </row>
    <row r="566" spans="2:53" x14ac:dyDescent="0.45">
      <c r="B566" s="3" t="s">
        <v>121</v>
      </c>
      <c r="R566" s="3" t="s">
        <v>122</v>
      </c>
      <c r="AF566" s="3" t="s">
        <v>123</v>
      </c>
      <c r="AG566" s="7"/>
      <c r="AH566" s="7"/>
      <c r="AJ566" s="3"/>
      <c r="AL566" s="6"/>
    </row>
    <row r="567" spans="2:53" x14ac:dyDescent="0.45">
      <c r="B567" s="87" t="s">
        <v>154</v>
      </c>
      <c r="C567" s="88"/>
      <c r="D567" s="88"/>
      <c r="E567" s="88"/>
      <c r="F567" s="89"/>
      <c r="G567" s="129" t="s">
        <v>125</v>
      </c>
      <c r="H567" s="129"/>
      <c r="I567" s="129"/>
      <c r="J567" s="129"/>
      <c r="K567" s="129"/>
      <c r="L567" s="129"/>
      <c r="M567" s="129"/>
      <c r="N567" s="129"/>
      <c r="O567" s="129"/>
      <c r="P567" s="154" t="s">
        <v>66</v>
      </c>
      <c r="Q567" s="156"/>
      <c r="R567" s="154" t="s">
        <v>74</v>
      </c>
      <c r="S567" s="156"/>
      <c r="T567" s="154" t="s">
        <v>75</v>
      </c>
      <c r="U567" s="156"/>
      <c r="V567" s="154" t="s">
        <v>76</v>
      </c>
      <c r="W567" s="156"/>
      <c r="X567" s="154" t="s">
        <v>77</v>
      </c>
      <c r="Y567" s="156"/>
      <c r="Z567" s="154" t="s">
        <v>78</v>
      </c>
      <c r="AA567" s="156"/>
      <c r="AB567" s="154" t="s">
        <v>79</v>
      </c>
      <c r="AC567" s="156"/>
      <c r="AD567" s="154" t="s">
        <v>73</v>
      </c>
      <c r="AE567" s="156"/>
      <c r="AF567" s="154" t="s">
        <v>126</v>
      </c>
      <c r="AG567" s="155"/>
      <c r="AH567" s="155"/>
      <c r="AI567" s="155"/>
      <c r="AJ567" s="155"/>
      <c r="AK567" s="155"/>
      <c r="AL567" s="155"/>
      <c r="AM567" s="155"/>
      <c r="AN567" s="155"/>
      <c r="AO567" s="129" t="s">
        <v>127</v>
      </c>
      <c r="AP567" s="129"/>
      <c r="AQ567" s="129"/>
      <c r="AR567" s="129"/>
      <c r="AS567" s="129"/>
      <c r="AT567" s="129"/>
      <c r="AU567" s="129"/>
      <c r="AV567" s="129"/>
      <c r="AW567" s="129"/>
      <c r="AX567" s="129"/>
      <c r="AY567" s="129"/>
      <c r="AZ567" s="129"/>
      <c r="BA567" s="129"/>
    </row>
    <row r="568" spans="2:53" x14ac:dyDescent="0.45">
      <c r="B568" s="90"/>
      <c r="C568" s="91"/>
      <c r="D568" s="91"/>
      <c r="E568" s="91"/>
      <c r="F568" s="92"/>
      <c r="G568" s="129"/>
      <c r="H568" s="129"/>
      <c r="I568" s="129"/>
      <c r="J568" s="129"/>
      <c r="K568" s="129"/>
      <c r="L568" s="129"/>
      <c r="M568" s="129"/>
      <c r="N568" s="129"/>
      <c r="O568" s="129"/>
      <c r="P568" s="157"/>
      <c r="Q568" s="159"/>
      <c r="R568" s="157"/>
      <c r="S568" s="159"/>
      <c r="T568" s="157"/>
      <c r="U568" s="159"/>
      <c r="V568" s="157"/>
      <c r="W568" s="159"/>
      <c r="X568" s="157"/>
      <c r="Y568" s="159"/>
      <c r="Z568" s="157"/>
      <c r="AA568" s="159"/>
      <c r="AB568" s="157"/>
      <c r="AC568" s="159"/>
      <c r="AD568" s="157"/>
      <c r="AE568" s="159"/>
      <c r="AF568" s="157"/>
      <c r="AG568" s="158"/>
      <c r="AH568" s="158"/>
      <c r="AI568" s="158"/>
      <c r="AJ568" s="158"/>
      <c r="AK568" s="158"/>
      <c r="AL568" s="158"/>
      <c r="AM568" s="158"/>
      <c r="AN568" s="158"/>
      <c r="AO568" s="129"/>
      <c r="AP568" s="129"/>
      <c r="AQ568" s="129"/>
      <c r="AR568" s="129"/>
      <c r="AS568" s="129"/>
      <c r="AT568" s="129"/>
      <c r="AU568" s="129"/>
      <c r="AV568" s="129"/>
      <c r="AW568" s="129"/>
      <c r="AX568" s="129"/>
      <c r="AY568" s="129"/>
      <c r="AZ568" s="129"/>
      <c r="BA568" s="129"/>
    </row>
    <row r="569" spans="2:53" ht="14.25" customHeight="1" x14ac:dyDescent="0.45">
      <c r="B569" s="69" t="str">
        <f>[1]D4_3!F27&amp;""</f>
        <v/>
      </c>
      <c r="C569" s="70"/>
      <c r="D569" s="70"/>
      <c r="E569" s="70"/>
      <c r="F569" s="74"/>
      <c r="G569" s="169" t="s">
        <v>129</v>
      </c>
      <c r="H569" s="170"/>
      <c r="I569" s="170"/>
      <c r="J569" s="170"/>
      <c r="K569" s="170"/>
      <c r="L569" s="170"/>
      <c r="M569" s="170"/>
      <c r="N569" s="173" t="str">
        <f>[1]D4_3!G27&amp;""</f>
        <v/>
      </c>
      <c r="O569" s="174"/>
      <c r="P569" s="77" t="str">
        <f>[1]D4_3!I27&amp;""</f>
        <v/>
      </c>
      <c r="Q569" s="76"/>
      <c r="R569" s="77" t="str">
        <f>[1]D4_3!J27&amp;""</f>
        <v/>
      </c>
      <c r="S569" s="76"/>
      <c r="T569" s="77" t="str">
        <f>[1]D4_3!K27&amp;""</f>
        <v/>
      </c>
      <c r="U569" s="76"/>
      <c r="V569" s="77" t="str">
        <f>[1]D4_3!L27&amp;""</f>
        <v/>
      </c>
      <c r="W569" s="76"/>
      <c r="X569" s="77" t="str">
        <f>[1]D4_3!M27&amp;""</f>
        <v/>
      </c>
      <c r="Y569" s="76"/>
      <c r="Z569" s="77" t="str">
        <f>[1]D4_3!N27&amp;""</f>
        <v/>
      </c>
      <c r="AA569" s="76"/>
      <c r="AB569" s="77" t="str">
        <f>[1]D4_3!O27&amp;""</f>
        <v/>
      </c>
      <c r="AC569" s="76"/>
      <c r="AD569" s="77" t="str">
        <f>[1]D4_3!P27&amp;""</f>
        <v/>
      </c>
      <c r="AE569" s="76"/>
      <c r="AF569" s="242" t="s">
        <v>228</v>
      </c>
      <c r="AG569" s="243"/>
      <c r="AH569" s="243"/>
      <c r="AI569" s="243"/>
      <c r="AJ569" s="243"/>
      <c r="AK569" s="243"/>
      <c r="AL569" s="243"/>
      <c r="AM569" s="173" t="str">
        <f>[1]D4_3!Q27&amp;""</f>
        <v/>
      </c>
      <c r="AN569" s="174"/>
      <c r="AO569" s="178" t="s">
        <v>62</v>
      </c>
      <c r="AP569" s="178"/>
      <c r="AQ569" s="178"/>
      <c r="AR569" s="178"/>
      <c r="AS569" s="224" t="str">
        <f>[1]D4_3!S27&amp;""</f>
        <v/>
      </c>
      <c r="AT569" s="117"/>
      <c r="AU569" s="117"/>
      <c r="AV569" s="225"/>
      <c r="AW569" s="115" t="s">
        <v>60</v>
      </c>
      <c r="AX569" s="226" t="str">
        <f>[1]D4_3!T27&amp;""</f>
        <v/>
      </c>
      <c r="AY569" s="117"/>
      <c r="AZ569" s="117"/>
      <c r="BA569" s="117"/>
    </row>
    <row r="570" spans="2:53" x14ac:dyDescent="0.45">
      <c r="B570" s="104"/>
      <c r="C570" s="105"/>
      <c r="D570" s="105"/>
      <c r="E570" s="105"/>
      <c r="F570" s="106"/>
      <c r="G570" s="171"/>
      <c r="H570" s="172"/>
      <c r="I570" s="172"/>
      <c r="J570" s="172"/>
      <c r="K570" s="172"/>
      <c r="L570" s="172"/>
      <c r="M570" s="172"/>
      <c r="N570" s="174"/>
      <c r="O570" s="174"/>
      <c r="P570" s="76"/>
      <c r="Q570" s="76"/>
      <c r="R570" s="76"/>
      <c r="S570" s="76"/>
      <c r="T570" s="76"/>
      <c r="U570" s="76"/>
      <c r="V570" s="76"/>
      <c r="W570" s="76"/>
      <c r="X570" s="76"/>
      <c r="Y570" s="76"/>
      <c r="Z570" s="76"/>
      <c r="AA570" s="76"/>
      <c r="AB570" s="76"/>
      <c r="AC570" s="76"/>
      <c r="AD570" s="76"/>
      <c r="AE570" s="76"/>
      <c r="AF570" s="244"/>
      <c r="AG570" s="245"/>
      <c r="AH570" s="245"/>
      <c r="AI570" s="245"/>
      <c r="AJ570" s="245"/>
      <c r="AK570" s="245"/>
      <c r="AL570" s="245"/>
      <c r="AM570" s="174"/>
      <c r="AN570" s="174"/>
      <c r="AO570" s="176"/>
      <c r="AP570" s="176"/>
      <c r="AQ570" s="176"/>
      <c r="AR570" s="176"/>
      <c r="AS570" s="116"/>
      <c r="AT570" s="116"/>
      <c r="AU570" s="116"/>
      <c r="AV570" s="152"/>
      <c r="AW570" s="109"/>
      <c r="AX570" s="111"/>
      <c r="AY570" s="116"/>
      <c r="AZ570" s="116"/>
      <c r="BA570" s="116"/>
    </row>
    <row r="571" spans="2:53" ht="14.25" customHeight="1" x14ac:dyDescent="0.45">
      <c r="B571" s="104"/>
      <c r="C571" s="105"/>
      <c r="D571" s="105"/>
      <c r="E571" s="105"/>
      <c r="F571" s="106"/>
      <c r="G571" s="169" t="s">
        <v>130</v>
      </c>
      <c r="H571" s="170"/>
      <c r="I571" s="170"/>
      <c r="J571" s="170"/>
      <c r="K571" s="170"/>
      <c r="L571" s="170"/>
      <c r="M571" s="170"/>
      <c r="N571" s="173" t="str">
        <f>[1]D4_3!H27&amp;""</f>
        <v/>
      </c>
      <c r="O571" s="174"/>
      <c r="P571" s="76"/>
      <c r="Q571" s="76"/>
      <c r="R571" s="76"/>
      <c r="S571" s="76"/>
      <c r="T571" s="76"/>
      <c r="U571" s="76"/>
      <c r="V571" s="76"/>
      <c r="W571" s="76"/>
      <c r="X571" s="76"/>
      <c r="Y571" s="76"/>
      <c r="Z571" s="76"/>
      <c r="AA571" s="76"/>
      <c r="AB571" s="76"/>
      <c r="AC571" s="76"/>
      <c r="AD571" s="76"/>
      <c r="AE571" s="76"/>
      <c r="AF571" s="169" t="s">
        <v>214</v>
      </c>
      <c r="AG571" s="170"/>
      <c r="AH571" s="170"/>
      <c r="AI571" s="170"/>
      <c r="AJ571" s="170"/>
      <c r="AK571" s="170"/>
      <c r="AL571" s="170"/>
      <c r="AM571" s="173" t="str">
        <f>[1]D4_3!R27&amp;""</f>
        <v/>
      </c>
      <c r="AN571" s="174"/>
      <c r="AO571" s="176" t="s">
        <v>63</v>
      </c>
      <c r="AP571" s="176"/>
      <c r="AQ571" s="176"/>
      <c r="AR571" s="176"/>
      <c r="AS571" s="227" t="str">
        <f>[1]D4_3!U27&amp;""</f>
        <v/>
      </c>
      <c r="AT571" s="116"/>
      <c r="AU571" s="116"/>
      <c r="AV571" s="152"/>
      <c r="AW571" s="109" t="s">
        <v>60</v>
      </c>
      <c r="AX571" s="229" t="str">
        <f>[1]D4_3!V27&amp;""</f>
        <v/>
      </c>
      <c r="AY571" s="116"/>
      <c r="AZ571" s="116"/>
      <c r="BA571" s="116"/>
    </row>
    <row r="572" spans="2:53" x14ac:dyDescent="0.45">
      <c r="B572" s="104"/>
      <c r="C572" s="105"/>
      <c r="D572" s="105"/>
      <c r="E572" s="105"/>
      <c r="F572" s="106"/>
      <c r="G572" s="171"/>
      <c r="H572" s="172"/>
      <c r="I572" s="172"/>
      <c r="J572" s="172"/>
      <c r="K572" s="172"/>
      <c r="L572" s="172"/>
      <c r="M572" s="172"/>
      <c r="N572" s="174"/>
      <c r="O572" s="174"/>
      <c r="P572" s="76"/>
      <c r="Q572" s="76"/>
      <c r="R572" s="76"/>
      <c r="S572" s="76"/>
      <c r="T572" s="76"/>
      <c r="U572" s="76"/>
      <c r="V572" s="76"/>
      <c r="W572" s="76"/>
      <c r="X572" s="76"/>
      <c r="Y572" s="76"/>
      <c r="Z572" s="76"/>
      <c r="AA572" s="76"/>
      <c r="AB572" s="76"/>
      <c r="AC572" s="76"/>
      <c r="AD572" s="76"/>
      <c r="AE572" s="76"/>
      <c r="AF572" s="171"/>
      <c r="AG572" s="172"/>
      <c r="AH572" s="172"/>
      <c r="AI572" s="172"/>
      <c r="AJ572" s="172"/>
      <c r="AK572" s="172"/>
      <c r="AL572" s="172"/>
      <c r="AM572" s="174"/>
      <c r="AN572" s="174"/>
      <c r="AO572" s="177"/>
      <c r="AP572" s="177"/>
      <c r="AQ572" s="177"/>
      <c r="AR572" s="177"/>
      <c r="AS572" s="122"/>
      <c r="AT572" s="122"/>
      <c r="AU572" s="122"/>
      <c r="AV572" s="153"/>
      <c r="AW572" s="121"/>
      <c r="AX572" s="119"/>
      <c r="AY572" s="122"/>
      <c r="AZ572" s="122"/>
      <c r="BA572" s="122"/>
    </row>
    <row r="573" spans="2:53" ht="14.25" customHeight="1" x14ac:dyDescent="0.45">
      <c r="B573" s="104"/>
      <c r="C573" s="105"/>
      <c r="D573" s="105"/>
      <c r="E573" s="105"/>
      <c r="F573" s="106"/>
      <c r="G573" s="169" t="s">
        <v>131</v>
      </c>
      <c r="H573" s="170"/>
      <c r="I573" s="170"/>
      <c r="J573" s="170"/>
      <c r="K573" s="170"/>
      <c r="L573" s="170"/>
      <c r="M573" s="209"/>
      <c r="N573" s="181" t="str">
        <f>[1]D4_3!AU27&amp;""</f>
        <v/>
      </c>
      <c r="O573" s="182"/>
      <c r="P573" s="182"/>
      <c r="Q573" s="182"/>
      <c r="R573" s="182"/>
      <c r="S573" s="182"/>
      <c r="T573" s="182"/>
      <c r="U573" s="182"/>
      <c r="V573" s="182"/>
      <c r="W573" s="182"/>
      <c r="X573" s="182"/>
      <c r="Y573" s="182"/>
      <c r="Z573" s="182"/>
      <c r="AA573" s="182"/>
      <c r="AB573" s="182"/>
      <c r="AC573" s="182"/>
      <c r="AD573" s="182"/>
      <c r="AE573" s="182"/>
      <c r="AF573" s="182"/>
      <c r="AG573" s="182"/>
      <c r="AH573" s="182"/>
      <c r="AI573" s="182"/>
      <c r="AJ573" s="182"/>
      <c r="AK573" s="182"/>
      <c r="AL573" s="182"/>
      <c r="AM573" s="182"/>
      <c r="AN573" s="182"/>
      <c r="AO573" s="182"/>
      <c r="AP573" s="182"/>
      <c r="AQ573" s="182"/>
      <c r="AR573" s="182"/>
      <c r="AS573" s="182"/>
      <c r="AT573" s="182"/>
      <c r="AU573" s="182"/>
      <c r="AV573" s="182"/>
      <c r="AW573" s="182"/>
      <c r="AX573" s="182"/>
      <c r="AY573" s="182"/>
      <c r="AZ573" s="182"/>
      <c r="BA573" s="183"/>
    </row>
    <row r="574" spans="2:53" x14ac:dyDescent="0.45">
      <c r="B574" s="104"/>
      <c r="C574" s="105"/>
      <c r="D574" s="105"/>
      <c r="E574" s="105"/>
      <c r="F574" s="106"/>
      <c r="G574" s="179"/>
      <c r="H574" s="180"/>
      <c r="I574" s="180"/>
      <c r="J574" s="180"/>
      <c r="K574" s="180"/>
      <c r="L574" s="180"/>
      <c r="M574" s="228"/>
      <c r="N574" s="184"/>
      <c r="O574" s="185"/>
      <c r="P574" s="185"/>
      <c r="Q574" s="185"/>
      <c r="R574" s="185"/>
      <c r="S574" s="185"/>
      <c r="T574" s="185"/>
      <c r="U574" s="185"/>
      <c r="V574" s="185"/>
      <c r="W574" s="185"/>
      <c r="X574" s="185"/>
      <c r="Y574" s="185"/>
      <c r="Z574" s="185"/>
      <c r="AA574" s="185"/>
      <c r="AB574" s="185"/>
      <c r="AC574" s="185"/>
      <c r="AD574" s="185"/>
      <c r="AE574" s="185"/>
      <c r="AF574" s="185"/>
      <c r="AG574" s="185"/>
      <c r="AH574" s="185"/>
      <c r="AI574" s="185"/>
      <c r="AJ574" s="185"/>
      <c r="AK574" s="185"/>
      <c r="AL574" s="185"/>
      <c r="AM574" s="185"/>
      <c r="AN574" s="185"/>
      <c r="AO574" s="185"/>
      <c r="AP574" s="185"/>
      <c r="AQ574" s="185"/>
      <c r="AR574" s="185"/>
      <c r="AS574" s="185"/>
      <c r="AT574" s="185"/>
      <c r="AU574" s="185"/>
      <c r="AV574" s="185"/>
      <c r="AW574" s="185"/>
      <c r="AX574" s="185"/>
      <c r="AY574" s="185"/>
      <c r="AZ574" s="185"/>
      <c r="BA574" s="186"/>
    </row>
    <row r="575" spans="2:53" x14ac:dyDescent="0.45">
      <c r="B575" s="104"/>
      <c r="C575" s="105"/>
      <c r="D575" s="105"/>
      <c r="E575" s="105"/>
      <c r="F575" s="106"/>
      <c r="G575" s="179"/>
      <c r="H575" s="180"/>
      <c r="I575" s="180"/>
      <c r="J575" s="180"/>
      <c r="K575" s="180"/>
      <c r="L575" s="180"/>
      <c r="M575" s="228"/>
      <c r="N575" s="184"/>
      <c r="O575" s="185"/>
      <c r="P575" s="185"/>
      <c r="Q575" s="185"/>
      <c r="R575" s="185"/>
      <c r="S575" s="185"/>
      <c r="T575" s="185"/>
      <c r="U575" s="185"/>
      <c r="V575" s="185"/>
      <c r="W575" s="185"/>
      <c r="X575" s="185"/>
      <c r="Y575" s="185"/>
      <c r="Z575" s="185"/>
      <c r="AA575" s="185"/>
      <c r="AB575" s="185"/>
      <c r="AC575" s="185"/>
      <c r="AD575" s="185"/>
      <c r="AE575" s="185"/>
      <c r="AF575" s="185"/>
      <c r="AG575" s="185"/>
      <c r="AH575" s="185"/>
      <c r="AI575" s="185"/>
      <c r="AJ575" s="185"/>
      <c r="AK575" s="185"/>
      <c r="AL575" s="185"/>
      <c r="AM575" s="185"/>
      <c r="AN575" s="185"/>
      <c r="AO575" s="185"/>
      <c r="AP575" s="185"/>
      <c r="AQ575" s="185"/>
      <c r="AR575" s="185"/>
      <c r="AS575" s="185"/>
      <c r="AT575" s="185"/>
      <c r="AU575" s="185"/>
      <c r="AV575" s="185"/>
      <c r="AW575" s="185"/>
      <c r="AX575" s="185"/>
      <c r="AY575" s="185"/>
      <c r="AZ575" s="185"/>
      <c r="BA575" s="186"/>
    </row>
    <row r="576" spans="2:53" x14ac:dyDescent="0.45">
      <c r="B576" s="104"/>
      <c r="C576" s="105"/>
      <c r="D576" s="105"/>
      <c r="E576" s="105"/>
      <c r="F576" s="106"/>
      <c r="G576" s="179"/>
      <c r="H576" s="180"/>
      <c r="I576" s="180"/>
      <c r="J576" s="180"/>
      <c r="K576" s="180"/>
      <c r="L576" s="180"/>
      <c r="M576" s="228"/>
      <c r="N576" s="184"/>
      <c r="O576" s="185"/>
      <c r="P576" s="185"/>
      <c r="Q576" s="185"/>
      <c r="R576" s="185"/>
      <c r="S576" s="185"/>
      <c r="T576" s="185"/>
      <c r="U576" s="185"/>
      <c r="V576" s="185"/>
      <c r="W576" s="185"/>
      <c r="X576" s="185"/>
      <c r="Y576" s="185"/>
      <c r="Z576" s="185"/>
      <c r="AA576" s="185"/>
      <c r="AB576" s="185"/>
      <c r="AC576" s="185"/>
      <c r="AD576" s="185"/>
      <c r="AE576" s="185"/>
      <c r="AF576" s="185"/>
      <c r="AG576" s="185"/>
      <c r="AH576" s="185"/>
      <c r="AI576" s="185"/>
      <c r="AJ576" s="185"/>
      <c r="AK576" s="185"/>
      <c r="AL576" s="185"/>
      <c r="AM576" s="185"/>
      <c r="AN576" s="185"/>
      <c r="AO576" s="185"/>
      <c r="AP576" s="185"/>
      <c r="AQ576" s="185"/>
      <c r="AR576" s="185"/>
      <c r="AS576" s="185"/>
      <c r="AT576" s="185"/>
      <c r="AU576" s="185"/>
      <c r="AV576" s="185"/>
      <c r="AW576" s="185"/>
      <c r="AX576" s="185"/>
      <c r="AY576" s="185"/>
      <c r="AZ576" s="185"/>
      <c r="BA576" s="186"/>
    </row>
    <row r="577" spans="1:53" x14ac:dyDescent="0.45">
      <c r="B577" s="71"/>
      <c r="C577" s="72"/>
      <c r="D577" s="72"/>
      <c r="E577" s="72"/>
      <c r="F577" s="75"/>
      <c r="G577" s="171"/>
      <c r="H577" s="172"/>
      <c r="I577" s="172"/>
      <c r="J577" s="172"/>
      <c r="K577" s="172"/>
      <c r="L577" s="172"/>
      <c r="M577" s="210"/>
      <c r="N577" s="187"/>
      <c r="O577" s="188"/>
      <c r="P577" s="188"/>
      <c r="Q577" s="188"/>
      <c r="R577" s="188"/>
      <c r="S577" s="188"/>
      <c r="T577" s="188"/>
      <c r="U577" s="188"/>
      <c r="V577" s="188"/>
      <c r="W577" s="188"/>
      <c r="X577" s="188"/>
      <c r="Y577" s="188"/>
      <c r="Z577" s="188"/>
      <c r="AA577" s="188"/>
      <c r="AB577" s="188"/>
      <c r="AC577" s="188"/>
      <c r="AD577" s="188"/>
      <c r="AE577" s="188"/>
      <c r="AF577" s="188"/>
      <c r="AG577" s="188"/>
      <c r="AH577" s="188"/>
      <c r="AI577" s="188"/>
      <c r="AJ577" s="188"/>
      <c r="AK577" s="188"/>
      <c r="AL577" s="188"/>
      <c r="AM577" s="188"/>
      <c r="AN577" s="188"/>
      <c r="AO577" s="188"/>
      <c r="AP577" s="188"/>
      <c r="AQ577" s="188"/>
      <c r="AR577" s="188"/>
      <c r="AS577" s="188"/>
      <c r="AT577" s="188"/>
      <c r="AU577" s="188"/>
      <c r="AV577" s="188"/>
      <c r="AW577" s="188"/>
      <c r="AX577" s="188"/>
      <c r="AY577" s="188"/>
      <c r="AZ577" s="188"/>
      <c r="BA577" s="189"/>
    </row>
    <row r="578" spans="1:53" ht="18.75" customHeight="1" x14ac:dyDescent="0.45">
      <c r="B578" s="3" t="s">
        <v>61</v>
      </c>
      <c r="AJ578" s="3"/>
    </row>
    <row r="579" spans="1:53" ht="18.75" customHeight="1" x14ac:dyDescent="0.45">
      <c r="AJ579" s="3"/>
    </row>
    <row r="580" spans="1:53" x14ac:dyDescent="0.45">
      <c r="A580" s="5" t="s">
        <v>155</v>
      </c>
      <c r="AJ580" s="3"/>
    </row>
    <row r="581" spans="1:53" x14ac:dyDescent="0.45">
      <c r="AJ581" s="3"/>
    </row>
    <row r="582" spans="1:53" x14ac:dyDescent="0.45">
      <c r="B582" s="76" t="s">
        <v>9</v>
      </c>
      <c r="C582" s="76"/>
      <c r="D582" s="76"/>
      <c r="E582" s="76"/>
      <c r="F582" s="76"/>
      <c r="G582" s="76"/>
      <c r="H582" s="76"/>
      <c r="I582" s="76"/>
      <c r="J582" s="76"/>
      <c r="K582" s="76"/>
      <c r="L582" s="76"/>
      <c r="M582" s="76"/>
      <c r="N582" s="76"/>
      <c r="O582" s="76"/>
      <c r="P582" s="76"/>
      <c r="Q582" s="76"/>
      <c r="R582" s="76"/>
      <c r="S582" s="76"/>
      <c r="T582" s="76"/>
      <c r="U582" s="76"/>
      <c r="V582" s="76" t="s">
        <v>111</v>
      </c>
      <c r="W582" s="76"/>
    </row>
    <row r="583" spans="1:53" ht="14.25" customHeight="1" x14ac:dyDescent="0.45">
      <c r="B583" s="60" t="s">
        <v>306</v>
      </c>
      <c r="C583" s="60"/>
      <c r="D583" s="60"/>
      <c r="E583" s="60"/>
      <c r="F583" s="60"/>
      <c r="G583" s="60"/>
      <c r="H583" s="60"/>
      <c r="I583" s="60"/>
      <c r="J583" s="60"/>
      <c r="K583" s="60"/>
      <c r="L583" s="60"/>
      <c r="M583" s="60"/>
      <c r="N583" s="60"/>
      <c r="O583" s="60"/>
      <c r="P583" s="60"/>
      <c r="Q583" s="60"/>
      <c r="R583" s="60"/>
      <c r="S583" s="60"/>
      <c r="T583" s="60"/>
      <c r="U583" s="60"/>
      <c r="V583" s="77" t="str">
        <f>[1]D4!G401&amp;""</f>
        <v/>
      </c>
      <c r="W583" s="76"/>
      <c r="Y583" s="3" t="s">
        <v>112</v>
      </c>
    </row>
    <row r="584" spans="1:53" x14ac:dyDescent="0.45">
      <c r="B584" s="60"/>
      <c r="C584" s="60"/>
      <c r="D584" s="60"/>
      <c r="E584" s="60"/>
      <c r="F584" s="60"/>
      <c r="G584" s="60"/>
      <c r="H584" s="60"/>
      <c r="I584" s="60"/>
      <c r="J584" s="60"/>
      <c r="K584" s="60"/>
      <c r="L584" s="60"/>
      <c r="M584" s="60"/>
      <c r="N584" s="60"/>
      <c r="O584" s="60"/>
      <c r="P584" s="60"/>
      <c r="Q584" s="60"/>
      <c r="R584" s="60"/>
      <c r="S584" s="60"/>
      <c r="T584" s="60"/>
      <c r="U584" s="60"/>
      <c r="V584" s="76"/>
      <c r="W584" s="76"/>
      <c r="Y584" s="3" t="s">
        <v>113</v>
      </c>
    </row>
    <row r="585" spans="1:53" x14ac:dyDescent="0.45">
      <c r="AJ585" s="3"/>
    </row>
    <row r="586" spans="1:53" x14ac:dyDescent="0.45">
      <c r="A586" s="5" t="s">
        <v>156</v>
      </c>
      <c r="AJ586" s="3"/>
    </row>
    <row r="587" spans="1:53" x14ac:dyDescent="0.45">
      <c r="AJ587" s="3"/>
    </row>
    <row r="588" spans="1:53" x14ac:dyDescent="0.45">
      <c r="B588" s="76" t="s">
        <v>9</v>
      </c>
      <c r="C588" s="76"/>
      <c r="D588" s="76"/>
      <c r="E588" s="76"/>
      <c r="F588" s="76"/>
      <c r="G588" s="76"/>
      <c r="H588" s="76"/>
      <c r="I588" s="76"/>
      <c r="J588" s="76"/>
      <c r="K588" s="76"/>
      <c r="L588" s="76"/>
      <c r="M588" s="76"/>
      <c r="N588" s="76"/>
      <c r="O588" s="76"/>
      <c r="P588" s="76"/>
      <c r="Q588" s="76"/>
      <c r="R588" s="76"/>
      <c r="S588" s="76"/>
      <c r="T588" s="76"/>
      <c r="U588" s="76"/>
      <c r="V588" s="62" t="s">
        <v>111</v>
      </c>
      <c r="W588" s="63"/>
      <c r="X588" s="4"/>
      <c r="Y588" s="4"/>
      <c r="Z588" s="4"/>
      <c r="AA588" s="4"/>
      <c r="AJ588" s="3"/>
    </row>
    <row r="589" spans="1:53" x14ac:dyDescent="0.45">
      <c r="B589" s="60" t="s">
        <v>157</v>
      </c>
      <c r="C589" s="60"/>
      <c r="D589" s="60"/>
      <c r="E589" s="60"/>
      <c r="F589" s="60"/>
      <c r="G589" s="60"/>
      <c r="H589" s="60"/>
      <c r="I589" s="60"/>
      <c r="J589" s="60"/>
      <c r="K589" s="60"/>
      <c r="L589" s="60"/>
      <c r="M589" s="60"/>
      <c r="N589" s="60"/>
      <c r="O589" s="60"/>
      <c r="P589" s="60"/>
      <c r="Q589" s="60"/>
      <c r="R589" s="60"/>
      <c r="S589" s="60"/>
      <c r="T589" s="60"/>
      <c r="U589" s="60"/>
      <c r="V589" s="53" t="str">
        <f>[1]D4!G417&amp;""</f>
        <v/>
      </c>
      <c r="W589" s="54"/>
      <c r="X589" s="4"/>
      <c r="Y589" s="3" t="s">
        <v>112</v>
      </c>
      <c r="Z589" s="4"/>
      <c r="AA589" s="4"/>
      <c r="AJ589" s="3"/>
    </row>
    <row r="590" spans="1:53" x14ac:dyDescent="0.45">
      <c r="B590" s="60"/>
      <c r="C590" s="60"/>
      <c r="D590" s="60"/>
      <c r="E590" s="60"/>
      <c r="F590" s="60"/>
      <c r="G590" s="60"/>
      <c r="H590" s="60"/>
      <c r="I590" s="60"/>
      <c r="J590" s="60"/>
      <c r="K590" s="60"/>
      <c r="L590" s="60"/>
      <c r="M590" s="60"/>
      <c r="N590" s="60"/>
      <c r="O590" s="60"/>
      <c r="P590" s="60"/>
      <c r="Q590" s="60"/>
      <c r="R590" s="60"/>
      <c r="S590" s="60"/>
      <c r="T590" s="60"/>
      <c r="U590" s="60"/>
      <c r="V590" s="55"/>
      <c r="W590" s="56"/>
      <c r="X590" s="4"/>
      <c r="Y590" s="3" t="s">
        <v>113</v>
      </c>
      <c r="Z590" s="4"/>
      <c r="AA590" s="4"/>
      <c r="AJ590" s="3"/>
    </row>
    <row r="591" spans="1:53" x14ac:dyDescent="0.45">
      <c r="B591" s="20"/>
      <c r="C591" s="20"/>
      <c r="D591" s="20"/>
      <c r="E591" s="20"/>
      <c r="F591" s="20"/>
      <c r="G591" s="20"/>
      <c r="H591" s="20"/>
      <c r="I591" s="20"/>
      <c r="J591" s="20"/>
      <c r="K591" s="20"/>
      <c r="L591" s="20"/>
      <c r="M591" s="20"/>
      <c r="N591" s="20"/>
      <c r="O591" s="20"/>
      <c r="P591" s="21"/>
      <c r="Q591" s="21"/>
      <c r="R591" s="20"/>
      <c r="S591" s="20"/>
      <c r="T591" s="21"/>
      <c r="U591" s="21"/>
      <c r="V591" s="6"/>
      <c r="W591" s="6"/>
      <c r="X591" s="19"/>
      <c r="Y591" s="19"/>
      <c r="Z591" s="19"/>
      <c r="AA591" s="19"/>
      <c r="AJ591" s="3"/>
    </row>
    <row r="592" spans="1:53" x14ac:dyDescent="0.45">
      <c r="B592" s="76" t="s">
        <v>9</v>
      </c>
      <c r="C592" s="76"/>
      <c r="D592" s="76"/>
      <c r="E592" s="76"/>
      <c r="F592" s="76"/>
      <c r="G592" s="76"/>
      <c r="H592" s="76"/>
      <c r="I592" s="76"/>
      <c r="J592" s="76"/>
      <c r="K592" s="76"/>
      <c r="L592" s="76"/>
      <c r="M592" s="76"/>
      <c r="N592" s="76"/>
      <c r="O592" s="76"/>
      <c r="P592" s="76"/>
      <c r="Q592" s="76"/>
      <c r="R592" s="76"/>
      <c r="S592" s="76"/>
      <c r="T592" s="76"/>
      <c r="U592" s="76"/>
      <c r="V592" s="62" t="s">
        <v>98</v>
      </c>
      <c r="W592" s="63"/>
      <c r="X592" s="19"/>
      <c r="Y592" s="19"/>
      <c r="Z592" s="19"/>
      <c r="AA592" s="19"/>
      <c r="AJ592" s="3"/>
    </row>
    <row r="593" spans="2:36" x14ac:dyDescent="0.45">
      <c r="B593" s="60" t="s">
        <v>158</v>
      </c>
      <c r="C593" s="60"/>
      <c r="D593" s="60"/>
      <c r="E593" s="60"/>
      <c r="F593" s="60"/>
      <c r="G593" s="60"/>
      <c r="H593" s="60"/>
      <c r="I593" s="60"/>
      <c r="J593" s="60"/>
      <c r="K593" s="60"/>
      <c r="L593" s="60"/>
      <c r="M593" s="60"/>
      <c r="N593" s="60"/>
      <c r="O593" s="60"/>
      <c r="P593" s="60"/>
      <c r="Q593" s="60"/>
      <c r="R593" s="60"/>
      <c r="S593" s="60"/>
      <c r="T593" s="60"/>
      <c r="U593" s="60"/>
      <c r="V593" s="53" t="str">
        <f>[1]D4!G418&amp;""</f>
        <v/>
      </c>
      <c r="W593" s="54"/>
      <c r="X593" s="19"/>
      <c r="Y593" s="3" t="s">
        <v>108</v>
      </c>
      <c r="AJ593" s="3"/>
    </row>
    <row r="594" spans="2:36" x14ac:dyDescent="0.45">
      <c r="B594" s="60"/>
      <c r="C594" s="60"/>
      <c r="D594" s="60"/>
      <c r="E594" s="60"/>
      <c r="F594" s="60"/>
      <c r="G594" s="60"/>
      <c r="H594" s="60"/>
      <c r="I594" s="60"/>
      <c r="J594" s="60"/>
      <c r="K594" s="60"/>
      <c r="L594" s="60"/>
      <c r="M594" s="60"/>
      <c r="N594" s="60"/>
      <c r="O594" s="60"/>
      <c r="P594" s="60"/>
      <c r="Q594" s="60"/>
      <c r="R594" s="60"/>
      <c r="S594" s="60"/>
      <c r="T594" s="60"/>
      <c r="U594" s="60"/>
      <c r="V594" s="55"/>
      <c r="W594" s="56"/>
      <c r="X594" s="19"/>
      <c r="Y594" s="3" t="s">
        <v>109</v>
      </c>
      <c r="AJ594" s="3"/>
    </row>
    <row r="595" spans="2:36" x14ac:dyDescent="0.45">
      <c r="B595" s="20"/>
      <c r="C595" s="20"/>
      <c r="D595" s="20"/>
      <c r="E595" s="20"/>
      <c r="F595" s="20"/>
      <c r="G595" s="20"/>
      <c r="H595" s="20"/>
      <c r="I595" s="20"/>
      <c r="J595" s="20"/>
      <c r="K595" s="20"/>
      <c r="L595" s="20"/>
      <c r="M595" s="20"/>
      <c r="N595" s="20"/>
      <c r="O595" s="20"/>
      <c r="P595" s="21"/>
      <c r="Q595" s="21"/>
      <c r="R595" s="20"/>
      <c r="S595" s="20"/>
      <c r="T595" s="21"/>
      <c r="U595" s="21"/>
      <c r="V595" s="6"/>
      <c r="W595" s="6"/>
      <c r="X595" s="19"/>
      <c r="Y595" s="19"/>
      <c r="Z595" s="19"/>
      <c r="AA595" s="19"/>
      <c r="AJ595" s="3"/>
    </row>
    <row r="596" spans="2:36" x14ac:dyDescent="0.45">
      <c r="B596" s="76" t="s">
        <v>9</v>
      </c>
      <c r="C596" s="76"/>
      <c r="D596" s="76"/>
      <c r="E596" s="76"/>
      <c r="F596" s="76"/>
      <c r="G596" s="76"/>
      <c r="H596" s="76"/>
      <c r="I596" s="76"/>
      <c r="J596" s="76"/>
      <c r="K596" s="76"/>
      <c r="L596" s="76"/>
      <c r="M596" s="76"/>
      <c r="N596" s="76"/>
      <c r="O596" s="76"/>
      <c r="P596" s="76"/>
      <c r="Q596" s="76"/>
      <c r="R596" s="76"/>
      <c r="S596" s="76"/>
      <c r="T596" s="76"/>
      <c r="U596" s="76"/>
      <c r="V596" s="62" t="s">
        <v>111</v>
      </c>
      <c r="W596" s="63"/>
      <c r="X596" s="19"/>
      <c r="Y596" s="19"/>
      <c r="Z596" s="19"/>
      <c r="AA596" s="19"/>
      <c r="AJ596" s="3"/>
    </row>
    <row r="597" spans="2:36" x14ac:dyDescent="0.45">
      <c r="B597" s="60" t="s">
        <v>159</v>
      </c>
      <c r="C597" s="60"/>
      <c r="D597" s="60"/>
      <c r="E597" s="60"/>
      <c r="F597" s="60"/>
      <c r="G597" s="60"/>
      <c r="H597" s="60"/>
      <c r="I597" s="60"/>
      <c r="J597" s="60"/>
      <c r="K597" s="60"/>
      <c r="L597" s="60"/>
      <c r="M597" s="60"/>
      <c r="N597" s="60"/>
      <c r="O597" s="60"/>
      <c r="P597" s="60"/>
      <c r="Q597" s="60"/>
      <c r="R597" s="60"/>
      <c r="S597" s="60"/>
      <c r="T597" s="60"/>
      <c r="U597" s="60"/>
      <c r="V597" s="53" t="str">
        <f>[1]D4!G419&amp;""</f>
        <v/>
      </c>
      <c r="W597" s="54"/>
      <c r="X597" s="19"/>
      <c r="Y597" s="3" t="s">
        <v>112</v>
      </c>
      <c r="Z597" s="19"/>
      <c r="AA597" s="19"/>
      <c r="AJ597" s="3"/>
    </row>
    <row r="598" spans="2:36" x14ac:dyDescent="0.45">
      <c r="B598" s="60"/>
      <c r="C598" s="60"/>
      <c r="D598" s="60"/>
      <c r="E598" s="60"/>
      <c r="F598" s="60"/>
      <c r="G598" s="60"/>
      <c r="H598" s="60"/>
      <c r="I598" s="60"/>
      <c r="J598" s="60"/>
      <c r="K598" s="60"/>
      <c r="L598" s="60"/>
      <c r="M598" s="60"/>
      <c r="N598" s="60"/>
      <c r="O598" s="60"/>
      <c r="P598" s="60"/>
      <c r="Q598" s="60"/>
      <c r="R598" s="60"/>
      <c r="S598" s="60"/>
      <c r="T598" s="60"/>
      <c r="U598" s="60"/>
      <c r="V598" s="55"/>
      <c r="W598" s="56"/>
      <c r="X598" s="19"/>
      <c r="Y598" s="3" t="s">
        <v>113</v>
      </c>
      <c r="Z598" s="19"/>
      <c r="AA598" s="19"/>
      <c r="AJ598" s="3"/>
    </row>
    <row r="599" spans="2:36" x14ac:dyDescent="0.45">
      <c r="B599" s="20"/>
      <c r="C599" s="20"/>
      <c r="D599" s="20"/>
      <c r="E599" s="20"/>
      <c r="F599" s="20"/>
      <c r="G599" s="20"/>
      <c r="H599" s="20"/>
      <c r="I599" s="20"/>
      <c r="J599" s="20"/>
      <c r="K599" s="20"/>
      <c r="L599" s="20"/>
      <c r="M599" s="20"/>
      <c r="N599" s="20"/>
      <c r="O599" s="20"/>
      <c r="P599" s="21"/>
      <c r="Q599" s="21"/>
      <c r="R599" s="20"/>
      <c r="S599" s="20"/>
      <c r="T599" s="21"/>
      <c r="U599" s="21"/>
      <c r="V599" s="6"/>
      <c r="W599" s="6"/>
      <c r="X599" s="19"/>
      <c r="Y599" s="19"/>
      <c r="Z599" s="19"/>
      <c r="AA599" s="19"/>
      <c r="AJ599" s="3"/>
    </row>
    <row r="600" spans="2:36" x14ac:dyDescent="0.45">
      <c r="B600" s="76" t="s">
        <v>9</v>
      </c>
      <c r="C600" s="76"/>
      <c r="D600" s="76"/>
      <c r="E600" s="76"/>
      <c r="F600" s="76"/>
      <c r="G600" s="76"/>
      <c r="H600" s="76"/>
      <c r="I600" s="76"/>
      <c r="J600" s="76"/>
      <c r="K600" s="76"/>
      <c r="L600" s="76"/>
      <c r="M600" s="76"/>
      <c r="N600" s="76"/>
      <c r="O600" s="76"/>
      <c r="P600" s="76"/>
      <c r="Q600" s="76"/>
      <c r="R600" s="76"/>
      <c r="S600" s="76"/>
      <c r="T600" s="76"/>
      <c r="U600" s="76"/>
      <c r="V600" s="62" t="s">
        <v>111</v>
      </c>
      <c r="W600" s="63"/>
      <c r="X600" s="4"/>
      <c r="Y600" s="4"/>
      <c r="Z600" s="4"/>
      <c r="AA600" s="4"/>
      <c r="AJ600" s="3"/>
    </row>
    <row r="601" spans="2:36" x14ac:dyDescent="0.45">
      <c r="B601" s="60" t="s">
        <v>160</v>
      </c>
      <c r="C601" s="60"/>
      <c r="D601" s="60"/>
      <c r="E601" s="60"/>
      <c r="F601" s="60"/>
      <c r="G601" s="60"/>
      <c r="H601" s="60"/>
      <c r="I601" s="60"/>
      <c r="J601" s="60"/>
      <c r="K601" s="60"/>
      <c r="L601" s="60"/>
      <c r="M601" s="60"/>
      <c r="N601" s="60"/>
      <c r="O601" s="60"/>
      <c r="P601" s="60"/>
      <c r="Q601" s="60"/>
      <c r="R601" s="60"/>
      <c r="S601" s="60"/>
      <c r="T601" s="60"/>
      <c r="U601" s="60"/>
      <c r="V601" s="53" t="str">
        <f>[1]D4!G420&amp;""</f>
        <v/>
      </c>
      <c r="W601" s="54"/>
      <c r="X601" s="4"/>
      <c r="Y601" s="3" t="s">
        <v>112</v>
      </c>
      <c r="Z601" s="4"/>
      <c r="AA601" s="4"/>
      <c r="AJ601" s="3"/>
    </row>
    <row r="602" spans="2:36" x14ac:dyDescent="0.45">
      <c r="B602" s="60"/>
      <c r="C602" s="60"/>
      <c r="D602" s="60"/>
      <c r="E602" s="60"/>
      <c r="F602" s="60"/>
      <c r="G602" s="60"/>
      <c r="H602" s="60"/>
      <c r="I602" s="60"/>
      <c r="J602" s="60"/>
      <c r="K602" s="60"/>
      <c r="L602" s="60"/>
      <c r="M602" s="60"/>
      <c r="N602" s="60"/>
      <c r="O602" s="60"/>
      <c r="P602" s="60"/>
      <c r="Q602" s="60"/>
      <c r="R602" s="60"/>
      <c r="S602" s="60"/>
      <c r="T602" s="60"/>
      <c r="U602" s="60"/>
      <c r="V602" s="55"/>
      <c r="W602" s="56"/>
      <c r="X602" s="4"/>
      <c r="Y602" s="3" t="s">
        <v>113</v>
      </c>
      <c r="Z602" s="4"/>
      <c r="AA602" s="4"/>
      <c r="AJ602" s="3"/>
    </row>
    <row r="603" spans="2:36" x14ac:dyDescent="0.45">
      <c r="B603" s="20"/>
      <c r="C603" s="20"/>
      <c r="D603" s="20"/>
      <c r="E603" s="20"/>
      <c r="F603" s="20"/>
      <c r="G603" s="20"/>
      <c r="H603" s="20"/>
      <c r="I603" s="20"/>
      <c r="J603" s="20"/>
      <c r="K603" s="20"/>
      <c r="L603" s="20"/>
      <c r="M603" s="20"/>
      <c r="N603" s="20"/>
      <c r="O603" s="20"/>
      <c r="P603" s="21"/>
      <c r="Q603" s="21"/>
      <c r="R603" s="20"/>
      <c r="S603" s="20"/>
      <c r="T603" s="21"/>
      <c r="U603" s="21"/>
      <c r="V603" s="6"/>
      <c r="W603" s="6"/>
      <c r="X603" s="19"/>
      <c r="Y603" s="19"/>
      <c r="Z603" s="19"/>
      <c r="AA603" s="19"/>
      <c r="AJ603" s="3"/>
    </row>
    <row r="604" spans="2:36" x14ac:dyDescent="0.45">
      <c r="B604" s="76" t="s">
        <v>9</v>
      </c>
      <c r="C604" s="76"/>
      <c r="D604" s="76"/>
      <c r="E604" s="76"/>
      <c r="F604" s="76"/>
      <c r="G604" s="76"/>
      <c r="H604" s="76"/>
      <c r="I604" s="76"/>
      <c r="J604" s="76"/>
      <c r="K604" s="76"/>
      <c r="L604" s="76"/>
      <c r="M604" s="76"/>
      <c r="N604" s="76"/>
      <c r="O604" s="76"/>
      <c r="P604" s="76"/>
      <c r="Q604" s="76"/>
      <c r="R604" s="76"/>
      <c r="S604" s="76"/>
      <c r="T604" s="76"/>
      <c r="U604" s="76"/>
      <c r="V604" s="62" t="s">
        <v>98</v>
      </c>
      <c r="W604" s="63"/>
      <c r="X604" s="19"/>
      <c r="Y604" s="19"/>
      <c r="Z604" s="19"/>
      <c r="AA604" s="19"/>
      <c r="AJ604" s="3"/>
    </row>
    <row r="605" spans="2:36" x14ac:dyDescent="0.45">
      <c r="B605" s="60" t="s">
        <v>161</v>
      </c>
      <c r="C605" s="60"/>
      <c r="D605" s="60"/>
      <c r="E605" s="60"/>
      <c r="F605" s="60"/>
      <c r="G605" s="60"/>
      <c r="H605" s="60"/>
      <c r="I605" s="60"/>
      <c r="J605" s="60"/>
      <c r="K605" s="60"/>
      <c r="L605" s="60"/>
      <c r="M605" s="60"/>
      <c r="N605" s="60"/>
      <c r="O605" s="60"/>
      <c r="P605" s="60"/>
      <c r="Q605" s="60"/>
      <c r="R605" s="60"/>
      <c r="S605" s="60"/>
      <c r="T605" s="60"/>
      <c r="U605" s="60"/>
      <c r="V605" s="53" t="str">
        <f>[1]D4!G421&amp;""</f>
        <v/>
      </c>
      <c r="W605" s="54"/>
      <c r="X605" s="19"/>
      <c r="Y605" s="3" t="s">
        <v>108</v>
      </c>
      <c r="AJ605" s="3"/>
    </row>
    <row r="606" spans="2:36" x14ac:dyDescent="0.45">
      <c r="B606" s="60"/>
      <c r="C606" s="60"/>
      <c r="D606" s="60"/>
      <c r="E606" s="60"/>
      <c r="F606" s="60"/>
      <c r="G606" s="60"/>
      <c r="H606" s="60"/>
      <c r="I606" s="60"/>
      <c r="J606" s="60"/>
      <c r="K606" s="60"/>
      <c r="L606" s="60"/>
      <c r="M606" s="60"/>
      <c r="N606" s="60"/>
      <c r="O606" s="60"/>
      <c r="P606" s="60"/>
      <c r="Q606" s="60"/>
      <c r="R606" s="60"/>
      <c r="S606" s="60"/>
      <c r="T606" s="60"/>
      <c r="U606" s="60"/>
      <c r="V606" s="55"/>
      <c r="W606" s="56"/>
      <c r="X606" s="19"/>
      <c r="Y606" s="3" t="s">
        <v>109</v>
      </c>
      <c r="AJ606" s="3"/>
    </row>
    <row r="607" spans="2:36" x14ac:dyDescent="0.45">
      <c r="B607" s="20"/>
      <c r="C607" s="20"/>
      <c r="D607" s="20"/>
      <c r="E607" s="20"/>
      <c r="F607" s="20"/>
      <c r="G607" s="20"/>
      <c r="H607" s="20"/>
      <c r="I607" s="20"/>
      <c r="J607" s="20"/>
      <c r="K607" s="20"/>
      <c r="L607" s="20"/>
      <c r="M607" s="20"/>
      <c r="N607" s="20"/>
      <c r="O607" s="20"/>
      <c r="P607" s="21"/>
      <c r="Q607" s="21"/>
      <c r="R607" s="20"/>
      <c r="S607" s="20"/>
      <c r="T607" s="21"/>
      <c r="U607" s="21"/>
      <c r="V607" s="6"/>
      <c r="W607" s="6"/>
      <c r="X607" s="19"/>
      <c r="Y607" s="19"/>
      <c r="Z607" s="19"/>
      <c r="AA607" s="19"/>
      <c r="AJ607" s="3"/>
    </row>
    <row r="608" spans="2:36" x14ac:dyDescent="0.45">
      <c r="B608" s="76" t="s">
        <v>9</v>
      </c>
      <c r="C608" s="76"/>
      <c r="D608" s="76"/>
      <c r="E608" s="76"/>
      <c r="F608" s="76"/>
      <c r="G608" s="76"/>
      <c r="H608" s="76"/>
      <c r="I608" s="76"/>
      <c r="J608" s="76"/>
      <c r="K608" s="76"/>
      <c r="L608" s="76"/>
      <c r="M608" s="76"/>
      <c r="N608" s="76"/>
      <c r="O608" s="76"/>
      <c r="P608" s="76"/>
      <c r="Q608" s="76"/>
      <c r="R608" s="76"/>
      <c r="S608" s="76"/>
      <c r="T608" s="76"/>
      <c r="U608" s="76"/>
      <c r="V608" s="62" t="s">
        <v>111</v>
      </c>
      <c r="W608" s="63"/>
      <c r="X608" s="19"/>
      <c r="Y608" s="19"/>
      <c r="Z608" s="19"/>
      <c r="AA608" s="19"/>
      <c r="AJ608" s="3"/>
    </row>
    <row r="609" spans="1:51" x14ac:dyDescent="0.45">
      <c r="B609" s="60" t="s">
        <v>162</v>
      </c>
      <c r="C609" s="60"/>
      <c r="D609" s="60"/>
      <c r="E609" s="60"/>
      <c r="F609" s="60"/>
      <c r="G609" s="60"/>
      <c r="H609" s="60"/>
      <c r="I609" s="60"/>
      <c r="J609" s="60"/>
      <c r="K609" s="60"/>
      <c r="L609" s="60"/>
      <c r="M609" s="60"/>
      <c r="N609" s="60"/>
      <c r="O609" s="60"/>
      <c r="P609" s="60"/>
      <c r="Q609" s="60"/>
      <c r="R609" s="60"/>
      <c r="S609" s="60"/>
      <c r="T609" s="60"/>
      <c r="U609" s="60"/>
      <c r="V609" s="53" t="str">
        <f>[1]D4!G422&amp;""</f>
        <v/>
      </c>
      <c r="W609" s="54"/>
      <c r="X609" s="19"/>
      <c r="Y609" s="3" t="s">
        <v>112</v>
      </c>
      <c r="Z609" s="19"/>
      <c r="AA609" s="19"/>
      <c r="AJ609" s="3"/>
    </row>
    <row r="610" spans="1:51" x14ac:dyDescent="0.45">
      <c r="B610" s="60"/>
      <c r="C610" s="60"/>
      <c r="D610" s="60"/>
      <c r="E610" s="60"/>
      <c r="F610" s="60"/>
      <c r="G610" s="60"/>
      <c r="H610" s="60"/>
      <c r="I610" s="60"/>
      <c r="J610" s="60"/>
      <c r="K610" s="60"/>
      <c r="L610" s="60"/>
      <c r="M610" s="60"/>
      <c r="N610" s="60"/>
      <c r="O610" s="60"/>
      <c r="P610" s="60"/>
      <c r="Q610" s="60"/>
      <c r="R610" s="60"/>
      <c r="S610" s="60"/>
      <c r="T610" s="60"/>
      <c r="U610" s="60"/>
      <c r="V610" s="55"/>
      <c r="W610" s="56"/>
      <c r="X610" s="19"/>
      <c r="Y610" s="3" t="s">
        <v>113</v>
      </c>
      <c r="Z610" s="19"/>
      <c r="AA610" s="19"/>
      <c r="AJ610" s="3"/>
    </row>
    <row r="611" spans="1:51" x14ac:dyDescent="0.45">
      <c r="AJ611" s="3"/>
    </row>
    <row r="612" spans="1:51" x14ac:dyDescent="0.45">
      <c r="A612" s="5" t="s">
        <v>163</v>
      </c>
      <c r="AJ612" s="3"/>
    </row>
    <row r="613" spans="1:51" x14ac:dyDescent="0.45">
      <c r="AJ613" s="3"/>
    </row>
    <row r="614" spans="1:51" x14ac:dyDescent="0.45">
      <c r="B614" s="86" t="s">
        <v>9</v>
      </c>
      <c r="C614" s="64"/>
      <c r="D614" s="64"/>
      <c r="E614" s="64"/>
      <c r="F614" s="64"/>
      <c r="G614" s="64"/>
      <c r="H614" s="64"/>
      <c r="I614" s="64"/>
      <c r="J614" s="64"/>
      <c r="K614" s="64"/>
      <c r="L614" s="64"/>
      <c r="M614" s="64"/>
      <c r="N614" s="64"/>
      <c r="O614" s="54"/>
      <c r="P614" s="86" t="s">
        <v>98</v>
      </c>
      <c r="Q614" s="54"/>
      <c r="R614" s="61" t="s">
        <v>9</v>
      </c>
      <c r="S614" s="62"/>
      <c r="T614" s="62"/>
      <c r="U614" s="62"/>
      <c r="V614" s="62"/>
      <c r="W614" s="62"/>
      <c r="X614" s="62"/>
      <c r="Y614" s="62"/>
      <c r="Z614" s="62"/>
      <c r="AA614" s="62"/>
      <c r="AB614" s="62"/>
      <c r="AC614" s="62"/>
      <c r="AD614" s="62"/>
      <c r="AE614" s="63"/>
      <c r="AF614" s="86" t="s">
        <v>98</v>
      </c>
      <c r="AG614" s="54"/>
      <c r="AH614" s="61" t="s">
        <v>9</v>
      </c>
      <c r="AI614" s="62"/>
      <c r="AJ614" s="62"/>
      <c r="AK614" s="62"/>
      <c r="AL614" s="62"/>
      <c r="AM614" s="62"/>
      <c r="AN614" s="62"/>
      <c r="AO614" s="62"/>
      <c r="AP614" s="62"/>
      <c r="AQ614" s="62"/>
      <c r="AR614" s="62"/>
      <c r="AS614" s="62"/>
      <c r="AT614" s="62"/>
      <c r="AU614" s="63"/>
      <c r="AV614" s="86" t="s">
        <v>98</v>
      </c>
      <c r="AW614" s="54"/>
    </row>
    <row r="615" spans="1:51" x14ac:dyDescent="0.45">
      <c r="B615" s="57" t="s">
        <v>164</v>
      </c>
      <c r="C615" s="146"/>
      <c r="D615" s="146"/>
      <c r="E615" s="146"/>
      <c r="F615" s="146"/>
      <c r="G615" s="146"/>
      <c r="H615" s="146"/>
      <c r="I615" s="146"/>
      <c r="J615" s="146"/>
      <c r="K615" s="146"/>
      <c r="L615" s="146"/>
      <c r="M615" s="146"/>
      <c r="N615" s="146"/>
      <c r="O615" s="147"/>
      <c r="P615" s="53" t="str">
        <f>[1]D4!G461&amp;""</f>
        <v/>
      </c>
      <c r="Q615" s="54"/>
      <c r="R615" s="57" t="s">
        <v>165</v>
      </c>
      <c r="S615" s="146"/>
      <c r="T615" s="146"/>
      <c r="U615" s="146"/>
      <c r="V615" s="146"/>
      <c r="W615" s="146"/>
      <c r="X615" s="146"/>
      <c r="Y615" s="146"/>
      <c r="Z615" s="146"/>
      <c r="AA615" s="146"/>
      <c r="AB615" s="146"/>
      <c r="AC615" s="146"/>
      <c r="AD615" s="146"/>
      <c r="AE615" s="147"/>
      <c r="AF615" s="53" t="str">
        <f>[1]D4!G462&amp;""</f>
        <v/>
      </c>
      <c r="AG615" s="54"/>
      <c r="AH615" s="57" t="s">
        <v>215</v>
      </c>
      <c r="AI615" s="146"/>
      <c r="AJ615" s="146"/>
      <c r="AK615" s="146"/>
      <c r="AL615" s="146"/>
      <c r="AM615" s="146"/>
      <c r="AN615" s="146"/>
      <c r="AO615" s="146"/>
      <c r="AP615" s="146"/>
      <c r="AQ615" s="146"/>
      <c r="AR615" s="146"/>
      <c r="AS615" s="146"/>
      <c r="AT615" s="146"/>
      <c r="AU615" s="147"/>
      <c r="AV615" s="53" t="str">
        <f>[1]D4!G463&amp;""</f>
        <v/>
      </c>
      <c r="AW615" s="54"/>
      <c r="AY615" s="3" t="s">
        <v>108</v>
      </c>
    </row>
    <row r="616" spans="1:51" x14ac:dyDescent="0.45">
      <c r="B616" s="148"/>
      <c r="C616" s="149"/>
      <c r="D616" s="149"/>
      <c r="E616" s="149"/>
      <c r="F616" s="149"/>
      <c r="G616" s="149"/>
      <c r="H616" s="149"/>
      <c r="I616" s="149"/>
      <c r="J616" s="149"/>
      <c r="K616" s="149"/>
      <c r="L616" s="149"/>
      <c r="M616" s="149"/>
      <c r="N616" s="149"/>
      <c r="O616" s="150"/>
      <c r="P616" s="55"/>
      <c r="Q616" s="56"/>
      <c r="R616" s="148"/>
      <c r="S616" s="149"/>
      <c r="T616" s="149"/>
      <c r="U616" s="149"/>
      <c r="V616" s="149"/>
      <c r="W616" s="149"/>
      <c r="X616" s="149"/>
      <c r="Y616" s="149"/>
      <c r="Z616" s="149"/>
      <c r="AA616" s="149"/>
      <c r="AB616" s="149"/>
      <c r="AC616" s="149"/>
      <c r="AD616" s="149"/>
      <c r="AE616" s="150"/>
      <c r="AF616" s="55"/>
      <c r="AG616" s="56"/>
      <c r="AH616" s="148"/>
      <c r="AI616" s="149"/>
      <c r="AJ616" s="149"/>
      <c r="AK616" s="149"/>
      <c r="AL616" s="149"/>
      <c r="AM616" s="149"/>
      <c r="AN616" s="149"/>
      <c r="AO616" s="149"/>
      <c r="AP616" s="149"/>
      <c r="AQ616" s="149"/>
      <c r="AR616" s="149"/>
      <c r="AS616" s="149"/>
      <c r="AT616" s="149"/>
      <c r="AU616" s="150"/>
      <c r="AV616" s="55"/>
      <c r="AW616" s="56"/>
      <c r="AY616" s="3" t="s">
        <v>109</v>
      </c>
    </row>
    <row r="617" spans="1:51" x14ac:dyDescent="0.45">
      <c r="AJ617" s="3"/>
    </row>
    <row r="618" spans="1:51" x14ac:dyDescent="0.45">
      <c r="A618" s="5" t="s">
        <v>166</v>
      </c>
      <c r="AJ618" s="3"/>
    </row>
    <row r="619" spans="1:51" x14ac:dyDescent="0.45">
      <c r="AJ619" s="3"/>
    </row>
    <row r="620" spans="1:51" x14ac:dyDescent="0.45">
      <c r="B620" s="86" t="s">
        <v>9</v>
      </c>
      <c r="C620" s="64"/>
      <c r="D620" s="64"/>
      <c r="E620" s="64"/>
      <c r="F620" s="64"/>
      <c r="G620" s="64"/>
      <c r="H620" s="64"/>
      <c r="I620" s="64"/>
      <c r="J620" s="64"/>
      <c r="K620" s="64"/>
      <c r="L620" s="64"/>
      <c r="M620" s="64"/>
      <c r="N620" s="64"/>
      <c r="O620" s="54"/>
      <c r="P620" s="86" t="s">
        <v>98</v>
      </c>
      <c r="Q620" s="54"/>
      <c r="R620" s="61" t="s">
        <v>9</v>
      </c>
      <c r="S620" s="62"/>
      <c r="T620" s="62"/>
      <c r="U620" s="62"/>
      <c r="V620" s="62"/>
      <c r="W620" s="62"/>
      <c r="X620" s="62"/>
      <c r="Y620" s="62"/>
      <c r="Z620" s="62"/>
      <c r="AA620" s="62"/>
      <c r="AB620" s="62"/>
      <c r="AC620" s="62"/>
      <c r="AD620" s="62"/>
      <c r="AE620" s="63"/>
      <c r="AF620" s="86" t="s">
        <v>98</v>
      </c>
      <c r="AG620" s="54"/>
    </row>
    <row r="621" spans="1:51" x14ac:dyDescent="0.45">
      <c r="B621" s="57" t="s">
        <v>167</v>
      </c>
      <c r="C621" s="146"/>
      <c r="D621" s="146"/>
      <c r="E621" s="146"/>
      <c r="F621" s="146"/>
      <c r="G621" s="146"/>
      <c r="H621" s="146"/>
      <c r="I621" s="146"/>
      <c r="J621" s="146"/>
      <c r="K621" s="146"/>
      <c r="L621" s="146"/>
      <c r="M621" s="146"/>
      <c r="N621" s="146"/>
      <c r="O621" s="147"/>
      <c r="P621" s="53" t="str">
        <f>[1]D4!G469&amp;""</f>
        <v/>
      </c>
      <c r="Q621" s="54"/>
      <c r="R621" s="57" t="s">
        <v>168</v>
      </c>
      <c r="S621" s="146"/>
      <c r="T621" s="146"/>
      <c r="U621" s="146"/>
      <c r="V621" s="146"/>
      <c r="W621" s="146"/>
      <c r="X621" s="146"/>
      <c r="Y621" s="146"/>
      <c r="Z621" s="146"/>
      <c r="AA621" s="146"/>
      <c r="AB621" s="146"/>
      <c r="AC621" s="146"/>
      <c r="AD621" s="146"/>
      <c r="AE621" s="147"/>
      <c r="AF621" s="53" t="str">
        <f>[1]D4!G471&amp;""</f>
        <v/>
      </c>
      <c r="AG621" s="54"/>
      <c r="AI621" s="3" t="s">
        <v>108</v>
      </c>
    </row>
    <row r="622" spans="1:51" x14ac:dyDescent="0.45">
      <c r="B622" s="148"/>
      <c r="C622" s="149"/>
      <c r="D622" s="149"/>
      <c r="E622" s="149"/>
      <c r="F622" s="149"/>
      <c r="G622" s="149"/>
      <c r="H622" s="149"/>
      <c r="I622" s="149"/>
      <c r="J622" s="149"/>
      <c r="K622" s="149"/>
      <c r="L622" s="149"/>
      <c r="M622" s="149"/>
      <c r="N622" s="149"/>
      <c r="O622" s="150"/>
      <c r="P622" s="55"/>
      <c r="Q622" s="56"/>
      <c r="R622" s="148"/>
      <c r="S622" s="149"/>
      <c r="T622" s="149"/>
      <c r="U622" s="149"/>
      <c r="V622" s="149"/>
      <c r="W622" s="149"/>
      <c r="X622" s="149"/>
      <c r="Y622" s="149"/>
      <c r="Z622" s="149"/>
      <c r="AA622" s="149"/>
      <c r="AB622" s="149"/>
      <c r="AC622" s="149"/>
      <c r="AD622" s="149"/>
      <c r="AE622" s="150"/>
      <c r="AF622" s="55"/>
      <c r="AG622" s="56"/>
      <c r="AI622" s="3" t="s">
        <v>109</v>
      </c>
    </row>
    <row r="623" spans="1:51" x14ac:dyDescent="0.45">
      <c r="AJ623" s="3"/>
    </row>
    <row r="624" spans="1:51" x14ac:dyDescent="0.45">
      <c r="A624" s="5" t="s">
        <v>169</v>
      </c>
      <c r="AJ624" s="3"/>
    </row>
    <row r="625" spans="1:53" x14ac:dyDescent="0.45">
      <c r="A625" s="5"/>
      <c r="AJ625" s="3"/>
    </row>
    <row r="626" spans="1:53" x14ac:dyDescent="0.45">
      <c r="B626" s="3" t="s">
        <v>170</v>
      </c>
      <c r="AJ626" s="3"/>
    </row>
    <row r="627" spans="1:53" x14ac:dyDescent="0.45">
      <c r="B627" s="61" t="s">
        <v>9</v>
      </c>
      <c r="C627" s="62"/>
      <c r="D627" s="62"/>
      <c r="E627" s="62"/>
      <c r="F627" s="62"/>
      <c r="G627" s="62"/>
      <c r="H627" s="62"/>
      <c r="I627" s="62"/>
      <c r="J627" s="62"/>
      <c r="K627" s="62"/>
      <c r="L627" s="62"/>
      <c r="M627" s="62"/>
      <c r="N627" s="62"/>
      <c r="O627" s="63"/>
      <c r="P627" s="76" t="s">
        <v>171</v>
      </c>
      <c r="Q627" s="76"/>
    </row>
    <row r="628" spans="1:53" x14ac:dyDescent="0.45">
      <c r="B628" s="60" t="s">
        <v>172</v>
      </c>
      <c r="C628" s="60"/>
      <c r="D628" s="60"/>
      <c r="E628" s="60"/>
      <c r="F628" s="60"/>
      <c r="G628" s="60"/>
      <c r="H628" s="60"/>
      <c r="I628" s="60"/>
      <c r="J628" s="60"/>
      <c r="K628" s="60"/>
      <c r="L628" s="60"/>
      <c r="M628" s="60"/>
      <c r="N628" s="60"/>
      <c r="O628" s="60"/>
      <c r="P628" s="175" t="str">
        <f>[1]D4_4!F5&amp;""</f>
        <v/>
      </c>
      <c r="Q628" s="130"/>
    </row>
    <row r="629" spans="1:53" x14ac:dyDescent="0.45">
      <c r="B629" s="60"/>
      <c r="C629" s="60"/>
      <c r="D629" s="60"/>
      <c r="E629" s="60"/>
      <c r="F629" s="60"/>
      <c r="G629" s="60"/>
      <c r="H629" s="60"/>
      <c r="I629" s="60"/>
      <c r="J629" s="60"/>
      <c r="K629" s="60"/>
      <c r="L629" s="60"/>
      <c r="M629" s="60"/>
      <c r="N629" s="60"/>
      <c r="O629" s="60"/>
      <c r="P629" s="130"/>
      <c r="Q629" s="130"/>
    </row>
    <row r="630" spans="1:53" x14ac:dyDescent="0.45">
      <c r="AJ630" s="3"/>
    </row>
    <row r="631" spans="1:53" x14ac:dyDescent="0.45">
      <c r="B631" s="2" t="s">
        <v>307</v>
      </c>
    </row>
    <row r="632" spans="1:53" x14ac:dyDescent="0.45">
      <c r="B632" s="132" t="str">
        <f>[1]D4!G543&amp;""</f>
        <v/>
      </c>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c r="AO632" s="133"/>
      <c r="AP632" s="133"/>
      <c r="AQ632" s="133"/>
      <c r="AR632" s="133"/>
      <c r="AS632" s="133"/>
      <c r="AT632" s="133"/>
      <c r="AU632" s="133"/>
      <c r="AV632" s="133"/>
      <c r="AW632" s="133"/>
      <c r="AX632" s="133"/>
      <c r="AY632" s="133"/>
      <c r="AZ632" s="133"/>
      <c r="BA632" s="133"/>
    </row>
    <row r="633" spans="1:53" x14ac:dyDescent="0.45">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c r="AO633" s="133"/>
      <c r="AP633" s="133"/>
      <c r="AQ633" s="133"/>
      <c r="AR633" s="133"/>
      <c r="AS633" s="133"/>
      <c r="AT633" s="133"/>
      <c r="AU633" s="133"/>
      <c r="AV633" s="133"/>
      <c r="AW633" s="133"/>
      <c r="AX633" s="133"/>
      <c r="AY633" s="133"/>
      <c r="AZ633" s="133"/>
      <c r="BA633" s="133"/>
    </row>
    <row r="634" spans="1:53" x14ac:dyDescent="0.45">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c r="AO634" s="133"/>
      <c r="AP634" s="133"/>
      <c r="AQ634" s="133"/>
      <c r="AR634" s="133"/>
      <c r="AS634" s="133"/>
      <c r="AT634" s="133"/>
      <c r="AU634" s="133"/>
      <c r="AV634" s="133"/>
      <c r="AW634" s="133"/>
      <c r="AX634" s="133"/>
      <c r="AY634" s="133"/>
      <c r="AZ634" s="133"/>
      <c r="BA634" s="133"/>
    </row>
    <row r="635" spans="1:53" x14ac:dyDescent="0.45">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c r="AO635" s="133"/>
      <c r="AP635" s="133"/>
      <c r="AQ635" s="133"/>
      <c r="AR635" s="133"/>
      <c r="AS635" s="133"/>
      <c r="AT635" s="133"/>
      <c r="AU635" s="133"/>
      <c r="AV635" s="133"/>
      <c r="AW635" s="133"/>
      <c r="AX635" s="133"/>
      <c r="AY635" s="133"/>
      <c r="AZ635" s="133"/>
      <c r="BA635" s="133"/>
    </row>
    <row r="636" spans="1:53" x14ac:dyDescent="0.45">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c r="AO636" s="133"/>
      <c r="AP636" s="133"/>
      <c r="AQ636" s="133"/>
      <c r="AR636" s="133"/>
      <c r="AS636" s="133"/>
      <c r="AT636" s="133"/>
      <c r="AU636" s="133"/>
      <c r="AV636" s="133"/>
      <c r="AW636" s="133"/>
      <c r="AX636" s="133"/>
      <c r="AY636" s="133"/>
      <c r="AZ636" s="133"/>
      <c r="BA636" s="133"/>
    </row>
    <row r="637" spans="1:53" x14ac:dyDescent="0.45">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c r="AO637" s="133"/>
      <c r="AP637" s="133"/>
      <c r="AQ637" s="133"/>
      <c r="AR637" s="133"/>
      <c r="AS637" s="133"/>
      <c r="AT637" s="133"/>
      <c r="AU637" s="133"/>
      <c r="AV637" s="133"/>
      <c r="AW637" s="133"/>
      <c r="AX637" s="133"/>
      <c r="AY637" s="133"/>
      <c r="AZ637" s="133"/>
      <c r="BA637" s="133"/>
    </row>
    <row r="638" spans="1:53" x14ac:dyDescent="0.45">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c r="AO638" s="133"/>
      <c r="AP638" s="133"/>
      <c r="AQ638" s="133"/>
      <c r="AR638" s="133"/>
      <c r="AS638" s="133"/>
      <c r="AT638" s="133"/>
      <c r="AU638" s="133"/>
      <c r="AV638" s="133"/>
      <c r="AW638" s="133"/>
      <c r="AX638" s="133"/>
      <c r="AY638" s="133"/>
      <c r="AZ638" s="133"/>
      <c r="BA638" s="133"/>
    </row>
    <row r="639" spans="1:53" x14ac:dyDescent="0.45">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c r="AO639" s="133"/>
      <c r="AP639" s="133"/>
      <c r="AQ639" s="133"/>
      <c r="AR639" s="133"/>
      <c r="AS639" s="133"/>
      <c r="AT639" s="133"/>
      <c r="AU639" s="133"/>
      <c r="AV639" s="133"/>
      <c r="AW639" s="133"/>
      <c r="AX639" s="133"/>
      <c r="AY639" s="133"/>
      <c r="AZ639" s="133"/>
      <c r="BA639" s="133"/>
    </row>
    <row r="640" spans="1:53" x14ac:dyDescent="0.45">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c r="AO640" s="133"/>
      <c r="AP640" s="133"/>
      <c r="AQ640" s="133"/>
      <c r="AR640" s="133"/>
      <c r="AS640" s="133"/>
      <c r="AT640" s="133"/>
      <c r="AU640" s="133"/>
      <c r="AV640" s="133"/>
      <c r="AW640" s="133"/>
      <c r="AX640" s="133"/>
      <c r="AY640" s="133"/>
      <c r="AZ640" s="133"/>
      <c r="BA640" s="133"/>
    </row>
    <row r="641" spans="1:57" x14ac:dyDescent="0.45">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c r="AO641" s="133"/>
      <c r="AP641" s="133"/>
      <c r="AQ641" s="133"/>
      <c r="AR641" s="133"/>
      <c r="AS641" s="133"/>
      <c r="AT641" s="133"/>
      <c r="AU641" s="133"/>
      <c r="AV641" s="133"/>
      <c r="AW641" s="133"/>
      <c r="AX641" s="133"/>
      <c r="AY641" s="133"/>
      <c r="AZ641" s="133"/>
      <c r="BA641" s="133"/>
    </row>
    <row r="642" spans="1:57" x14ac:dyDescent="0.45">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c r="AO642" s="133"/>
      <c r="AP642" s="133"/>
      <c r="AQ642" s="133"/>
      <c r="AR642" s="133"/>
      <c r="AS642" s="133"/>
      <c r="AT642" s="133"/>
      <c r="AU642" s="133"/>
      <c r="AV642" s="133"/>
      <c r="AW642" s="133"/>
      <c r="AX642" s="133"/>
      <c r="AY642" s="133"/>
      <c r="AZ642" s="133"/>
      <c r="BA642" s="133"/>
    </row>
    <row r="643" spans="1:57" x14ac:dyDescent="0.45">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c r="AO643" s="133"/>
      <c r="AP643" s="133"/>
      <c r="AQ643" s="133"/>
      <c r="AR643" s="133"/>
      <c r="AS643" s="133"/>
      <c r="AT643" s="133"/>
      <c r="AU643" s="133"/>
      <c r="AV643" s="133"/>
      <c r="AW643" s="133"/>
      <c r="AX643" s="133"/>
      <c r="AY643" s="133"/>
      <c r="AZ643" s="133"/>
      <c r="BA643" s="133"/>
    </row>
    <row r="644" spans="1:57" x14ac:dyDescent="0.45">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c r="AO644" s="133"/>
      <c r="AP644" s="133"/>
      <c r="AQ644" s="133"/>
      <c r="AR644" s="133"/>
      <c r="AS644" s="133"/>
      <c r="AT644" s="133"/>
      <c r="AU644" s="133"/>
      <c r="AV644" s="133"/>
      <c r="AW644" s="133"/>
      <c r="AX644" s="133"/>
      <c r="AY644" s="133"/>
      <c r="AZ644" s="133"/>
      <c r="BA644" s="133"/>
    </row>
    <row r="645" spans="1:57" x14ac:dyDescent="0.45">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c r="AO645" s="133"/>
      <c r="AP645" s="133"/>
      <c r="AQ645" s="133"/>
      <c r="AR645" s="133"/>
      <c r="AS645" s="133"/>
      <c r="AT645" s="133"/>
      <c r="AU645" s="133"/>
      <c r="AV645" s="133"/>
      <c r="AW645" s="133"/>
      <c r="AX645" s="133"/>
      <c r="AY645" s="133"/>
      <c r="AZ645" s="133"/>
      <c r="BA645" s="133"/>
    </row>
    <row r="646" spans="1:57" x14ac:dyDescent="0.45">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c r="AO646" s="133"/>
      <c r="AP646" s="133"/>
      <c r="AQ646" s="133"/>
      <c r="AR646" s="133"/>
      <c r="AS646" s="133"/>
      <c r="AT646" s="133"/>
      <c r="AU646" s="133"/>
      <c r="AV646" s="133"/>
      <c r="AW646" s="133"/>
      <c r="AX646" s="133"/>
      <c r="AY646" s="133"/>
      <c r="AZ646" s="133"/>
      <c r="BA646" s="133"/>
    </row>
    <row r="647" spans="1:57" x14ac:dyDescent="0.45">
      <c r="AJ647" s="3"/>
    </row>
    <row r="648" spans="1:57" x14ac:dyDescent="0.45">
      <c r="A648" s="5" t="s">
        <v>174</v>
      </c>
      <c r="AJ648" s="3"/>
    </row>
    <row r="649" spans="1:57" x14ac:dyDescent="0.45">
      <c r="AJ649" s="3"/>
    </row>
    <row r="650" spans="1:57" x14ac:dyDescent="0.45">
      <c r="B650" s="61" t="s">
        <v>9</v>
      </c>
      <c r="C650" s="62"/>
      <c r="D650" s="62"/>
      <c r="E650" s="62"/>
      <c r="F650" s="62"/>
      <c r="G650" s="62"/>
      <c r="H650" s="62"/>
      <c r="I650" s="62"/>
      <c r="J650" s="62"/>
      <c r="K650" s="62"/>
      <c r="L650" s="62"/>
      <c r="M650" s="62"/>
      <c r="N650" s="62"/>
      <c r="O650" s="63"/>
      <c r="P650" s="61" t="s">
        <v>111</v>
      </c>
      <c r="Q650" s="63"/>
      <c r="AJ650" s="3"/>
    </row>
    <row r="651" spans="1:57" x14ac:dyDescent="0.45">
      <c r="B651" s="41" t="s">
        <v>176</v>
      </c>
      <c r="C651" s="42"/>
      <c r="D651" s="42"/>
      <c r="E651" s="42"/>
      <c r="F651" s="42"/>
      <c r="G651" s="42"/>
      <c r="H651" s="42"/>
      <c r="I651" s="42"/>
      <c r="J651" s="42"/>
      <c r="K651" s="42"/>
      <c r="L651" s="42"/>
      <c r="M651" s="42"/>
      <c r="N651" s="42"/>
      <c r="O651" s="43"/>
      <c r="P651" s="53" t="str">
        <f>[1]D4!G625&amp;""</f>
        <v/>
      </c>
      <c r="Q651" s="54"/>
      <c r="S651" s="3" t="s">
        <v>112</v>
      </c>
      <c r="AJ651" s="3"/>
    </row>
    <row r="652" spans="1:57" x14ac:dyDescent="0.45">
      <c r="B652" s="44"/>
      <c r="C652" s="45"/>
      <c r="D652" s="45"/>
      <c r="E652" s="45"/>
      <c r="F652" s="45"/>
      <c r="G652" s="45"/>
      <c r="H652" s="45"/>
      <c r="I652" s="45"/>
      <c r="J652" s="45"/>
      <c r="K652" s="45"/>
      <c r="L652" s="45"/>
      <c r="M652" s="45"/>
      <c r="N652" s="45"/>
      <c r="O652" s="46"/>
      <c r="P652" s="55"/>
      <c r="Q652" s="56"/>
      <c r="S652" s="3" t="s">
        <v>113</v>
      </c>
      <c r="AJ652" s="3"/>
    </row>
    <row r="653" spans="1:57" x14ac:dyDescent="0.45">
      <c r="AJ653" s="3"/>
    </row>
    <row r="654" spans="1:57" x14ac:dyDescent="0.45">
      <c r="A654" s="5" t="s">
        <v>177</v>
      </c>
      <c r="AJ654" s="3"/>
      <c r="AL654" s="6"/>
      <c r="BB654" s="3"/>
      <c r="BC654" s="3"/>
      <c r="BD654" s="3"/>
      <c r="BE654" s="3"/>
    </row>
    <row r="655" spans="1:57" x14ac:dyDescent="0.45">
      <c r="A655" s="5"/>
      <c r="AJ655" s="3"/>
      <c r="AL655" s="6"/>
      <c r="BB655" s="3"/>
      <c r="BC655" s="3"/>
      <c r="BD655" s="3"/>
      <c r="BE655" s="3"/>
    </row>
    <row r="656" spans="1:57" x14ac:dyDescent="0.45">
      <c r="B656" s="3" t="s">
        <v>178</v>
      </c>
      <c r="C656" s="4"/>
      <c r="AJ656" s="3"/>
      <c r="AM656" s="6"/>
      <c r="BB656" s="3"/>
      <c r="BC656" s="3"/>
      <c r="BD656" s="3"/>
    </row>
    <row r="657" spans="1:57" x14ac:dyDescent="0.45">
      <c r="B657" s="4"/>
      <c r="C657" s="61" t="s">
        <v>9</v>
      </c>
      <c r="D657" s="62"/>
      <c r="E657" s="62"/>
      <c r="F657" s="62"/>
      <c r="G657" s="62"/>
      <c r="H657" s="62"/>
      <c r="I657" s="62"/>
      <c r="J657" s="62"/>
      <c r="K657" s="62"/>
      <c r="L657" s="62"/>
      <c r="M657" s="62"/>
      <c r="N657" s="62"/>
      <c r="O657" s="62"/>
      <c r="P657" s="63"/>
      <c r="Q657" s="61" t="s">
        <v>175</v>
      </c>
      <c r="R657" s="63"/>
      <c r="S657" s="61" t="s">
        <v>9</v>
      </c>
      <c r="T657" s="62"/>
      <c r="U657" s="62"/>
      <c r="V657" s="62"/>
      <c r="W657" s="62"/>
      <c r="X657" s="62"/>
      <c r="Y657" s="62"/>
      <c r="Z657" s="62"/>
      <c r="AA657" s="62"/>
      <c r="AB657" s="62"/>
      <c r="AC657" s="62"/>
      <c r="AD657" s="62"/>
      <c r="AE657" s="62"/>
      <c r="AF657" s="63"/>
      <c r="AG657" s="61" t="s">
        <v>175</v>
      </c>
      <c r="AH657" s="63"/>
      <c r="AI657" s="61" t="s">
        <v>9</v>
      </c>
      <c r="AJ657" s="62"/>
      <c r="AK657" s="62"/>
      <c r="AL657" s="62"/>
      <c r="AM657" s="62"/>
      <c r="AN657" s="62"/>
      <c r="AO657" s="62"/>
      <c r="AP657" s="62"/>
      <c r="AQ657" s="62"/>
      <c r="AR657" s="62"/>
      <c r="AS657" s="62"/>
      <c r="AT657" s="62"/>
      <c r="AU657" s="62"/>
      <c r="AV657" s="63"/>
      <c r="AW657" s="61" t="s">
        <v>175</v>
      </c>
      <c r="AX657" s="63"/>
      <c r="BB657" s="3"/>
      <c r="BC657" s="3"/>
      <c r="BD657" s="3"/>
    </row>
    <row r="658" spans="1:57" x14ac:dyDescent="0.45">
      <c r="B658" s="4"/>
      <c r="C658" s="41" t="s">
        <v>179</v>
      </c>
      <c r="D658" s="42"/>
      <c r="E658" s="42"/>
      <c r="F658" s="42"/>
      <c r="G658" s="42"/>
      <c r="H658" s="42"/>
      <c r="I658" s="42"/>
      <c r="J658" s="42"/>
      <c r="K658" s="42"/>
      <c r="L658" s="42"/>
      <c r="M658" s="42"/>
      <c r="N658" s="42"/>
      <c r="O658" s="42"/>
      <c r="P658" s="43"/>
      <c r="Q658" s="53" t="str">
        <f>[1]D4!G626&amp;""</f>
        <v/>
      </c>
      <c r="R658" s="54"/>
      <c r="S658" s="41" t="s">
        <v>180</v>
      </c>
      <c r="T658" s="42"/>
      <c r="U658" s="42"/>
      <c r="V658" s="42"/>
      <c r="W658" s="42"/>
      <c r="X658" s="42"/>
      <c r="Y658" s="42"/>
      <c r="Z658" s="42"/>
      <c r="AA658" s="42"/>
      <c r="AB658" s="42"/>
      <c r="AC658" s="42"/>
      <c r="AD658" s="42"/>
      <c r="AE658" s="42"/>
      <c r="AF658" s="43"/>
      <c r="AG658" s="53" t="str">
        <f>[1]D4!G627&amp;""</f>
        <v/>
      </c>
      <c r="AH658" s="54"/>
      <c r="AI658" s="41" t="s">
        <v>181</v>
      </c>
      <c r="AJ658" s="42"/>
      <c r="AK658" s="42"/>
      <c r="AL658" s="42"/>
      <c r="AM658" s="42"/>
      <c r="AN658" s="42"/>
      <c r="AO658" s="42"/>
      <c r="AP658" s="42"/>
      <c r="AQ658" s="42"/>
      <c r="AR658" s="42"/>
      <c r="AS658" s="42"/>
      <c r="AT658" s="42"/>
      <c r="AU658" s="42"/>
      <c r="AV658" s="43"/>
      <c r="AW658" s="53" t="str">
        <f>[1]D4!G628&amp;""</f>
        <v/>
      </c>
      <c r="AX658" s="54"/>
      <c r="AZ658" s="3" t="s">
        <v>112</v>
      </c>
      <c r="BB658" s="3"/>
      <c r="BC658" s="3"/>
      <c r="BD658" s="3"/>
    </row>
    <row r="659" spans="1:57" x14ac:dyDescent="0.45">
      <c r="B659" s="4"/>
      <c r="C659" s="44"/>
      <c r="D659" s="45"/>
      <c r="E659" s="45"/>
      <c r="F659" s="45"/>
      <c r="G659" s="45"/>
      <c r="H659" s="45"/>
      <c r="I659" s="45"/>
      <c r="J659" s="45"/>
      <c r="K659" s="45"/>
      <c r="L659" s="45"/>
      <c r="M659" s="45"/>
      <c r="N659" s="45"/>
      <c r="O659" s="45"/>
      <c r="P659" s="46"/>
      <c r="Q659" s="55"/>
      <c r="R659" s="56"/>
      <c r="S659" s="44"/>
      <c r="T659" s="45"/>
      <c r="U659" s="45"/>
      <c r="V659" s="45"/>
      <c r="W659" s="45"/>
      <c r="X659" s="45"/>
      <c r="Y659" s="45"/>
      <c r="Z659" s="45"/>
      <c r="AA659" s="45"/>
      <c r="AB659" s="45"/>
      <c r="AC659" s="45"/>
      <c r="AD659" s="45"/>
      <c r="AE659" s="45"/>
      <c r="AF659" s="46"/>
      <c r="AG659" s="55"/>
      <c r="AH659" s="56"/>
      <c r="AI659" s="44"/>
      <c r="AJ659" s="45"/>
      <c r="AK659" s="45"/>
      <c r="AL659" s="45"/>
      <c r="AM659" s="45"/>
      <c r="AN659" s="45"/>
      <c r="AO659" s="45"/>
      <c r="AP659" s="45"/>
      <c r="AQ659" s="45"/>
      <c r="AR659" s="45"/>
      <c r="AS659" s="45"/>
      <c r="AT659" s="45"/>
      <c r="AU659" s="45"/>
      <c r="AV659" s="46"/>
      <c r="AW659" s="55"/>
      <c r="AX659" s="56"/>
      <c r="AZ659" s="3" t="s">
        <v>113</v>
      </c>
      <c r="BB659" s="3"/>
      <c r="BC659" s="3"/>
      <c r="BD659" s="3"/>
    </row>
    <row r="660" spans="1:57" x14ac:dyDescent="0.45">
      <c r="AJ660" s="3"/>
      <c r="AL660" s="6"/>
      <c r="BB660" s="3"/>
      <c r="BC660" s="3"/>
      <c r="BD660" s="3"/>
      <c r="BE660" s="3"/>
    </row>
    <row r="661" spans="1:57" x14ac:dyDescent="0.45">
      <c r="A661" s="5" t="s">
        <v>182</v>
      </c>
      <c r="AJ661" s="3"/>
      <c r="AL661" s="6"/>
      <c r="BB661" s="3"/>
      <c r="BC661" s="3"/>
      <c r="BD661" s="3"/>
      <c r="BE661" s="3"/>
    </row>
    <row r="662" spans="1:57" x14ac:dyDescent="0.45">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3"/>
      <c r="BC662" s="3"/>
      <c r="BD662" s="3"/>
      <c r="BE662" s="3"/>
    </row>
    <row r="663" spans="1:57" x14ac:dyDescent="0.45">
      <c r="B663" s="3" t="s">
        <v>183</v>
      </c>
      <c r="C663" s="4"/>
      <c r="AJ663" s="3"/>
      <c r="AM663" s="6"/>
      <c r="BB663" s="3"/>
      <c r="BC663" s="3"/>
      <c r="BD663" s="3"/>
      <c r="BE663" s="3"/>
    </row>
    <row r="664" spans="1:57" x14ac:dyDescent="0.45">
      <c r="B664" s="4"/>
      <c r="C664" s="61" t="s">
        <v>9</v>
      </c>
      <c r="D664" s="62"/>
      <c r="E664" s="62"/>
      <c r="F664" s="62"/>
      <c r="G664" s="62"/>
      <c r="H664" s="62"/>
      <c r="I664" s="62"/>
      <c r="J664" s="62"/>
      <c r="K664" s="62"/>
      <c r="L664" s="62"/>
      <c r="M664" s="62"/>
      <c r="N664" s="62"/>
      <c r="O664" s="62"/>
      <c r="P664" s="63"/>
      <c r="Q664" s="61" t="s">
        <v>175</v>
      </c>
      <c r="R664" s="63"/>
      <c r="S664" s="61" t="s">
        <v>9</v>
      </c>
      <c r="T664" s="62"/>
      <c r="U664" s="62"/>
      <c r="V664" s="62"/>
      <c r="W664" s="62"/>
      <c r="X664" s="62"/>
      <c r="Y664" s="62"/>
      <c r="Z664" s="62"/>
      <c r="AA664" s="62"/>
      <c r="AB664" s="62"/>
      <c r="AC664" s="62"/>
      <c r="AD664" s="62"/>
      <c r="AE664" s="62"/>
      <c r="AF664" s="63"/>
      <c r="AG664" s="61" t="s">
        <v>175</v>
      </c>
      <c r="AH664" s="63"/>
      <c r="AI664" s="61" t="s">
        <v>9</v>
      </c>
      <c r="AJ664" s="62"/>
      <c r="AK664" s="62"/>
      <c r="AL664" s="62"/>
      <c r="AM664" s="62"/>
      <c r="AN664" s="62"/>
      <c r="AO664" s="62"/>
      <c r="AP664" s="62"/>
      <c r="AQ664" s="62"/>
      <c r="AR664" s="62"/>
      <c r="AS664" s="62"/>
      <c r="AT664" s="62"/>
      <c r="AU664" s="62"/>
      <c r="AV664" s="63"/>
      <c r="AW664" s="61" t="s">
        <v>175</v>
      </c>
      <c r="AX664" s="63"/>
      <c r="BB664" s="3"/>
      <c r="BC664" s="3"/>
      <c r="BD664" s="3"/>
      <c r="BE664" s="3"/>
    </row>
    <row r="665" spans="1:57" x14ac:dyDescent="0.45">
      <c r="B665" s="4"/>
      <c r="C665" s="41" t="s">
        <v>184</v>
      </c>
      <c r="D665" s="42"/>
      <c r="E665" s="42"/>
      <c r="F665" s="42"/>
      <c r="G665" s="42"/>
      <c r="H665" s="42"/>
      <c r="I665" s="42"/>
      <c r="J665" s="42"/>
      <c r="K665" s="42"/>
      <c r="L665" s="42"/>
      <c r="M665" s="42"/>
      <c r="N665" s="42"/>
      <c r="O665" s="42"/>
      <c r="P665" s="43"/>
      <c r="Q665" s="53" t="str">
        <f>[1]D4!G629&amp;""</f>
        <v/>
      </c>
      <c r="R665" s="54"/>
      <c r="S665" s="41" t="s">
        <v>185</v>
      </c>
      <c r="T665" s="42"/>
      <c r="U665" s="42"/>
      <c r="V665" s="42"/>
      <c r="W665" s="42"/>
      <c r="X665" s="42"/>
      <c r="Y665" s="42"/>
      <c r="Z665" s="42"/>
      <c r="AA665" s="42"/>
      <c r="AB665" s="42"/>
      <c r="AC665" s="42"/>
      <c r="AD665" s="42"/>
      <c r="AE665" s="42"/>
      <c r="AF665" s="43"/>
      <c r="AG665" s="53" t="str">
        <f>[1]D4!G630&amp;""</f>
        <v/>
      </c>
      <c r="AH665" s="54"/>
      <c r="AI665" s="57" t="s">
        <v>186</v>
      </c>
      <c r="AJ665" s="146"/>
      <c r="AK665" s="146"/>
      <c r="AL665" s="146"/>
      <c r="AM665" s="146"/>
      <c r="AN665" s="146"/>
      <c r="AO665" s="146"/>
      <c r="AP665" s="146"/>
      <c r="AQ665" s="146"/>
      <c r="AR665" s="146"/>
      <c r="AS665" s="146"/>
      <c r="AT665" s="146"/>
      <c r="AU665" s="146"/>
      <c r="AV665" s="147"/>
      <c r="AW665" s="53" t="str">
        <f>[1]D4!G631&amp;""</f>
        <v/>
      </c>
      <c r="AX665" s="54"/>
      <c r="AZ665" s="3" t="s">
        <v>112</v>
      </c>
      <c r="BB665" s="3"/>
      <c r="BC665" s="3"/>
      <c r="BD665" s="3"/>
      <c r="BE665" s="3"/>
    </row>
    <row r="666" spans="1:57" x14ac:dyDescent="0.45">
      <c r="B666" s="4"/>
      <c r="C666" s="44"/>
      <c r="D666" s="45"/>
      <c r="E666" s="45"/>
      <c r="F666" s="45"/>
      <c r="G666" s="45"/>
      <c r="H666" s="45"/>
      <c r="I666" s="45"/>
      <c r="J666" s="45"/>
      <c r="K666" s="45"/>
      <c r="L666" s="45"/>
      <c r="M666" s="45"/>
      <c r="N666" s="45"/>
      <c r="O666" s="45"/>
      <c r="P666" s="46"/>
      <c r="Q666" s="55"/>
      <c r="R666" s="56"/>
      <c r="S666" s="44"/>
      <c r="T666" s="45"/>
      <c r="U666" s="45"/>
      <c r="V666" s="45"/>
      <c r="W666" s="45"/>
      <c r="X666" s="45"/>
      <c r="Y666" s="45"/>
      <c r="Z666" s="45"/>
      <c r="AA666" s="45"/>
      <c r="AB666" s="45"/>
      <c r="AC666" s="45"/>
      <c r="AD666" s="45"/>
      <c r="AE666" s="45"/>
      <c r="AF666" s="46"/>
      <c r="AG666" s="55"/>
      <c r="AH666" s="56"/>
      <c r="AI666" s="148"/>
      <c r="AJ666" s="149"/>
      <c r="AK666" s="149"/>
      <c r="AL666" s="149"/>
      <c r="AM666" s="149"/>
      <c r="AN666" s="149"/>
      <c r="AO666" s="149"/>
      <c r="AP666" s="149"/>
      <c r="AQ666" s="149"/>
      <c r="AR666" s="149"/>
      <c r="AS666" s="149"/>
      <c r="AT666" s="149"/>
      <c r="AU666" s="149"/>
      <c r="AV666" s="150"/>
      <c r="AW666" s="55"/>
      <c r="AX666" s="56"/>
      <c r="AZ666" s="3" t="s">
        <v>113</v>
      </c>
      <c r="BB666" s="3"/>
      <c r="BC666" s="3"/>
      <c r="BD666" s="3"/>
      <c r="BE666" s="3"/>
    </row>
    <row r="667" spans="1:57" x14ac:dyDescent="0.45">
      <c r="B667" s="4"/>
      <c r="C667" s="41" t="s">
        <v>187</v>
      </c>
      <c r="D667" s="42"/>
      <c r="E667" s="42"/>
      <c r="F667" s="42"/>
      <c r="G667" s="42"/>
      <c r="H667" s="42"/>
      <c r="I667" s="42"/>
      <c r="J667" s="42"/>
      <c r="K667" s="42"/>
      <c r="L667" s="42"/>
      <c r="M667" s="42"/>
      <c r="N667" s="42"/>
      <c r="O667" s="42"/>
      <c r="P667" s="43"/>
      <c r="Q667" s="53" t="str">
        <f>[1]D4!G632&amp;""</f>
        <v/>
      </c>
      <c r="R667" s="54"/>
      <c r="S667" s="41" t="s">
        <v>188</v>
      </c>
      <c r="T667" s="42"/>
      <c r="U667" s="42"/>
      <c r="V667" s="42"/>
      <c r="W667" s="42"/>
      <c r="X667" s="42"/>
      <c r="Y667" s="42"/>
      <c r="Z667" s="42"/>
      <c r="AA667" s="42"/>
      <c r="AB667" s="42"/>
      <c r="AC667" s="42"/>
      <c r="AD667" s="42"/>
      <c r="AE667" s="42"/>
      <c r="AF667" s="43"/>
      <c r="AG667" s="53" t="str">
        <f>[1]D4!G633&amp;""</f>
        <v/>
      </c>
      <c r="AH667" s="54"/>
      <c r="AI667" s="41" t="s">
        <v>189</v>
      </c>
      <c r="AJ667" s="42"/>
      <c r="AK667" s="42"/>
      <c r="AL667" s="42"/>
      <c r="AM667" s="42"/>
      <c r="AN667" s="42"/>
      <c r="AO667" s="42"/>
      <c r="AP667" s="42"/>
      <c r="AQ667" s="42"/>
      <c r="AR667" s="42"/>
      <c r="AS667" s="42"/>
      <c r="AT667" s="42"/>
      <c r="AU667" s="42"/>
      <c r="AV667" s="43"/>
      <c r="AW667" s="53" t="str">
        <f>[1]D4!G634&amp;""</f>
        <v/>
      </c>
      <c r="AX667" s="54"/>
      <c r="BB667" s="3"/>
      <c r="BC667" s="3"/>
      <c r="BD667" s="3"/>
      <c r="BE667" s="3"/>
    </row>
    <row r="668" spans="1:57" x14ac:dyDescent="0.45">
      <c r="C668" s="44"/>
      <c r="D668" s="45"/>
      <c r="E668" s="45"/>
      <c r="F668" s="45"/>
      <c r="G668" s="45"/>
      <c r="H668" s="45"/>
      <c r="I668" s="45"/>
      <c r="J668" s="45"/>
      <c r="K668" s="45"/>
      <c r="L668" s="45"/>
      <c r="M668" s="45"/>
      <c r="N668" s="45"/>
      <c r="O668" s="45"/>
      <c r="P668" s="46"/>
      <c r="Q668" s="55"/>
      <c r="R668" s="56"/>
      <c r="S668" s="44"/>
      <c r="T668" s="45"/>
      <c r="U668" s="45"/>
      <c r="V668" s="45"/>
      <c r="W668" s="45"/>
      <c r="X668" s="45"/>
      <c r="Y668" s="45"/>
      <c r="Z668" s="45"/>
      <c r="AA668" s="45"/>
      <c r="AB668" s="45"/>
      <c r="AC668" s="45"/>
      <c r="AD668" s="45"/>
      <c r="AE668" s="45"/>
      <c r="AF668" s="46"/>
      <c r="AG668" s="55"/>
      <c r="AH668" s="56"/>
      <c r="AI668" s="44"/>
      <c r="AJ668" s="45"/>
      <c r="AK668" s="45"/>
      <c r="AL668" s="45"/>
      <c r="AM668" s="45"/>
      <c r="AN668" s="45"/>
      <c r="AO668" s="45"/>
      <c r="AP668" s="45"/>
      <c r="AQ668" s="45"/>
      <c r="AR668" s="45"/>
      <c r="AS668" s="45"/>
      <c r="AT668" s="45"/>
      <c r="AU668" s="45"/>
      <c r="AV668" s="46"/>
      <c r="AW668" s="55"/>
      <c r="AX668" s="56"/>
      <c r="BB668" s="3"/>
      <c r="BC668" s="3"/>
      <c r="BD668" s="3"/>
      <c r="BE668" s="3"/>
    </row>
    <row r="669" spans="1:57" x14ac:dyDescent="0.45">
      <c r="C669" s="41" t="s">
        <v>190</v>
      </c>
      <c r="D669" s="42"/>
      <c r="E669" s="42"/>
      <c r="F669" s="42"/>
      <c r="G669" s="42"/>
      <c r="H669" s="42"/>
      <c r="I669" s="42"/>
      <c r="J669" s="42"/>
      <c r="K669" s="42"/>
      <c r="L669" s="42"/>
      <c r="M669" s="42"/>
      <c r="N669" s="42"/>
      <c r="O669" s="42"/>
      <c r="P669" s="43"/>
      <c r="Q669" s="53" t="str">
        <f>[1]D4!G635&amp;""</f>
        <v/>
      </c>
      <c r="R669" s="54"/>
      <c r="AG669" s="6"/>
      <c r="AH669" s="6"/>
      <c r="AJ669" s="3"/>
      <c r="AW669" s="6"/>
      <c r="AX669" s="6"/>
      <c r="BB669" s="3"/>
      <c r="BC669" s="3"/>
      <c r="BD669" s="3"/>
      <c r="BE669" s="3"/>
    </row>
    <row r="670" spans="1:57" x14ac:dyDescent="0.45">
      <c r="C670" s="44"/>
      <c r="D670" s="45"/>
      <c r="E670" s="45"/>
      <c r="F670" s="45"/>
      <c r="G670" s="45"/>
      <c r="H670" s="45"/>
      <c r="I670" s="45"/>
      <c r="J670" s="45"/>
      <c r="K670" s="45"/>
      <c r="L670" s="45"/>
      <c r="M670" s="45"/>
      <c r="N670" s="45"/>
      <c r="O670" s="45"/>
      <c r="P670" s="46"/>
      <c r="Q670" s="55"/>
      <c r="R670" s="56"/>
      <c r="AG670" s="6"/>
      <c r="AH670" s="6"/>
      <c r="AJ670" s="3"/>
      <c r="AW670" s="6"/>
      <c r="AX670" s="6"/>
      <c r="BB670" s="3"/>
      <c r="BC670" s="3"/>
      <c r="BD670" s="3"/>
      <c r="BE670" s="3"/>
    </row>
    <row r="671" spans="1:57" x14ac:dyDescent="0.45">
      <c r="Q671" s="6"/>
      <c r="R671" s="6"/>
      <c r="AG671" s="6"/>
      <c r="AH671" s="6"/>
      <c r="AJ671" s="3"/>
      <c r="AW671" s="6"/>
      <c r="AX671" s="6"/>
      <c r="BB671" s="3"/>
      <c r="BC671" s="3"/>
      <c r="BD671" s="3"/>
      <c r="BE671" s="3"/>
    </row>
    <row r="672" spans="1:57" x14ac:dyDescent="0.45">
      <c r="B672" s="3" t="s">
        <v>191</v>
      </c>
      <c r="C672" s="4"/>
      <c r="Q672" s="6"/>
      <c r="R672" s="6"/>
      <c r="AG672" s="6"/>
      <c r="AH672" s="6"/>
      <c r="AJ672" s="3"/>
      <c r="AW672" s="6"/>
      <c r="AX672" s="6"/>
      <c r="BB672" s="3"/>
      <c r="BC672" s="3"/>
      <c r="BD672" s="3"/>
      <c r="BE672" s="3"/>
    </row>
    <row r="673" spans="2:58" x14ac:dyDescent="0.45">
      <c r="B673" s="4"/>
      <c r="C673" s="61" t="s">
        <v>9</v>
      </c>
      <c r="D673" s="62"/>
      <c r="E673" s="62"/>
      <c r="F673" s="62"/>
      <c r="G673" s="62"/>
      <c r="H673" s="62"/>
      <c r="I673" s="62"/>
      <c r="J673" s="62"/>
      <c r="K673" s="62"/>
      <c r="L673" s="62"/>
      <c r="M673" s="62"/>
      <c r="N673" s="62"/>
      <c r="O673" s="62"/>
      <c r="P673" s="63"/>
      <c r="Q673" s="61" t="s">
        <v>175</v>
      </c>
      <c r="R673" s="63"/>
      <c r="S673" s="61" t="s">
        <v>9</v>
      </c>
      <c r="T673" s="62"/>
      <c r="U673" s="62"/>
      <c r="V673" s="62"/>
      <c r="W673" s="62"/>
      <c r="X673" s="62"/>
      <c r="Y673" s="62"/>
      <c r="Z673" s="62"/>
      <c r="AA673" s="62"/>
      <c r="AB673" s="62"/>
      <c r="AC673" s="62"/>
      <c r="AD673" s="62"/>
      <c r="AE673" s="62"/>
      <c r="AF673" s="63"/>
      <c r="AG673" s="61" t="s">
        <v>175</v>
      </c>
      <c r="AH673" s="63"/>
      <c r="AI673" s="61" t="s">
        <v>9</v>
      </c>
      <c r="AJ673" s="62"/>
      <c r="AK673" s="62"/>
      <c r="AL673" s="62"/>
      <c r="AM673" s="62"/>
      <c r="AN673" s="62"/>
      <c r="AO673" s="62"/>
      <c r="AP673" s="62"/>
      <c r="AQ673" s="62"/>
      <c r="AR673" s="62"/>
      <c r="AS673" s="62"/>
      <c r="AT673" s="62"/>
      <c r="AU673" s="62"/>
      <c r="AV673" s="63"/>
      <c r="AW673" s="61" t="s">
        <v>175</v>
      </c>
      <c r="AX673" s="63"/>
      <c r="BB673" s="3"/>
      <c r="BC673" s="3"/>
      <c r="BD673" s="3"/>
      <c r="BE673" s="3"/>
    </row>
    <row r="674" spans="2:58" x14ac:dyDescent="0.45">
      <c r="B674" s="4"/>
      <c r="C674" s="41" t="s">
        <v>192</v>
      </c>
      <c r="D674" s="42"/>
      <c r="E674" s="42"/>
      <c r="F674" s="42"/>
      <c r="G674" s="42"/>
      <c r="H674" s="42"/>
      <c r="I674" s="42"/>
      <c r="J674" s="42"/>
      <c r="K674" s="42"/>
      <c r="L674" s="42"/>
      <c r="M674" s="42"/>
      <c r="N674" s="42"/>
      <c r="O674" s="42"/>
      <c r="P674" s="43"/>
      <c r="Q674" s="53" t="str">
        <f>[1]D4!G636&amp;""</f>
        <v/>
      </c>
      <c r="R674" s="54"/>
      <c r="S674" s="198" t="s">
        <v>193</v>
      </c>
      <c r="T674" s="198"/>
      <c r="U674" s="198"/>
      <c r="V674" s="198"/>
      <c r="W674" s="198"/>
      <c r="X674" s="198"/>
      <c r="Y674" s="198"/>
      <c r="Z674" s="198"/>
      <c r="AA674" s="198"/>
      <c r="AB674" s="198"/>
      <c r="AC674" s="198"/>
      <c r="AD674" s="198"/>
      <c r="AE674" s="198"/>
      <c r="AF674" s="198"/>
      <c r="AG674" s="53" t="str">
        <f>[1]D4!G637&amp;""</f>
        <v/>
      </c>
      <c r="AH674" s="54"/>
      <c r="AI674" s="57" t="s">
        <v>194</v>
      </c>
      <c r="AJ674" s="146"/>
      <c r="AK674" s="146"/>
      <c r="AL674" s="146"/>
      <c r="AM674" s="146"/>
      <c r="AN674" s="146"/>
      <c r="AO674" s="146"/>
      <c r="AP674" s="146"/>
      <c r="AQ674" s="146"/>
      <c r="AR674" s="146"/>
      <c r="AS674" s="146"/>
      <c r="AT674" s="146"/>
      <c r="AU674" s="146"/>
      <c r="AV674" s="147"/>
      <c r="AW674" s="53" t="str">
        <f>[1]D4!G638&amp;""</f>
        <v/>
      </c>
      <c r="AX674" s="54"/>
      <c r="AZ674" s="3" t="s">
        <v>112</v>
      </c>
      <c r="BB674" s="3"/>
      <c r="BC674" s="3"/>
      <c r="BD674" s="3"/>
      <c r="BE674" s="3"/>
    </row>
    <row r="675" spans="2:58" x14ac:dyDescent="0.45">
      <c r="B675" s="4"/>
      <c r="C675" s="44"/>
      <c r="D675" s="45"/>
      <c r="E675" s="45"/>
      <c r="F675" s="45"/>
      <c r="G675" s="45"/>
      <c r="H675" s="45"/>
      <c r="I675" s="45"/>
      <c r="J675" s="45"/>
      <c r="K675" s="45"/>
      <c r="L675" s="45"/>
      <c r="M675" s="45"/>
      <c r="N675" s="45"/>
      <c r="O675" s="45"/>
      <c r="P675" s="46"/>
      <c r="Q675" s="55"/>
      <c r="R675" s="56"/>
      <c r="S675" s="198"/>
      <c r="T675" s="198"/>
      <c r="U675" s="198"/>
      <c r="V675" s="198"/>
      <c r="W675" s="198"/>
      <c r="X675" s="198"/>
      <c r="Y675" s="198"/>
      <c r="Z675" s="198"/>
      <c r="AA675" s="198"/>
      <c r="AB675" s="198"/>
      <c r="AC675" s="198"/>
      <c r="AD675" s="198"/>
      <c r="AE675" s="198"/>
      <c r="AF675" s="198"/>
      <c r="AG675" s="55"/>
      <c r="AH675" s="56"/>
      <c r="AI675" s="148"/>
      <c r="AJ675" s="149"/>
      <c r="AK675" s="149"/>
      <c r="AL675" s="149"/>
      <c r="AM675" s="149"/>
      <c r="AN675" s="149"/>
      <c r="AO675" s="149"/>
      <c r="AP675" s="149"/>
      <c r="AQ675" s="149"/>
      <c r="AR675" s="149"/>
      <c r="AS675" s="149"/>
      <c r="AT675" s="149"/>
      <c r="AU675" s="149"/>
      <c r="AV675" s="150"/>
      <c r="AW675" s="55"/>
      <c r="AX675" s="56"/>
      <c r="AZ675" s="3" t="s">
        <v>113</v>
      </c>
      <c r="BB675" s="3"/>
      <c r="BC675" s="3"/>
      <c r="BD675" s="3"/>
      <c r="BE675" s="3"/>
    </row>
    <row r="676" spans="2:58" x14ac:dyDescent="0.45">
      <c r="B676" s="4"/>
      <c r="C676" s="41" t="s">
        <v>195</v>
      </c>
      <c r="D676" s="42"/>
      <c r="E676" s="42"/>
      <c r="F676" s="42"/>
      <c r="G676" s="42"/>
      <c r="H676" s="42"/>
      <c r="I676" s="42"/>
      <c r="J676" s="42"/>
      <c r="K676" s="42"/>
      <c r="L676" s="42"/>
      <c r="M676" s="42"/>
      <c r="N676" s="42"/>
      <c r="O676" s="42"/>
      <c r="P676" s="43"/>
      <c r="Q676" s="53" t="str">
        <f>[1]D4!G639&amp;""</f>
        <v/>
      </c>
      <c r="R676" s="5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BB676" s="3"/>
      <c r="BC676" s="3"/>
      <c r="BD676" s="3"/>
      <c r="BE676" s="3"/>
    </row>
    <row r="677" spans="2:58" x14ac:dyDescent="0.45">
      <c r="B677" s="4"/>
      <c r="C677" s="44"/>
      <c r="D677" s="45"/>
      <c r="E677" s="45"/>
      <c r="F677" s="45"/>
      <c r="G677" s="45"/>
      <c r="H677" s="45"/>
      <c r="I677" s="45"/>
      <c r="J677" s="45"/>
      <c r="K677" s="45"/>
      <c r="L677" s="45"/>
      <c r="M677" s="45"/>
      <c r="N677" s="45"/>
      <c r="O677" s="45"/>
      <c r="P677" s="46"/>
      <c r="Q677" s="55"/>
      <c r="R677" s="56"/>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BB677" s="3"/>
      <c r="BC677" s="3"/>
      <c r="BD677" s="3"/>
      <c r="BE677" s="3"/>
    </row>
    <row r="678" spans="2:58" x14ac:dyDescent="0.45">
      <c r="B678" s="19"/>
      <c r="C678" s="19"/>
      <c r="D678" s="19"/>
      <c r="E678" s="19"/>
      <c r="F678" s="19"/>
      <c r="G678" s="19"/>
      <c r="H678" s="19"/>
      <c r="I678" s="19"/>
      <c r="J678" s="19"/>
      <c r="K678" s="19"/>
      <c r="L678" s="19"/>
      <c r="M678" s="19"/>
      <c r="N678" s="19"/>
      <c r="O678" s="19"/>
      <c r="P678" s="6"/>
      <c r="Q678" s="6"/>
      <c r="AF678" s="6"/>
      <c r="AG678" s="6"/>
      <c r="AH678" s="4"/>
      <c r="AI678" s="4"/>
      <c r="AJ678" s="4"/>
      <c r="AK678" s="4"/>
      <c r="AL678" s="4"/>
      <c r="AM678" s="4"/>
      <c r="AN678" s="4"/>
      <c r="AO678" s="4"/>
      <c r="AP678" s="4"/>
      <c r="AQ678" s="4"/>
      <c r="AR678" s="4"/>
      <c r="AS678" s="4"/>
      <c r="AT678" s="4"/>
      <c r="AU678" s="4"/>
      <c r="AV678" s="4"/>
      <c r="AW678" s="4"/>
      <c r="BB678" s="3"/>
      <c r="BC678" s="3"/>
      <c r="BD678" s="3"/>
      <c r="BE678" s="3"/>
    </row>
    <row r="679" spans="2:58" x14ac:dyDescent="0.45">
      <c r="B679" s="3" t="s">
        <v>196</v>
      </c>
      <c r="C679" s="4"/>
      <c r="D679" s="19"/>
      <c r="E679" s="19"/>
      <c r="F679" s="19"/>
      <c r="G679" s="19"/>
      <c r="H679" s="19"/>
      <c r="I679" s="19"/>
      <c r="J679" s="19"/>
      <c r="K679" s="19"/>
      <c r="L679" s="19"/>
      <c r="M679" s="19"/>
      <c r="N679" s="19"/>
      <c r="O679" s="19"/>
      <c r="P679" s="19"/>
      <c r="Q679" s="6"/>
      <c r="R679" s="6"/>
      <c r="AG679" s="6"/>
      <c r="AH679" s="6"/>
      <c r="AJ679" s="3"/>
      <c r="AW679" s="6"/>
      <c r="AX679" s="6"/>
      <c r="BB679" s="3"/>
      <c r="BC679" s="3"/>
      <c r="BD679" s="3"/>
      <c r="BE679" s="3"/>
    </row>
    <row r="680" spans="2:58" x14ac:dyDescent="0.45">
      <c r="B680" s="4"/>
      <c r="C680" s="61" t="s">
        <v>9</v>
      </c>
      <c r="D680" s="62"/>
      <c r="E680" s="62"/>
      <c r="F680" s="62"/>
      <c r="G680" s="62"/>
      <c r="H680" s="62"/>
      <c r="I680" s="62"/>
      <c r="J680" s="62"/>
      <c r="K680" s="62"/>
      <c r="L680" s="62"/>
      <c r="M680" s="62"/>
      <c r="N680" s="62"/>
      <c r="O680" s="62"/>
      <c r="P680" s="63"/>
      <c r="Q680" s="61" t="s">
        <v>175</v>
      </c>
      <c r="R680" s="63"/>
      <c r="S680" s="61" t="s">
        <v>9</v>
      </c>
      <c r="T680" s="62"/>
      <c r="U680" s="62"/>
      <c r="V680" s="62"/>
      <c r="W680" s="62"/>
      <c r="X680" s="62"/>
      <c r="Y680" s="62"/>
      <c r="Z680" s="62"/>
      <c r="AA680" s="62"/>
      <c r="AB680" s="62"/>
      <c r="AC680" s="62"/>
      <c r="AD680" s="62"/>
      <c r="AE680" s="62"/>
      <c r="AF680" s="63"/>
      <c r="AG680" s="61" t="s">
        <v>175</v>
      </c>
      <c r="AH680" s="63"/>
      <c r="AI680" s="61" t="s">
        <v>9</v>
      </c>
      <c r="AJ680" s="62"/>
      <c r="AK680" s="62"/>
      <c r="AL680" s="62"/>
      <c r="AM680" s="62"/>
      <c r="AN680" s="62"/>
      <c r="AO680" s="62"/>
      <c r="AP680" s="62"/>
      <c r="AQ680" s="62"/>
      <c r="AR680" s="62"/>
      <c r="AS680" s="62"/>
      <c r="AT680" s="62"/>
      <c r="AU680" s="62"/>
      <c r="AV680" s="63"/>
      <c r="AW680" s="61" t="s">
        <v>175</v>
      </c>
      <c r="AX680" s="63"/>
      <c r="BB680" s="3"/>
      <c r="BC680" s="3"/>
      <c r="BD680" s="3"/>
      <c r="BE680" s="3"/>
    </row>
    <row r="681" spans="2:58" x14ac:dyDescent="0.45">
      <c r="B681" s="4"/>
      <c r="C681" s="41" t="s">
        <v>197</v>
      </c>
      <c r="D681" s="42"/>
      <c r="E681" s="42"/>
      <c r="F681" s="42"/>
      <c r="G681" s="42"/>
      <c r="H681" s="42"/>
      <c r="I681" s="42"/>
      <c r="J681" s="42"/>
      <c r="K681" s="42"/>
      <c r="L681" s="42"/>
      <c r="M681" s="42"/>
      <c r="N681" s="42"/>
      <c r="O681" s="42"/>
      <c r="P681" s="43"/>
      <c r="Q681" s="53" t="str">
        <f>[1]D4!G640&amp;""</f>
        <v/>
      </c>
      <c r="R681" s="54"/>
      <c r="S681" s="41" t="s">
        <v>198</v>
      </c>
      <c r="T681" s="42"/>
      <c r="U681" s="42"/>
      <c r="V681" s="42"/>
      <c r="W681" s="42"/>
      <c r="X681" s="42"/>
      <c r="Y681" s="42"/>
      <c r="Z681" s="42"/>
      <c r="AA681" s="42"/>
      <c r="AB681" s="42"/>
      <c r="AC681" s="42"/>
      <c r="AD681" s="42"/>
      <c r="AE681" s="42"/>
      <c r="AF681" s="43"/>
      <c r="AG681" s="53" t="str">
        <f>[1]D4!G641&amp;""</f>
        <v/>
      </c>
      <c r="AH681" s="54"/>
      <c r="AI681" s="41" t="s">
        <v>199</v>
      </c>
      <c r="AJ681" s="42"/>
      <c r="AK681" s="42"/>
      <c r="AL681" s="42"/>
      <c r="AM681" s="42"/>
      <c r="AN681" s="42"/>
      <c r="AO681" s="42"/>
      <c r="AP681" s="42"/>
      <c r="AQ681" s="42"/>
      <c r="AR681" s="42"/>
      <c r="AS681" s="42"/>
      <c r="AT681" s="42"/>
      <c r="AU681" s="42"/>
      <c r="AV681" s="43"/>
      <c r="AW681" s="53" t="str">
        <f>[1]D4!G642&amp;""</f>
        <v/>
      </c>
      <c r="AX681" s="54"/>
      <c r="AZ681" s="3" t="s">
        <v>112</v>
      </c>
      <c r="BB681" s="3"/>
      <c r="BC681" s="3"/>
      <c r="BD681" s="3"/>
      <c r="BE681" s="3"/>
    </row>
    <row r="682" spans="2:58" x14ac:dyDescent="0.45">
      <c r="B682" s="4"/>
      <c r="C682" s="44"/>
      <c r="D682" s="45"/>
      <c r="E682" s="45"/>
      <c r="F682" s="45"/>
      <c r="G682" s="45"/>
      <c r="H682" s="45"/>
      <c r="I682" s="45"/>
      <c r="J682" s="45"/>
      <c r="K682" s="45"/>
      <c r="L682" s="45"/>
      <c r="M682" s="45"/>
      <c r="N682" s="45"/>
      <c r="O682" s="45"/>
      <c r="P682" s="46"/>
      <c r="Q682" s="55"/>
      <c r="R682" s="56"/>
      <c r="S682" s="44"/>
      <c r="T682" s="45"/>
      <c r="U682" s="45"/>
      <c r="V682" s="45"/>
      <c r="W682" s="45"/>
      <c r="X682" s="45"/>
      <c r="Y682" s="45"/>
      <c r="Z682" s="45"/>
      <c r="AA682" s="45"/>
      <c r="AB682" s="45"/>
      <c r="AC682" s="45"/>
      <c r="AD682" s="45"/>
      <c r="AE682" s="45"/>
      <c r="AF682" s="46"/>
      <c r="AG682" s="55"/>
      <c r="AH682" s="56"/>
      <c r="AI682" s="44"/>
      <c r="AJ682" s="45"/>
      <c r="AK682" s="45"/>
      <c r="AL682" s="45"/>
      <c r="AM682" s="45"/>
      <c r="AN682" s="45"/>
      <c r="AO682" s="45"/>
      <c r="AP682" s="45"/>
      <c r="AQ682" s="45"/>
      <c r="AR682" s="45"/>
      <c r="AS682" s="45"/>
      <c r="AT682" s="45"/>
      <c r="AU682" s="45"/>
      <c r="AV682" s="46"/>
      <c r="AW682" s="55"/>
      <c r="AX682" s="56"/>
      <c r="AZ682" s="3" t="s">
        <v>113</v>
      </c>
      <c r="BB682" s="3"/>
      <c r="BC682" s="3"/>
      <c r="BD682" s="3"/>
      <c r="BE682" s="3"/>
    </row>
    <row r="683" spans="2:58" x14ac:dyDescent="0.45">
      <c r="B683" s="4"/>
      <c r="C683" s="41" t="s">
        <v>200</v>
      </c>
      <c r="D683" s="42"/>
      <c r="E683" s="42"/>
      <c r="F683" s="42"/>
      <c r="G683" s="42"/>
      <c r="H683" s="42"/>
      <c r="I683" s="42"/>
      <c r="J683" s="42"/>
      <c r="K683" s="42"/>
      <c r="L683" s="42"/>
      <c r="M683" s="42"/>
      <c r="N683" s="42"/>
      <c r="O683" s="42"/>
      <c r="P683" s="43"/>
      <c r="Q683" s="53" t="str">
        <f>[1]D4!G643&amp;""</f>
        <v/>
      </c>
      <c r="R683" s="54"/>
      <c r="AJ683" s="3"/>
      <c r="BB683" s="3"/>
      <c r="BC683" s="3"/>
      <c r="BD683" s="3"/>
      <c r="BE683" s="3"/>
    </row>
    <row r="684" spans="2:58" x14ac:dyDescent="0.45">
      <c r="B684" s="4"/>
      <c r="C684" s="44"/>
      <c r="D684" s="45"/>
      <c r="E684" s="45"/>
      <c r="F684" s="45"/>
      <c r="G684" s="45"/>
      <c r="H684" s="45"/>
      <c r="I684" s="45"/>
      <c r="J684" s="45"/>
      <c r="K684" s="45"/>
      <c r="L684" s="45"/>
      <c r="M684" s="45"/>
      <c r="N684" s="45"/>
      <c r="O684" s="45"/>
      <c r="P684" s="46"/>
      <c r="Q684" s="55"/>
      <c r="R684" s="56"/>
      <c r="AJ684" s="3"/>
      <c r="BB684" s="3"/>
      <c r="BC684" s="3"/>
      <c r="BD684" s="3"/>
      <c r="BE684" s="3"/>
    </row>
    <row r="685" spans="2:58" x14ac:dyDescent="0.45">
      <c r="P685" s="6"/>
      <c r="Q685" s="6"/>
      <c r="AJ685" s="3"/>
      <c r="BB685" s="3"/>
      <c r="BC685" s="3"/>
      <c r="BD685" s="3"/>
      <c r="BE685" s="3"/>
    </row>
    <row r="686" spans="2:58" x14ac:dyDescent="0.45">
      <c r="B686" s="3" t="s">
        <v>308</v>
      </c>
      <c r="C686" s="4"/>
      <c r="AJ686" s="3"/>
      <c r="AK686" s="2"/>
      <c r="BB686" s="3"/>
      <c r="BC686" s="3"/>
      <c r="BD686" s="3"/>
    </row>
    <row r="687" spans="2:58" x14ac:dyDescent="0.45">
      <c r="B687" s="4"/>
      <c r="C687" s="3" t="s">
        <v>309</v>
      </c>
      <c r="AJ687" s="3"/>
      <c r="AK687" s="2"/>
      <c r="BB687" s="3"/>
      <c r="BC687" s="3"/>
      <c r="BD687" s="3"/>
    </row>
    <row r="688" spans="2:58" ht="14.25" customHeight="1" x14ac:dyDescent="0.45">
      <c r="B688" s="4"/>
      <c r="C688" s="132" t="str">
        <f>[1]D4!G644&amp;""</f>
        <v/>
      </c>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c r="AO688" s="133"/>
      <c r="AP688" s="133"/>
      <c r="AQ688" s="133"/>
      <c r="AR688" s="133"/>
      <c r="AS688" s="133"/>
      <c r="AT688" s="133"/>
      <c r="AU688" s="133"/>
      <c r="AV688" s="133"/>
      <c r="AW688" s="133"/>
      <c r="AX688" s="133"/>
      <c r="AY688" s="133"/>
      <c r="AZ688" s="133"/>
      <c r="BA688" s="133"/>
      <c r="BB688" s="133"/>
      <c r="BC688" s="24"/>
      <c r="BD688" s="25"/>
      <c r="BE688" s="25"/>
      <c r="BF688" s="25"/>
    </row>
    <row r="689" spans="1:58" x14ac:dyDescent="0.45">
      <c r="B689" s="4"/>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c r="AO689" s="133"/>
      <c r="AP689" s="133"/>
      <c r="AQ689" s="133"/>
      <c r="AR689" s="133"/>
      <c r="AS689" s="133"/>
      <c r="AT689" s="133"/>
      <c r="AU689" s="133"/>
      <c r="AV689" s="133"/>
      <c r="AW689" s="133"/>
      <c r="AX689" s="133"/>
      <c r="AY689" s="133"/>
      <c r="AZ689" s="133"/>
      <c r="BA689" s="133"/>
      <c r="BB689" s="133"/>
      <c r="BC689" s="24"/>
      <c r="BD689" s="25"/>
      <c r="BE689" s="25"/>
      <c r="BF689" s="25"/>
    </row>
    <row r="690" spans="1:58" x14ac:dyDescent="0.45">
      <c r="B690" s="4"/>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c r="AO690" s="133"/>
      <c r="AP690" s="133"/>
      <c r="AQ690" s="133"/>
      <c r="AR690" s="133"/>
      <c r="AS690" s="133"/>
      <c r="AT690" s="133"/>
      <c r="AU690" s="133"/>
      <c r="AV690" s="133"/>
      <c r="AW690" s="133"/>
      <c r="AX690" s="133"/>
      <c r="AY690" s="133"/>
      <c r="AZ690" s="133"/>
      <c r="BA690" s="133"/>
      <c r="BB690" s="133"/>
      <c r="BC690" s="24"/>
      <c r="BD690" s="25"/>
      <c r="BE690" s="25"/>
      <c r="BF690" s="25"/>
    </row>
    <row r="691" spans="1:58" x14ac:dyDescent="0.45">
      <c r="B691" s="4"/>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c r="AO691" s="133"/>
      <c r="AP691" s="133"/>
      <c r="AQ691" s="133"/>
      <c r="AR691" s="133"/>
      <c r="AS691" s="133"/>
      <c r="AT691" s="133"/>
      <c r="AU691" s="133"/>
      <c r="AV691" s="133"/>
      <c r="AW691" s="133"/>
      <c r="AX691" s="133"/>
      <c r="AY691" s="133"/>
      <c r="AZ691" s="133"/>
      <c r="BA691" s="133"/>
      <c r="BB691" s="133"/>
      <c r="BC691" s="24"/>
      <c r="BD691" s="25"/>
      <c r="BE691" s="25"/>
      <c r="BF691" s="25"/>
    </row>
    <row r="692" spans="1:58" x14ac:dyDescent="0.45">
      <c r="B692" s="4"/>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c r="AO692" s="133"/>
      <c r="AP692" s="133"/>
      <c r="AQ692" s="133"/>
      <c r="AR692" s="133"/>
      <c r="AS692" s="133"/>
      <c r="AT692" s="133"/>
      <c r="AU692" s="133"/>
      <c r="AV692" s="133"/>
      <c r="AW692" s="133"/>
      <c r="AX692" s="133"/>
      <c r="AY692" s="133"/>
      <c r="AZ692" s="133"/>
      <c r="BA692" s="133"/>
      <c r="BB692" s="133"/>
      <c r="BC692" s="24"/>
      <c r="BD692" s="25"/>
      <c r="BE692" s="25"/>
      <c r="BF692" s="25"/>
    </row>
    <row r="693" spans="1:58" x14ac:dyDescent="0.45">
      <c r="AJ693" s="3"/>
    </row>
    <row r="694" spans="1:58" x14ac:dyDescent="0.45">
      <c r="A694" s="5" t="s">
        <v>310</v>
      </c>
      <c r="AJ694" s="3"/>
    </row>
    <row r="695" spans="1:58" x14ac:dyDescent="0.45">
      <c r="AJ695" s="3"/>
    </row>
    <row r="696" spans="1:58" x14ac:dyDescent="0.45">
      <c r="B696" s="86" t="s">
        <v>9</v>
      </c>
      <c r="C696" s="64"/>
      <c r="D696" s="64"/>
      <c r="E696" s="64"/>
      <c r="F696" s="64"/>
      <c r="G696" s="64"/>
      <c r="H696" s="64"/>
      <c r="I696" s="64"/>
      <c r="J696" s="64"/>
      <c r="K696" s="64"/>
      <c r="L696" s="64"/>
      <c r="M696" s="64"/>
      <c r="N696" s="64"/>
      <c r="O696" s="54"/>
      <c r="P696" s="61" t="s">
        <v>98</v>
      </c>
      <c r="Q696" s="63"/>
      <c r="AJ696" s="3"/>
    </row>
    <row r="697" spans="1:58" x14ac:dyDescent="0.45">
      <c r="B697" s="41" t="s">
        <v>311</v>
      </c>
      <c r="C697" s="42"/>
      <c r="D697" s="42"/>
      <c r="E697" s="42"/>
      <c r="F697" s="42"/>
      <c r="G697" s="42"/>
      <c r="H697" s="42"/>
      <c r="I697" s="42"/>
      <c r="J697" s="42"/>
      <c r="K697" s="42"/>
      <c r="L697" s="42"/>
      <c r="M697" s="42"/>
      <c r="N697" s="42"/>
      <c r="O697" s="43"/>
      <c r="P697" s="53" t="str">
        <f>[1]D4!G645&amp;""</f>
        <v/>
      </c>
      <c r="Q697" s="54"/>
      <c r="S697" s="3" t="s">
        <v>108</v>
      </c>
      <c r="AJ697" s="3"/>
    </row>
    <row r="698" spans="1:58" x14ac:dyDescent="0.45">
      <c r="B698" s="44"/>
      <c r="C698" s="45"/>
      <c r="D698" s="45"/>
      <c r="E698" s="45"/>
      <c r="F698" s="45"/>
      <c r="G698" s="45"/>
      <c r="H698" s="45"/>
      <c r="I698" s="45"/>
      <c r="J698" s="45"/>
      <c r="K698" s="45"/>
      <c r="L698" s="45"/>
      <c r="M698" s="45"/>
      <c r="N698" s="45"/>
      <c r="O698" s="46"/>
      <c r="P698" s="55"/>
      <c r="Q698" s="56"/>
      <c r="S698" s="3" t="s">
        <v>109</v>
      </c>
      <c r="AJ698" s="3"/>
    </row>
    <row r="699" spans="1:58" x14ac:dyDescent="0.45">
      <c r="AJ699" s="3"/>
    </row>
    <row r="700" spans="1:58" x14ac:dyDescent="0.45">
      <c r="A700" s="5" t="s">
        <v>312</v>
      </c>
      <c r="AJ700" s="3"/>
    </row>
    <row r="701" spans="1:58" x14ac:dyDescent="0.45">
      <c r="AJ701" s="3"/>
    </row>
    <row r="702" spans="1:58" x14ac:dyDescent="0.45">
      <c r="B702" s="86" t="s">
        <v>9</v>
      </c>
      <c r="C702" s="64"/>
      <c r="D702" s="64"/>
      <c r="E702" s="64"/>
      <c r="F702" s="64"/>
      <c r="G702" s="64"/>
      <c r="H702" s="64"/>
      <c r="I702" s="64"/>
      <c r="J702" s="64"/>
      <c r="K702" s="64"/>
      <c r="L702" s="64"/>
      <c r="M702" s="64"/>
      <c r="N702" s="64"/>
      <c r="O702" s="54"/>
      <c r="P702" s="61" t="s">
        <v>111</v>
      </c>
      <c r="Q702" s="63"/>
      <c r="R702" s="86" t="s">
        <v>9</v>
      </c>
      <c r="S702" s="64"/>
      <c r="T702" s="64"/>
      <c r="U702" s="64"/>
      <c r="V702" s="64"/>
      <c r="W702" s="64"/>
      <c r="X702" s="64"/>
      <c r="Y702" s="64"/>
      <c r="Z702" s="64"/>
      <c r="AA702" s="64"/>
      <c r="AB702" s="64"/>
      <c r="AC702" s="64"/>
      <c r="AD702" s="64"/>
      <c r="AE702" s="54"/>
      <c r="AF702" s="61" t="s">
        <v>111</v>
      </c>
      <c r="AG702" s="63"/>
      <c r="AH702" s="86" t="s">
        <v>9</v>
      </c>
      <c r="AI702" s="64"/>
      <c r="AJ702" s="64"/>
      <c r="AK702" s="64"/>
      <c r="AL702" s="64"/>
      <c r="AM702" s="64"/>
      <c r="AN702" s="64"/>
      <c r="AO702" s="64"/>
      <c r="AP702" s="64"/>
      <c r="AQ702" s="64"/>
      <c r="AR702" s="64"/>
      <c r="AS702" s="64"/>
      <c r="AT702" s="64"/>
      <c r="AU702" s="54"/>
      <c r="AV702" s="61" t="s">
        <v>111</v>
      </c>
      <c r="AW702" s="63"/>
    </row>
    <row r="703" spans="1:58" x14ac:dyDescent="0.45">
      <c r="B703" s="41" t="s">
        <v>313</v>
      </c>
      <c r="C703" s="42"/>
      <c r="D703" s="42"/>
      <c r="E703" s="42"/>
      <c r="F703" s="42"/>
      <c r="G703" s="42"/>
      <c r="H703" s="42"/>
      <c r="I703" s="42"/>
      <c r="J703" s="42"/>
      <c r="K703" s="42"/>
      <c r="L703" s="42"/>
      <c r="M703" s="42"/>
      <c r="N703" s="42"/>
      <c r="O703" s="43"/>
      <c r="P703" s="53" t="str">
        <f>[1]D4!G646&amp;""</f>
        <v/>
      </c>
      <c r="Q703" s="54"/>
      <c r="R703" s="57" t="s">
        <v>314</v>
      </c>
      <c r="S703" s="146"/>
      <c r="T703" s="146"/>
      <c r="U703" s="146"/>
      <c r="V703" s="146"/>
      <c r="W703" s="146"/>
      <c r="X703" s="146"/>
      <c r="Y703" s="146"/>
      <c r="Z703" s="146"/>
      <c r="AA703" s="146"/>
      <c r="AB703" s="146"/>
      <c r="AC703" s="146"/>
      <c r="AD703" s="146"/>
      <c r="AE703" s="147"/>
      <c r="AF703" s="53" t="str">
        <f>[1]D4!G647&amp;""</f>
        <v/>
      </c>
      <c r="AG703" s="54"/>
      <c r="AH703" s="41" t="s">
        <v>315</v>
      </c>
      <c r="AI703" s="42"/>
      <c r="AJ703" s="42"/>
      <c r="AK703" s="42"/>
      <c r="AL703" s="42"/>
      <c r="AM703" s="42"/>
      <c r="AN703" s="42"/>
      <c r="AO703" s="42"/>
      <c r="AP703" s="42"/>
      <c r="AQ703" s="42"/>
      <c r="AR703" s="42"/>
      <c r="AS703" s="42"/>
      <c r="AT703" s="42"/>
      <c r="AU703" s="43"/>
      <c r="AV703" s="53" t="str">
        <f>[1]D4!G648&amp;""</f>
        <v/>
      </c>
      <c r="AW703" s="54"/>
      <c r="AY703" s="3" t="s">
        <v>112</v>
      </c>
    </row>
    <row r="704" spans="1:58" x14ac:dyDescent="0.45">
      <c r="B704" s="44"/>
      <c r="C704" s="45"/>
      <c r="D704" s="45"/>
      <c r="E704" s="45"/>
      <c r="F704" s="45"/>
      <c r="G704" s="45"/>
      <c r="H704" s="45"/>
      <c r="I704" s="45"/>
      <c r="J704" s="45"/>
      <c r="K704" s="45"/>
      <c r="L704" s="45"/>
      <c r="M704" s="45"/>
      <c r="N704" s="45"/>
      <c r="O704" s="46"/>
      <c r="P704" s="55"/>
      <c r="Q704" s="56"/>
      <c r="R704" s="148"/>
      <c r="S704" s="149"/>
      <c r="T704" s="149"/>
      <c r="U704" s="149"/>
      <c r="V704" s="149"/>
      <c r="W704" s="149"/>
      <c r="X704" s="149"/>
      <c r="Y704" s="149"/>
      <c r="Z704" s="149"/>
      <c r="AA704" s="149"/>
      <c r="AB704" s="149"/>
      <c r="AC704" s="149"/>
      <c r="AD704" s="149"/>
      <c r="AE704" s="150"/>
      <c r="AF704" s="55"/>
      <c r="AG704" s="56"/>
      <c r="AH704" s="44"/>
      <c r="AI704" s="45"/>
      <c r="AJ704" s="45"/>
      <c r="AK704" s="45"/>
      <c r="AL704" s="45"/>
      <c r="AM704" s="45"/>
      <c r="AN704" s="45"/>
      <c r="AO704" s="45"/>
      <c r="AP704" s="45"/>
      <c r="AQ704" s="45"/>
      <c r="AR704" s="45"/>
      <c r="AS704" s="45"/>
      <c r="AT704" s="45"/>
      <c r="AU704" s="46"/>
      <c r="AV704" s="55"/>
      <c r="AW704" s="56"/>
      <c r="AY704" s="3" t="s">
        <v>113</v>
      </c>
    </row>
    <row r="705" spans="1:49" x14ac:dyDescent="0.45">
      <c r="B705" s="57" t="s">
        <v>316</v>
      </c>
      <c r="C705" s="146"/>
      <c r="D705" s="146"/>
      <c r="E705" s="146"/>
      <c r="F705" s="146"/>
      <c r="G705" s="146"/>
      <c r="H705" s="146"/>
      <c r="I705" s="146"/>
      <c r="J705" s="146"/>
      <c r="K705" s="146"/>
      <c r="L705" s="146"/>
      <c r="M705" s="146"/>
      <c r="N705" s="146"/>
      <c r="O705" s="147"/>
      <c r="P705" s="53" t="str">
        <f>[1]D4!G649&amp;""</f>
        <v/>
      </c>
      <c r="Q705" s="54"/>
      <c r="R705" s="41" t="s">
        <v>317</v>
      </c>
      <c r="S705" s="42"/>
      <c r="T705" s="42"/>
      <c r="U705" s="42"/>
      <c r="V705" s="42"/>
      <c r="W705" s="42"/>
      <c r="X705" s="42"/>
      <c r="Y705" s="42"/>
      <c r="Z705" s="42"/>
      <c r="AA705" s="42"/>
      <c r="AB705" s="42"/>
      <c r="AC705" s="42"/>
      <c r="AD705" s="42"/>
      <c r="AE705" s="43"/>
      <c r="AF705" s="53" t="str">
        <f>[1]D4!G650&amp;""</f>
        <v/>
      </c>
      <c r="AG705" s="54"/>
      <c r="AH705" s="41" t="s">
        <v>318</v>
      </c>
      <c r="AI705" s="42"/>
      <c r="AJ705" s="42"/>
      <c r="AK705" s="42"/>
      <c r="AL705" s="42"/>
      <c r="AM705" s="42"/>
      <c r="AN705" s="42"/>
      <c r="AO705" s="42"/>
      <c r="AP705" s="42"/>
      <c r="AQ705" s="42"/>
      <c r="AR705" s="42"/>
      <c r="AS705" s="42"/>
      <c r="AT705" s="42"/>
      <c r="AU705" s="43"/>
      <c r="AV705" s="53" t="str">
        <f>[1]D4!G651&amp;""</f>
        <v/>
      </c>
      <c r="AW705" s="54"/>
    </row>
    <row r="706" spans="1:49" x14ac:dyDescent="0.45">
      <c r="B706" s="148"/>
      <c r="C706" s="149"/>
      <c r="D706" s="149"/>
      <c r="E706" s="149"/>
      <c r="F706" s="149"/>
      <c r="G706" s="149"/>
      <c r="H706" s="149"/>
      <c r="I706" s="149"/>
      <c r="J706" s="149"/>
      <c r="K706" s="149"/>
      <c r="L706" s="149"/>
      <c r="M706" s="149"/>
      <c r="N706" s="149"/>
      <c r="O706" s="150"/>
      <c r="P706" s="55"/>
      <c r="Q706" s="56"/>
      <c r="R706" s="44"/>
      <c r="S706" s="45"/>
      <c r="T706" s="45"/>
      <c r="U706" s="45"/>
      <c r="V706" s="45"/>
      <c r="W706" s="45"/>
      <c r="X706" s="45"/>
      <c r="Y706" s="45"/>
      <c r="Z706" s="45"/>
      <c r="AA706" s="45"/>
      <c r="AB706" s="45"/>
      <c r="AC706" s="45"/>
      <c r="AD706" s="45"/>
      <c r="AE706" s="46"/>
      <c r="AF706" s="55"/>
      <c r="AG706" s="56"/>
      <c r="AH706" s="44"/>
      <c r="AI706" s="45"/>
      <c r="AJ706" s="45"/>
      <c r="AK706" s="45"/>
      <c r="AL706" s="45"/>
      <c r="AM706" s="45"/>
      <c r="AN706" s="45"/>
      <c r="AO706" s="45"/>
      <c r="AP706" s="45"/>
      <c r="AQ706" s="45"/>
      <c r="AR706" s="45"/>
      <c r="AS706" s="45"/>
      <c r="AT706" s="45"/>
      <c r="AU706" s="46"/>
      <c r="AV706" s="55"/>
      <c r="AW706" s="56"/>
    </row>
    <row r="707" spans="1:49" x14ac:dyDescent="0.45">
      <c r="AJ707" s="3"/>
    </row>
    <row r="708" spans="1:49" x14ac:dyDescent="0.45">
      <c r="A708" s="5" t="s">
        <v>319</v>
      </c>
      <c r="AJ708" s="3"/>
    </row>
    <row r="709" spans="1:49" x14ac:dyDescent="0.45">
      <c r="AJ709" s="3"/>
    </row>
    <row r="710" spans="1:49" x14ac:dyDescent="0.45">
      <c r="B710" s="76" t="s">
        <v>320</v>
      </c>
      <c r="C710" s="76"/>
      <c r="D710" s="76"/>
      <c r="E710" s="76"/>
      <c r="F710" s="76"/>
      <c r="G710" s="76"/>
      <c r="H710" s="76"/>
      <c r="I710" s="76"/>
      <c r="J710" s="76"/>
      <c r="K710" s="76"/>
      <c r="L710" s="76"/>
      <c r="M710" s="76"/>
      <c r="N710" s="76"/>
      <c r="O710" s="215" t="s">
        <v>216</v>
      </c>
      <c r="P710" s="216"/>
      <c r="Q710" s="216"/>
      <c r="R710" s="216"/>
      <c r="S710" s="216"/>
      <c r="T710" s="216"/>
      <c r="U710" s="216"/>
      <c r="V710" s="216"/>
      <c r="W710" s="215" t="s">
        <v>217</v>
      </c>
      <c r="X710" s="216"/>
      <c r="Y710" s="216"/>
      <c r="Z710" s="216"/>
      <c r="AA710" s="216"/>
      <c r="AB710" s="216"/>
      <c r="AC710" s="216"/>
      <c r="AD710" s="211"/>
      <c r="AE710" s="216" t="s">
        <v>218</v>
      </c>
      <c r="AF710" s="216"/>
      <c r="AG710" s="216"/>
      <c r="AH710" s="216"/>
      <c r="AI710" s="216"/>
      <c r="AJ710" s="216"/>
      <c r="AK710" s="216"/>
      <c r="AL710" s="211"/>
    </row>
    <row r="711" spans="1:49" x14ac:dyDescent="0.45">
      <c r="B711" s="76"/>
      <c r="C711" s="76"/>
      <c r="D711" s="76"/>
      <c r="E711" s="76"/>
      <c r="F711" s="76"/>
      <c r="G711" s="76"/>
      <c r="H711" s="76"/>
      <c r="I711" s="76"/>
      <c r="J711" s="76"/>
      <c r="K711" s="76"/>
      <c r="L711" s="76"/>
      <c r="M711" s="76"/>
      <c r="N711" s="76"/>
      <c r="O711" s="212"/>
      <c r="P711" s="217"/>
      <c r="Q711" s="217"/>
      <c r="R711" s="217"/>
      <c r="S711" s="217"/>
      <c r="T711" s="217"/>
      <c r="U711" s="217"/>
      <c r="V711" s="217"/>
      <c r="W711" s="212"/>
      <c r="X711" s="217"/>
      <c r="Y711" s="217"/>
      <c r="Z711" s="217"/>
      <c r="AA711" s="217"/>
      <c r="AB711" s="217"/>
      <c r="AC711" s="217"/>
      <c r="AD711" s="213"/>
      <c r="AE711" s="217"/>
      <c r="AF711" s="217"/>
      <c r="AG711" s="217"/>
      <c r="AH711" s="217"/>
      <c r="AI711" s="217"/>
      <c r="AJ711" s="217"/>
      <c r="AK711" s="217"/>
      <c r="AL711" s="213"/>
    </row>
    <row r="712" spans="1:49" x14ac:dyDescent="0.45">
      <c r="B712" s="73" t="s">
        <v>202</v>
      </c>
      <c r="C712" s="70"/>
      <c r="D712" s="70"/>
      <c r="E712" s="70"/>
      <c r="F712" s="70"/>
      <c r="G712" s="70"/>
      <c r="H712" s="70"/>
      <c r="I712" s="70"/>
      <c r="J712" s="70"/>
      <c r="K712" s="70"/>
      <c r="L712" s="70"/>
      <c r="M712" s="70"/>
      <c r="N712" s="70"/>
      <c r="O712" s="77" t="str">
        <f>VLOOKUP($B712,[1]D4_12!$B$5:$H$27,5,FALSE)&amp;""</f>
        <v/>
      </c>
      <c r="P712" s="76"/>
      <c r="Q712" s="76"/>
      <c r="R712" s="76"/>
      <c r="S712" s="76"/>
      <c r="T712" s="76"/>
      <c r="U712" s="76"/>
      <c r="V712" s="76"/>
      <c r="W712" s="77" t="str">
        <f>VLOOKUP($B712,[1]D4_12!$B$5:$H$27,6,FALSE)&amp;""</f>
        <v/>
      </c>
      <c r="X712" s="76"/>
      <c r="Y712" s="76"/>
      <c r="Z712" s="76"/>
      <c r="AA712" s="76"/>
      <c r="AB712" s="76"/>
      <c r="AC712" s="76"/>
      <c r="AD712" s="76"/>
      <c r="AE712" s="53" t="str">
        <f>VLOOKUP($B712,[1]D4_12!$B$5:$H$27,7,FALSE)&amp;""</f>
        <v/>
      </c>
      <c r="AF712" s="64"/>
      <c r="AG712" s="64"/>
      <c r="AH712" s="64"/>
      <c r="AI712" s="64"/>
      <c r="AJ712" s="64"/>
      <c r="AK712" s="64"/>
      <c r="AL712" s="54"/>
    </row>
    <row r="713" spans="1:49" x14ac:dyDescent="0.45">
      <c r="B713" s="104"/>
      <c r="C713" s="105"/>
      <c r="D713" s="105"/>
      <c r="E713" s="105"/>
      <c r="F713" s="105"/>
      <c r="G713" s="105"/>
      <c r="H713" s="105"/>
      <c r="I713" s="105"/>
      <c r="J713" s="105"/>
      <c r="K713" s="105"/>
      <c r="L713" s="105"/>
      <c r="M713" s="105"/>
      <c r="N713" s="105"/>
      <c r="O713" s="76"/>
      <c r="P713" s="76"/>
      <c r="Q713" s="76"/>
      <c r="R713" s="76"/>
      <c r="S713" s="76"/>
      <c r="T713" s="76"/>
      <c r="U713" s="76"/>
      <c r="V713" s="76"/>
      <c r="W713" s="76"/>
      <c r="X713" s="76"/>
      <c r="Y713" s="76"/>
      <c r="Z713" s="76"/>
      <c r="AA713" s="76"/>
      <c r="AB713" s="76"/>
      <c r="AC713" s="76"/>
      <c r="AD713" s="76"/>
      <c r="AE713" s="55"/>
      <c r="AF713" s="65"/>
      <c r="AG713" s="65"/>
      <c r="AH713" s="65"/>
      <c r="AI713" s="65"/>
      <c r="AJ713" s="65"/>
      <c r="AK713" s="65"/>
      <c r="AL713" s="56"/>
    </row>
    <row r="714" spans="1:49" x14ac:dyDescent="0.45">
      <c r="B714" s="73" t="s">
        <v>203</v>
      </c>
      <c r="C714" s="70"/>
      <c r="D714" s="70"/>
      <c r="E714" s="70"/>
      <c r="F714" s="70"/>
      <c r="G714" s="70"/>
      <c r="H714" s="70"/>
      <c r="I714" s="70"/>
      <c r="J714" s="70"/>
      <c r="K714" s="70"/>
      <c r="L714" s="70"/>
      <c r="M714" s="70"/>
      <c r="N714" s="70"/>
      <c r="O714" s="77" t="str">
        <f>VLOOKUP($B714,[1]D4_12!$B$5:$H$27,5,FALSE)&amp;""</f>
        <v/>
      </c>
      <c r="P714" s="76"/>
      <c r="Q714" s="76"/>
      <c r="R714" s="76"/>
      <c r="S714" s="76"/>
      <c r="T714" s="76"/>
      <c r="U714" s="76"/>
      <c r="V714" s="76"/>
      <c r="W714" s="77" t="str">
        <f>VLOOKUP($B714,[1]D4_12!$B$5:$H$27,6,FALSE)&amp;""</f>
        <v/>
      </c>
      <c r="X714" s="76"/>
      <c r="Y714" s="76"/>
      <c r="Z714" s="76"/>
      <c r="AA714" s="76"/>
      <c r="AB714" s="76"/>
      <c r="AC714" s="76"/>
      <c r="AD714" s="76"/>
      <c r="AE714" s="53" t="str">
        <f>VLOOKUP($B714,[1]D4_12!$B$5:$H$27,7,FALSE)&amp;""</f>
        <v/>
      </c>
      <c r="AF714" s="64"/>
      <c r="AG714" s="64"/>
      <c r="AH714" s="64"/>
      <c r="AI714" s="64"/>
      <c r="AJ714" s="64"/>
      <c r="AK714" s="64"/>
      <c r="AL714" s="54"/>
    </row>
    <row r="715" spans="1:49" x14ac:dyDescent="0.45">
      <c r="B715" s="104"/>
      <c r="C715" s="105"/>
      <c r="D715" s="105"/>
      <c r="E715" s="105"/>
      <c r="F715" s="105"/>
      <c r="G715" s="105"/>
      <c r="H715" s="105"/>
      <c r="I715" s="105"/>
      <c r="J715" s="105"/>
      <c r="K715" s="105"/>
      <c r="L715" s="105"/>
      <c r="M715" s="105"/>
      <c r="N715" s="105"/>
      <c r="O715" s="76"/>
      <c r="P715" s="76"/>
      <c r="Q715" s="76"/>
      <c r="R715" s="76"/>
      <c r="S715" s="76"/>
      <c r="T715" s="76"/>
      <c r="U715" s="76"/>
      <c r="V715" s="76"/>
      <c r="W715" s="76"/>
      <c r="X715" s="76"/>
      <c r="Y715" s="76"/>
      <c r="Z715" s="76"/>
      <c r="AA715" s="76"/>
      <c r="AB715" s="76"/>
      <c r="AC715" s="76"/>
      <c r="AD715" s="76"/>
      <c r="AE715" s="55"/>
      <c r="AF715" s="65"/>
      <c r="AG715" s="65"/>
      <c r="AH715" s="65"/>
      <c r="AI715" s="65"/>
      <c r="AJ715" s="65"/>
      <c r="AK715" s="65"/>
      <c r="AL715" s="56"/>
    </row>
    <row r="716" spans="1:49" x14ac:dyDescent="0.45">
      <c r="B716" s="73" t="s">
        <v>204</v>
      </c>
      <c r="C716" s="70"/>
      <c r="D716" s="70"/>
      <c r="E716" s="70"/>
      <c r="F716" s="70"/>
      <c r="G716" s="70"/>
      <c r="H716" s="70"/>
      <c r="I716" s="70"/>
      <c r="J716" s="70"/>
      <c r="K716" s="70"/>
      <c r="L716" s="70"/>
      <c r="M716" s="70"/>
      <c r="N716" s="70"/>
      <c r="O716" s="77" t="str">
        <f>VLOOKUP($B716,[1]D4_12!$B$5:$H$27,5,FALSE)&amp;""</f>
        <v/>
      </c>
      <c r="P716" s="76"/>
      <c r="Q716" s="76"/>
      <c r="R716" s="76"/>
      <c r="S716" s="76"/>
      <c r="T716" s="76"/>
      <c r="U716" s="76"/>
      <c r="V716" s="76"/>
      <c r="W716" s="77" t="str">
        <f>VLOOKUP($B716,[1]D4_12!$B$5:$H$27,6,FALSE)&amp;""</f>
        <v/>
      </c>
      <c r="X716" s="76"/>
      <c r="Y716" s="76"/>
      <c r="Z716" s="76"/>
      <c r="AA716" s="76"/>
      <c r="AB716" s="76"/>
      <c r="AC716" s="76"/>
      <c r="AD716" s="76"/>
      <c r="AE716" s="53" t="str">
        <f>VLOOKUP($B716,[1]D4_12!$B$5:$H$27,7,FALSE)&amp;""</f>
        <v/>
      </c>
      <c r="AF716" s="64"/>
      <c r="AG716" s="64"/>
      <c r="AH716" s="64"/>
      <c r="AI716" s="64"/>
      <c r="AJ716" s="64"/>
      <c r="AK716" s="64"/>
      <c r="AL716" s="54"/>
    </row>
    <row r="717" spans="1:49" x14ac:dyDescent="0.45">
      <c r="B717" s="104"/>
      <c r="C717" s="105"/>
      <c r="D717" s="105"/>
      <c r="E717" s="105"/>
      <c r="F717" s="105"/>
      <c r="G717" s="105"/>
      <c r="H717" s="105"/>
      <c r="I717" s="105"/>
      <c r="J717" s="105"/>
      <c r="K717" s="105"/>
      <c r="L717" s="105"/>
      <c r="M717" s="105"/>
      <c r="N717" s="105"/>
      <c r="O717" s="76"/>
      <c r="P717" s="76"/>
      <c r="Q717" s="76"/>
      <c r="R717" s="76"/>
      <c r="S717" s="76"/>
      <c r="T717" s="76"/>
      <c r="U717" s="76"/>
      <c r="V717" s="76"/>
      <c r="W717" s="76"/>
      <c r="X717" s="76"/>
      <c r="Y717" s="76"/>
      <c r="Z717" s="76"/>
      <c r="AA717" s="76"/>
      <c r="AB717" s="76"/>
      <c r="AC717" s="76"/>
      <c r="AD717" s="76"/>
      <c r="AE717" s="55"/>
      <c r="AF717" s="65"/>
      <c r="AG717" s="65"/>
      <c r="AH717" s="65"/>
      <c r="AI717" s="65"/>
      <c r="AJ717" s="65"/>
      <c r="AK717" s="65"/>
      <c r="AL717" s="56"/>
    </row>
    <row r="718" spans="1:49" x14ac:dyDescent="0.45">
      <c r="B718" s="60" t="s">
        <v>205</v>
      </c>
      <c r="C718" s="60"/>
      <c r="D718" s="60"/>
      <c r="E718" s="60"/>
      <c r="F718" s="60"/>
      <c r="G718" s="60"/>
      <c r="H718" s="60"/>
      <c r="I718" s="60"/>
      <c r="J718" s="60"/>
      <c r="K718" s="60"/>
      <c r="L718" s="60"/>
      <c r="M718" s="60"/>
      <c r="N718" s="60"/>
      <c r="O718" s="76">
        <f>IF(O712&lt;&gt;"",VALUE(O712),0)+IF(O714&lt;&gt;"",VALUE(O714),0)+IF(O716&lt;&gt;"",VALUE(O716),0)</f>
        <v>0</v>
      </c>
      <c r="P718" s="76"/>
      <c r="Q718" s="76"/>
      <c r="R718" s="76"/>
      <c r="S718" s="76"/>
      <c r="T718" s="76"/>
      <c r="U718" s="76"/>
      <c r="V718" s="76"/>
      <c r="W718" s="76">
        <f>IF(W712&lt;&gt;"",VALUE(W712),0)+IF(W714&lt;&gt;"",VALUE(W714),0)+IF(W716&lt;&gt;"",VALUE(W716),0)</f>
        <v>0</v>
      </c>
      <c r="X718" s="76"/>
      <c r="Y718" s="76"/>
      <c r="Z718" s="76"/>
      <c r="AA718" s="76"/>
      <c r="AB718" s="76"/>
      <c r="AC718" s="76"/>
      <c r="AD718" s="76"/>
      <c r="AE718" s="76">
        <f>IF(AE712&lt;&gt;"",VALUE(AE712),0)+IF(AE714&lt;&gt;"",VALUE(AE714),0)+IF(AE716&lt;&gt;"",VALUE(AE716),0)</f>
        <v>0</v>
      </c>
      <c r="AF718" s="76"/>
      <c r="AG718" s="76"/>
      <c r="AH718" s="76"/>
      <c r="AI718" s="76"/>
      <c r="AJ718" s="76"/>
      <c r="AK718" s="76"/>
      <c r="AL718" s="76"/>
    </row>
    <row r="719" spans="1:49" x14ac:dyDescent="0.45">
      <c r="B719" s="60"/>
      <c r="C719" s="60"/>
      <c r="D719" s="60"/>
      <c r="E719" s="60"/>
      <c r="F719" s="60"/>
      <c r="G719" s="60"/>
      <c r="H719" s="60"/>
      <c r="I719" s="60"/>
      <c r="J719" s="60"/>
      <c r="K719" s="60"/>
      <c r="L719" s="60"/>
      <c r="M719" s="60"/>
      <c r="N719" s="60"/>
      <c r="O719" s="76"/>
      <c r="P719" s="76"/>
      <c r="Q719" s="76"/>
      <c r="R719" s="76"/>
      <c r="S719" s="76"/>
      <c r="T719" s="76"/>
      <c r="U719" s="76"/>
      <c r="V719" s="76"/>
      <c r="W719" s="76"/>
      <c r="X719" s="76"/>
      <c r="Y719" s="76"/>
      <c r="Z719" s="76"/>
      <c r="AA719" s="76"/>
      <c r="AB719" s="76"/>
      <c r="AC719" s="76"/>
      <c r="AD719" s="76"/>
      <c r="AE719" s="76"/>
      <c r="AF719" s="76"/>
      <c r="AG719" s="76"/>
      <c r="AH719" s="76"/>
      <c r="AI719" s="76"/>
      <c r="AJ719" s="76"/>
      <c r="AK719" s="76"/>
      <c r="AL719" s="76"/>
    </row>
    <row r="720" spans="1:49" x14ac:dyDescent="0.45">
      <c r="B720" s="3" t="s">
        <v>206</v>
      </c>
    </row>
    <row r="721" spans="1:57" x14ac:dyDescent="0.45">
      <c r="B721" s="3" t="s">
        <v>321</v>
      </c>
    </row>
    <row r="722" spans="1:57" x14ac:dyDescent="0.45">
      <c r="B722" s="3" t="s">
        <v>229</v>
      </c>
    </row>
    <row r="723" spans="1:57" x14ac:dyDescent="0.45">
      <c r="B723" s="3" t="s">
        <v>207</v>
      </c>
    </row>
    <row r="724" spans="1:57" x14ac:dyDescent="0.45">
      <c r="B724" s="3" t="s">
        <v>230</v>
      </c>
    </row>
    <row r="725" spans="1:57" x14ac:dyDescent="0.45">
      <c r="B725" s="3" t="s">
        <v>231</v>
      </c>
    </row>
    <row r="726" spans="1:57" x14ac:dyDescent="0.45">
      <c r="AJ726" s="3"/>
    </row>
    <row r="727" spans="1:57" x14ac:dyDescent="0.45">
      <c r="A727" s="23" t="s">
        <v>232</v>
      </c>
      <c r="BB727" s="3"/>
      <c r="BC727" s="3"/>
      <c r="BD727" s="3"/>
    </row>
    <row r="728" spans="1:57" x14ac:dyDescent="0.45">
      <c r="A728" s="23"/>
      <c r="BB728" s="3"/>
      <c r="BC728" s="3"/>
      <c r="BD728" s="3"/>
    </row>
    <row r="729" spans="1:57" x14ac:dyDescent="0.45">
      <c r="B729" s="76" t="s">
        <v>9</v>
      </c>
      <c r="C729" s="76"/>
      <c r="D729" s="76"/>
      <c r="E729" s="76"/>
      <c r="F729" s="76"/>
      <c r="G729" s="76"/>
      <c r="H729" s="76"/>
      <c r="I729" s="76"/>
      <c r="J729" s="76"/>
      <c r="K729" s="76"/>
      <c r="L729" s="76"/>
      <c r="M729" s="76"/>
      <c r="N729" s="76"/>
      <c r="O729" s="76"/>
      <c r="P729" s="76"/>
      <c r="Q729" s="76"/>
      <c r="R729" s="76"/>
      <c r="S729" s="61" t="s">
        <v>98</v>
      </c>
      <c r="T729" s="63"/>
      <c r="AJ729" s="3"/>
      <c r="AL729" s="6"/>
      <c r="BB729" s="3"/>
      <c r="BC729" s="3"/>
      <c r="BD729" s="3"/>
      <c r="BE729" s="3"/>
    </row>
    <row r="730" spans="1:57" ht="14.25" customHeight="1" x14ac:dyDescent="0.45">
      <c r="B730" s="60" t="s">
        <v>219</v>
      </c>
      <c r="C730" s="60"/>
      <c r="D730" s="60"/>
      <c r="E730" s="60"/>
      <c r="F730" s="60"/>
      <c r="G730" s="60"/>
      <c r="H730" s="60"/>
      <c r="I730" s="60"/>
      <c r="J730" s="60"/>
      <c r="K730" s="60"/>
      <c r="L730" s="60"/>
      <c r="M730" s="60"/>
      <c r="N730" s="60"/>
      <c r="O730" s="60"/>
      <c r="P730" s="60"/>
      <c r="Q730" s="60"/>
      <c r="R730" s="60"/>
      <c r="S730" s="53" t="str">
        <f>[1]D4!G680&amp;""</f>
        <v/>
      </c>
      <c r="T730" s="54"/>
      <c r="V730" s="3" t="s">
        <v>201</v>
      </c>
      <c r="AJ730" s="3"/>
      <c r="AL730" s="6"/>
      <c r="BB730" s="3"/>
      <c r="BC730" s="3"/>
      <c r="BD730" s="3"/>
      <c r="BE730" s="3"/>
    </row>
    <row r="731" spans="1:57" x14ac:dyDescent="0.45">
      <c r="B731" s="60"/>
      <c r="C731" s="60"/>
      <c r="D731" s="60"/>
      <c r="E731" s="60"/>
      <c r="F731" s="60"/>
      <c r="G731" s="60"/>
      <c r="H731" s="60"/>
      <c r="I731" s="60"/>
      <c r="J731" s="60"/>
      <c r="K731" s="60"/>
      <c r="L731" s="60"/>
      <c r="M731" s="60"/>
      <c r="N731" s="60"/>
      <c r="O731" s="60"/>
      <c r="P731" s="60"/>
      <c r="Q731" s="60"/>
      <c r="R731" s="60"/>
      <c r="S731" s="55"/>
      <c r="T731" s="56"/>
      <c r="V731" s="3" t="s">
        <v>109</v>
      </c>
      <c r="AJ731" s="3"/>
      <c r="AL731" s="6"/>
      <c r="BB731" s="3"/>
      <c r="BC731" s="3"/>
      <c r="BD731" s="3"/>
      <c r="BE731" s="3"/>
    </row>
    <row r="732" spans="1:57" x14ac:dyDescent="0.45">
      <c r="AJ732" s="3"/>
      <c r="AL732" s="6"/>
      <c r="BB732" s="3"/>
      <c r="BC732" s="3"/>
      <c r="BD732" s="3"/>
      <c r="BE732" s="3"/>
    </row>
    <row r="733" spans="1:57" x14ac:dyDescent="0.45">
      <c r="A733" s="4"/>
      <c r="B733" s="129" t="s">
        <v>9</v>
      </c>
      <c r="C733" s="129"/>
      <c r="D733" s="129"/>
      <c r="E733" s="129"/>
      <c r="F733" s="129"/>
      <c r="G733" s="129"/>
      <c r="H733" s="129"/>
      <c r="I733" s="129"/>
      <c r="J733" s="129"/>
      <c r="K733" s="129"/>
      <c r="L733" s="129"/>
      <c r="M733" s="129"/>
      <c r="N733" s="129"/>
      <c r="O733" s="129"/>
      <c r="P733" s="129"/>
      <c r="Q733" s="129"/>
      <c r="R733" s="129"/>
      <c r="S733" s="197" t="s">
        <v>98</v>
      </c>
      <c r="T733" s="207"/>
      <c r="U733" s="4"/>
      <c r="V733" s="4"/>
      <c r="W733" s="4"/>
      <c r="X733" s="4"/>
      <c r="Y733" s="4"/>
      <c r="Z733" s="4"/>
      <c r="AA733" s="4"/>
      <c r="AB733" s="4"/>
      <c r="AC733" s="4"/>
      <c r="AD733" s="4"/>
      <c r="AE733" s="4"/>
      <c r="AF733" s="4"/>
      <c r="AG733" s="4"/>
      <c r="AH733" s="4"/>
      <c r="AI733" s="4"/>
      <c r="AJ733" s="4"/>
      <c r="AK733" s="4"/>
      <c r="AL733" s="14"/>
      <c r="AM733" s="4"/>
      <c r="AN733" s="4"/>
      <c r="AO733" s="4"/>
      <c r="AP733" s="4"/>
      <c r="AQ733" s="4"/>
      <c r="AR733" s="4"/>
      <c r="AS733" s="4"/>
      <c r="AT733" s="4"/>
      <c r="AU733" s="4"/>
      <c r="AV733" s="4"/>
      <c r="AW733" s="4"/>
      <c r="AX733" s="4"/>
      <c r="AY733" s="4"/>
      <c r="AZ733" s="4"/>
      <c r="BA733" s="4"/>
    </row>
    <row r="734" spans="1:57" ht="14.25" customHeight="1" x14ac:dyDescent="0.45">
      <c r="A734" s="4"/>
      <c r="B734" s="107" t="s">
        <v>208</v>
      </c>
      <c r="C734" s="107"/>
      <c r="D734" s="107"/>
      <c r="E734" s="107"/>
      <c r="F734" s="107"/>
      <c r="G734" s="107"/>
      <c r="H734" s="107"/>
      <c r="I734" s="107"/>
      <c r="J734" s="107"/>
      <c r="K734" s="107"/>
      <c r="L734" s="107"/>
      <c r="M734" s="107"/>
      <c r="N734" s="107"/>
      <c r="O734" s="107"/>
      <c r="P734" s="107"/>
      <c r="Q734" s="107"/>
      <c r="R734" s="107"/>
      <c r="S734" s="196" t="str">
        <f>[1]D4!G681&amp;""</f>
        <v/>
      </c>
      <c r="T734" s="156"/>
      <c r="U734" s="4"/>
      <c r="V734" s="4" t="s">
        <v>108</v>
      </c>
      <c r="W734" s="4"/>
      <c r="X734" s="4"/>
      <c r="Y734" s="4"/>
      <c r="Z734" s="4"/>
      <c r="AA734" s="4"/>
      <c r="AB734" s="4"/>
      <c r="AC734" s="4"/>
      <c r="AD734" s="4"/>
      <c r="AE734" s="4"/>
      <c r="AF734" s="4"/>
      <c r="AG734" s="4"/>
      <c r="AH734" s="4"/>
      <c r="AI734" s="4"/>
      <c r="AJ734" s="4"/>
      <c r="AK734" s="4"/>
      <c r="AL734" s="14"/>
      <c r="AM734" s="4"/>
      <c r="AN734" s="4"/>
      <c r="AO734" s="4"/>
      <c r="AP734" s="4"/>
      <c r="AQ734" s="4"/>
      <c r="AR734" s="4"/>
      <c r="AS734" s="4"/>
      <c r="AT734" s="4"/>
      <c r="AU734" s="4"/>
      <c r="AV734" s="4"/>
      <c r="AW734" s="4"/>
      <c r="AX734" s="4"/>
      <c r="AY734" s="4"/>
      <c r="AZ734" s="4"/>
      <c r="BA734" s="4"/>
    </row>
    <row r="735" spans="1:57" x14ac:dyDescent="0.45">
      <c r="A735" s="4"/>
      <c r="B735" s="107"/>
      <c r="C735" s="107"/>
      <c r="D735" s="107"/>
      <c r="E735" s="107"/>
      <c r="F735" s="107"/>
      <c r="G735" s="107"/>
      <c r="H735" s="107"/>
      <c r="I735" s="107"/>
      <c r="J735" s="107"/>
      <c r="K735" s="107"/>
      <c r="L735" s="107"/>
      <c r="M735" s="107"/>
      <c r="N735" s="107"/>
      <c r="O735" s="107"/>
      <c r="P735" s="107"/>
      <c r="Q735" s="107"/>
      <c r="R735" s="107"/>
      <c r="S735" s="157"/>
      <c r="T735" s="159"/>
      <c r="U735" s="4"/>
      <c r="V735" s="4" t="s">
        <v>109</v>
      </c>
      <c r="W735" s="4"/>
      <c r="X735" s="4"/>
      <c r="Y735" s="4"/>
      <c r="Z735" s="4"/>
      <c r="AA735" s="4"/>
      <c r="AB735" s="4"/>
      <c r="AC735" s="4"/>
      <c r="AD735" s="4"/>
      <c r="AE735" s="4"/>
      <c r="AF735" s="4"/>
      <c r="AG735" s="4"/>
      <c r="AH735" s="4"/>
      <c r="AI735" s="4"/>
      <c r="AJ735" s="4"/>
      <c r="AK735" s="4"/>
      <c r="AL735" s="14"/>
      <c r="AM735" s="4"/>
      <c r="AN735" s="4"/>
      <c r="AO735" s="4"/>
      <c r="AP735" s="4"/>
      <c r="AQ735" s="4"/>
      <c r="AR735" s="4"/>
      <c r="AS735" s="4"/>
      <c r="AT735" s="4"/>
      <c r="AU735" s="4"/>
      <c r="AV735" s="4"/>
      <c r="AW735" s="4"/>
      <c r="AX735" s="4"/>
      <c r="AY735" s="4"/>
      <c r="AZ735" s="4"/>
      <c r="BA735" s="4"/>
    </row>
    <row r="736" spans="1:57" x14ac:dyDescent="0.45">
      <c r="AJ736" s="3"/>
      <c r="AL736" s="6"/>
      <c r="BB736" s="3"/>
      <c r="BC736" s="3"/>
      <c r="BD736" s="3"/>
      <c r="BE736" s="3"/>
    </row>
    <row r="737" spans="1:57" x14ac:dyDescent="0.45">
      <c r="B737" s="76" t="s">
        <v>9</v>
      </c>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61" t="s">
        <v>98</v>
      </c>
      <c r="AC737" s="63"/>
      <c r="AJ737" s="3"/>
      <c r="AV737" s="4"/>
      <c r="AW737" s="4"/>
      <c r="AX737" s="4"/>
      <c r="AY737" s="4"/>
      <c r="AZ737" s="4"/>
      <c r="BA737" s="4"/>
      <c r="BB737" s="3"/>
      <c r="BC737" s="3"/>
      <c r="BD737" s="3"/>
      <c r="BE737" s="3"/>
    </row>
    <row r="738" spans="1:57" ht="14.25" customHeight="1" x14ac:dyDescent="0.45">
      <c r="B738" s="60" t="s">
        <v>209</v>
      </c>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c r="AA738" s="60"/>
      <c r="AB738" s="53" t="str">
        <f>[1]D4!G852&amp;""</f>
        <v/>
      </c>
      <c r="AC738" s="54"/>
      <c r="AE738" s="3" t="s">
        <v>201</v>
      </c>
      <c r="AJ738" s="3"/>
      <c r="AV738" s="4"/>
      <c r="AW738" s="4"/>
      <c r="AX738" s="4"/>
      <c r="AY738" s="4"/>
      <c r="AZ738" s="4"/>
      <c r="BA738" s="4"/>
      <c r="BB738" s="3"/>
      <c r="BC738" s="3"/>
      <c r="BD738" s="3"/>
      <c r="BE738" s="3"/>
    </row>
    <row r="739" spans="1:57" x14ac:dyDescent="0.45">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c r="AA739" s="60"/>
      <c r="AB739" s="55"/>
      <c r="AC739" s="56"/>
      <c r="AE739" s="3" t="s">
        <v>109</v>
      </c>
      <c r="AJ739" s="3"/>
      <c r="AV739" s="4"/>
      <c r="AW739" s="4"/>
      <c r="AX739" s="4"/>
      <c r="AY739" s="4"/>
      <c r="AZ739" s="4"/>
      <c r="BA739" s="4"/>
      <c r="BB739" s="3"/>
      <c r="BC739" s="3"/>
      <c r="BD739" s="3"/>
      <c r="BE739" s="3"/>
    </row>
    <row r="740" spans="1:57" x14ac:dyDescent="0.45">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6"/>
      <c r="AC740" s="6"/>
      <c r="AJ740" s="3"/>
      <c r="AV740" s="4"/>
      <c r="AW740" s="4"/>
      <c r="AX740" s="4"/>
      <c r="AY740" s="4"/>
      <c r="AZ740" s="4"/>
      <c r="BA740" s="4"/>
      <c r="BB740" s="3"/>
      <c r="BC740" s="3"/>
      <c r="BD740" s="3"/>
      <c r="BE740" s="3"/>
    </row>
    <row r="741" spans="1:57" x14ac:dyDescent="0.45">
      <c r="A741" s="5" t="s">
        <v>322</v>
      </c>
      <c r="AJ741" s="3"/>
    </row>
    <row r="742" spans="1:57" x14ac:dyDescent="0.45">
      <c r="AJ742" s="3"/>
    </row>
    <row r="743" spans="1:57" x14ac:dyDescent="0.45">
      <c r="B743" s="61" t="s">
        <v>9</v>
      </c>
      <c r="C743" s="62"/>
      <c r="D743" s="62"/>
      <c r="E743" s="62"/>
      <c r="F743" s="62"/>
      <c r="G743" s="62"/>
      <c r="H743" s="62"/>
      <c r="I743" s="62"/>
      <c r="J743" s="63"/>
      <c r="K743" s="86" t="s">
        <v>98</v>
      </c>
      <c r="L743" s="54"/>
      <c r="M743" s="76" t="s">
        <v>323</v>
      </c>
      <c r="N743" s="76"/>
      <c r="O743" s="76"/>
      <c r="P743" s="76"/>
      <c r="Q743" s="76"/>
      <c r="R743" s="76"/>
      <c r="S743" s="76"/>
      <c r="T743" s="76"/>
      <c r="U743" s="76"/>
      <c r="V743" s="76"/>
      <c r="W743" s="76"/>
    </row>
    <row r="744" spans="1:57" x14ac:dyDescent="0.45">
      <c r="B744" s="57" t="s">
        <v>324</v>
      </c>
      <c r="C744" s="146"/>
      <c r="D744" s="146"/>
      <c r="E744" s="146"/>
      <c r="F744" s="146"/>
      <c r="G744" s="146"/>
      <c r="H744" s="146"/>
      <c r="I744" s="146"/>
      <c r="J744" s="147"/>
      <c r="K744" s="53" t="str">
        <f>[1]D4!G744&amp;""</f>
        <v/>
      </c>
      <c r="L744" s="54"/>
      <c r="M744" s="131" t="str">
        <f>[1]D4!G745&amp;""</f>
        <v/>
      </c>
      <c r="N744" s="88"/>
      <c r="O744" s="88"/>
      <c r="P744" s="88"/>
      <c r="Q744" s="88"/>
      <c r="R744" s="88"/>
      <c r="S744" s="88"/>
      <c r="T744" s="88"/>
      <c r="U744" s="88"/>
      <c r="V744" s="64" t="s">
        <v>173</v>
      </c>
      <c r="W744" s="54"/>
      <c r="Y744" s="3" t="s">
        <v>108</v>
      </c>
    </row>
    <row r="745" spans="1:57" x14ac:dyDescent="0.45">
      <c r="B745" s="148"/>
      <c r="C745" s="149"/>
      <c r="D745" s="149"/>
      <c r="E745" s="149"/>
      <c r="F745" s="149"/>
      <c r="G745" s="149"/>
      <c r="H745" s="149"/>
      <c r="I745" s="149"/>
      <c r="J745" s="150"/>
      <c r="K745" s="55"/>
      <c r="L745" s="56"/>
      <c r="M745" s="90"/>
      <c r="N745" s="91"/>
      <c r="O745" s="91"/>
      <c r="P745" s="91"/>
      <c r="Q745" s="91"/>
      <c r="R745" s="91"/>
      <c r="S745" s="91"/>
      <c r="T745" s="91"/>
      <c r="U745" s="91"/>
      <c r="V745" s="65"/>
      <c r="W745" s="56"/>
      <c r="Y745" s="3" t="s">
        <v>109</v>
      </c>
    </row>
    <row r="746" spans="1:57" x14ac:dyDescent="0.45">
      <c r="AJ746" s="3"/>
    </row>
    <row r="747" spans="1:57" x14ac:dyDescent="0.45">
      <c r="A747" s="5" t="s">
        <v>325</v>
      </c>
      <c r="AJ747" s="3"/>
    </row>
    <row r="748" spans="1:57" x14ac:dyDescent="0.45">
      <c r="AJ748" s="3"/>
    </row>
    <row r="749" spans="1:57" x14ac:dyDescent="0.45">
      <c r="B749" s="86" t="s">
        <v>9</v>
      </c>
      <c r="C749" s="64"/>
      <c r="D749" s="64"/>
      <c r="E749" s="64"/>
      <c r="F749" s="64"/>
      <c r="G749" s="64"/>
      <c r="H749" s="64"/>
      <c r="I749" s="64"/>
      <c r="J749" s="64"/>
      <c r="K749" s="64"/>
      <c r="L749" s="64"/>
      <c r="M749" s="64"/>
      <c r="N749" s="64"/>
      <c r="O749" s="54"/>
      <c r="P749" s="86" t="s">
        <v>98</v>
      </c>
      <c r="Q749" s="54"/>
      <c r="R749" s="4"/>
      <c r="S749" s="4"/>
      <c r="T749" s="4"/>
      <c r="U749" s="4"/>
      <c r="V749" s="4"/>
      <c r="W749" s="4"/>
      <c r="X749" s="4"/>
      <c r="Y749" s="4"/>
      <c r="Z749" s="4"/>
      <c r="AA749" s="4"/>
      <c r="AB749" s="4"/>
      <c r="AC749" s="4"/>
      <c r="AD749" s="4"/>
      <c r="AE749" s="4"/>
      <c r="AF749" s="4"/>
      <c r="AG749" s="4"/>
      <c r="AH749" s="4"/>
      <c r="AI749" s="4"/>
      <c r="AJ749" s="4"/>
      <c r="AK749" s="4"/>
      <c r="AL749" s="4"/>
    </row>
    <row r="750" spans="1:57" x14ac:dyDescent="0.45">
      <c r="B750" s="41" t="s">
        <v>326</v>
      </c>
      <c r="C750" s="42"/>
      <c r="D750" s="42"/>
      <c r="E750" s="42"/>
      <c r="F750" s="42"/>
      <c r="G750" s="42"/>
      <c r="H750" s="42"/>
      <c r="I750" s="42"/>
      <c r="J750" s="42"/>
      <c r="K750" s="42"/>
      <c r="L750" s="42"/>
      <c r="M750" s="42"/>
      <c r="N750" s="42"/>
      <c r="O750" s="43"/>
      <c r="P750" s="53" t="str">
        <f>[1]D4!G746&amp;""</f>
        <v/>
      </c>
      <c r="Q750" s="54"/>
      <c r="R750" s="4"/>
      <c r="S750" s="3" t="s">
        <v>108</v>
      </c>
      <c r="V750" s="4"/>
      <c r="W750" s="4"/>
      <c r="X750" s="4"/>
      <c r="Y750" s="4"/>
      <c r="Z750" s="4"/>
      <c r="AA750" s="4"/>
      <c r="AB750" s="4"/>
      <c r="AC750" s="4"/>
      <c r="AD750" s="4"/>
      <c r="AE750" s="4"/>
      <c r="AF750" s="4"/>
      <c r="AG750" s="4"/>
      <c r="AH750" s="4"/>
      <c r="AI750" s="4"/>
      <c r="AJ750" s="4"/>
      <c r="AK750" s="4"/>
      <c r="AL750" s="4"/>
    </row>
    <row r="751" spans="1:57" x14ac:dyDescent="0.45">
      <c r="B751" s="44"/>
      <c r="C751" s="45"/>
      <c r="D751" s="45"/>
      <c r="E751" s="45"/>
      <c r="F751" s="45"/>
      <c r="G751" s="45"/>
      <c r="H751" s="45"/>
      <c r="I751" s="45"/>
      <c r="J751" s="45"/>
      <c r="K751" s="45"/>
      <c r="L751" s="45"/>
      <c r="M751" s="45"/>
      <c r="N751" s="45"/>
      <c r="O751" s="46"/>
      <c r="P751" s="55"/>
      <c r="Q751" s="56"/>
      <c r="R751" s="4"/>
      <c r="S751" s="3" t="s">
        <v>109</v>
      </c>
      <c r="V751" s="4"/>
      <c r="W751" s="4"/>
      <c r="X751" s="4"/>
      <c r="Y751" s="4"/>
      <c r="Z751" s="4"/>
      <c r="AA751" s="4"/>
      <c r="AB751" s="4"/>
      <c r="AC751" s="4"/>
      <c r="AD751" s="4"/>
      <c r="AE751" s="4"/>
      <c r="AF751" s="4"/>
      <c r="AG751" s="4"/>
      <c r="AH751" s="4"/>
      <c r="AI751" s="4"/>
      <c r="AJ751" s="4"/>
      <c r="AK751" s="4"/>
      <c r="AL751" s="4"/>
    </row>
    <row r="752" spans="1:57" x14ac:dyDescent="0.45">
      <c r="P752" s="6"/>
      <c r="Q752" s="6"/>
      <c r="R752" s="19"/>
      <c r="S752" s="19"/>
      <c r="T752" s="19"/>
      <c r="U752" s="19"/>
      <c r="V752" s="19"/>
      <c r="W752" s="19"/>
      <c r="X752" s="19"/>
      <c r="Y752" s="19"/>
      <c r="Z752" s="19"/>
      <c r="AA752" s="19"/>
      <c r="AB752" s="19"/>
      <c r="AC752" s="19"/>
      <c r="AD752" s="19"/>
      <c r="AE752" s="19"/>
      <c r="AF752" s="6"/>
      <c r="AG752" s="6"/>
      <c r="AJ752" s="3"/>
    </row>
    <row r="753" spans="1:36" x14ac:dyDescent="0.45">
      <c r="B753" s="3" t="s">
        <v>327</v>
      </c>
      <c r="P753" s="6"/>
      <c r="Q753" s="6"/>
      <c r="R753" s="19"/>
      <c r="S753" s="19"/>
      <c r="T753" s="19"/>
      <c r="U753" s="19"/>
      <c r="V753" s="19"/>
      <c r="W753" s="19"/>
      <c r="X753" s="19"/>
      <c r="Y753" s="19"/>
      <c r="Z753" s="19"/>
      <c r="AA753" s="19"/>
      <c r="AB753" s="19"/>
      <c r="AC753" s="19"/>
      <c r="AD753" s="19"/>
      <c r="AE753" s="19"/>
      <c r="AF753" s="6"/>
      <c r="AG753" s="6"/>
      <c r="AJ753" s="3"/>
    </row>
    <row r="754" spans="1:36" x14ac:dyDescent="0.45">
      <c r="C754" s="86" t="s">
        <v>9</v>
      </c>
      <c r="D754" s="64"/>
      <c r="E754" s="64"/>
      <c r="F754" s="64"/>
      <c r="G754" s="64"/>
      <c r="H754" s="64"/>
      <c r="I754" s="64"/>
      <c r="J754" s="64"/>
      <c r="K754" s="64"/>
      <c r="L754" s="64"/>
      <c r="M754" s="64"/>
      <c r="N754" s="64"/>
      <c r="O754" s="64"/>
      <c r="P754" s="54"/>
      <c r="Q754" s="86" t="s">
        <v>98</v>
      </c>
      <c r="R754" s="54"/>
      <c r="X754" s="19"/>
      <c r="Y754" s="19"/>
      <c r="Z754" s="19"/>
      <c r="AA754" s="19"/>
      <c r="AB754" s="19"/>
      <c r="AC754" s="19"/>
      <c r="AD754" s="19"/>
      <c r="AE754" s="19"/>
      <c r="AF754" s="6"/>
      <c r="AG754" s="6"/>
      <c r="AJ754" s="3"/>
    </row>
    <row r="755" spans="1:36" x14ac:dyDescent="0.45">
      <c r="C755" s="57" t="s">
        <v>328</v>
      </c>
      <c r="D755" s="146"/>
      <c r="E755" s="146"/>
      <c r="F755" s="146"/>
      <c r="G755" s="146"/>
      <c r="H755" s="146"/>
      <c r="I755" s="146"/>
      <c r="J755" s="146"/>
      <c r="K755" s="146"/>
      <c r="L755" s="146"/>
      <c r="M755" s="146"/>
      <c r="N755" s="146"/>
      <c r="O755" s="146"/>
      <c r="P755" s="147"/>
      <c r="Q755" s="53" t="str">
        <f>[1]D4!G747&amp;""</f>
        <v/>
      </c>
      <c r="R755" s="54"/>
      <c r="T755" s="3" t="s">
        <v>108</v>
      </c>
      <c r="X755" s="19"/>
      <c r="Y755" s="19"/>
      <c r="Z755" s="19"/>
      <c r="AA755" s="19"/>
      <c r="AB755" s="19"/>
      <c r="AC755" s="19"/>
      <c r="AD755" s="19"/>
      <c r="AE755" s="19"/>
      <c r="AF755" s="6"/>
      <c r="AG755" s="6"/>
      <c r="AJ755" s="3"/>
    </row>
    <row r="756" spans="1:36" x14ac:dyDescent="0.45">
      <c r="C756" s="148"/>
      <c r="D756" s="149"/>
      <c r="E756" s="149"/>
      <c r="F756" s="149"/>
      <c r="G756" s="149"/>
      <c r="H756" s="149"/>
      <c r="I756" s="149"/>
      <c r="J756" s="149"/>
      <c r="K756" s="149"/>
      <c r="L756" s="149"/>
      <c r="M756" s="149"/>
      <c r="N756" s="149"/>
      <c r="O756" s="149"/>
      <c r="P756" s="150"/>
      <c r="Q756" s="55"/>
      <c r="R756" s="56"/>
      <c r="T756" s="3" t="s">
        <v>109</v>
      </c>
      <c r="X756" s="19"/>
      <c r="Y756" s="19"/>
      <c r="Z756" s="19"/>
      <c r="AA756" s="19"/>
      <c r="AB756" s="19"/>
      <c r="AC756" s="19"/>
      <c r="AD756" s="19"/>
      <c r="AE756" s="19"/>
      <c r="AF756" s="6"/>
      <c r="AG756" s="6"/>
      <c r="AJ756" s="3"/>
    </row>
    <row r="758" spans="1:36" x14ac:dyDescent="0.45">
      <c r="A758" s="5" t="s">
        <v>329</v>
      </c>
    </row>
    <row r="759" spans="1:36" x14ac:dyDescent="0.45">
      <c r="AJ759" s="3"/>
    </row>
    <row r="760" spans="1:36" x14ac:dyDescent="0.45">
      <c r="B760" s="76" t="s">
        <v>9</v>
      </c>
      <c r="C760" s="76"/>
      <c r="D760" s="76"/>
      <c r="E760" s="76"/>
      <c r="F760" s="76"/>
      <c r="G760" s="76"/>
      <c r="H760" s="76"/>
      <c r="I760" s="76"/>
      <c r="J760" s="76"/>
      <c r="K760" s="76"/>
      <c r="L760" s="76"/>
      <c r="M760" s="76"/>
      <c r="N760" s="76"/>
      <c r="O760" s="76"/>
      <c r="P760" s="76"/>
      <c r="Q760" s="76"/>
      <c r="R760" s="76"/>
      <c r="S760" s="76"/>
      <c r="T760" s="76"/>
      <c r="U760" s="76"/>
      <c r="V760" s="76"/>
      <c r="W760" s="76"/>
      <c r="X760" s="76"/>
      <c r="Y760" s="86" t="s">
        <v>98</v>
      </c>
      <c r="Z760" s="54"/>
      <c r="AJ760" s="3"/>
    </row>
    <row r="761" spans="1:36" ht="14.25" customHeight="1" x14ac:dyDescent="0.45">
      <c r="B761" s="208" t="s">
        <v>330</v>
      </c>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77" t="str">
        <f>[1]D4!G748&amp;""</f>
        <v/>
      </c>
      <c r="Z761" s="76"/>
      <c r="AB761" s="3" t="s">
        <v>108</v>
      </c>
      <c r="AJ761" s="3"/>
    </row>
    <row r="762" spans="1:36" x14ac:dyDescent="0.45">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76"/>
      <c r="Z762" s="76"/>
      <c r="AB762" s="3" t="s">
        <v>109</v>
      </c>
      <c r="AJ762" s="3"/>
    </row>
    <row r="763" spans="1:36" x14ac:dyDescent="0.45">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76"/>
      <c r="Z763" s="76"/>
      <c r="AJ763" s="3"/>
    </row>
  </sheetData>
  <mergeCells count="1397">
    <mergeCell ref="B760:X760"/>
    <mergeCell ref="Y760:Z760"/>
    <mergeCell ref="B761:X763"/>
    <mergeCell ref="Y761:Z763"/>
    <mergeCell ref="B750:O751"/>
    <mergeCell ref="P750:Q751"/>
    <mergeCell ref="C754:P754"/>
    <mergeCell ref="Q754:R754"/>
    <mergeCell ref="C755:P756"/>
    <mergeCell ref="Q755:R756"/>
    <mergeCell ref="B744:J745"/>
    <mergeCell ref="K744:L745"/>
    <mergeCell ref="M744:U745"/>
    <mergeCell ref="V744:W745"/>
    <mergeCell ref="B749:O749"/>
    <mergeCell ref="P749:Q749"/>
    <mergeCell ref="B737:AA737"/>
    <mergeCell ref="AB737:AC737"/>
    <mergeCell ref="B738:AA739"/>
    <mergeCell ref="AB738:AC739"/>
    <mergeCell ref="B743:J743"/>
    <mergeCell ref="K743:L743"/>
    <mergeCell ref="M743:W743"/>
    <mergeCell ref="B730:R731"/>
    <mergeCell ref="S730:T731"/>
    <mergeCell ref="B733:R733"/>
    <mergeCell ref="S733:T733"/>
    <mergeCell ref="B734:R735"/>
    <mergeCell ref="S734:T735"/>
    <mergeCell ref="B718:N719"/>
    <mergeCell ref="O718:V719"/>
    <mergeCell ref="W718:AD719"/>
    <mergeCell ref="AE718:AL719"/>
    <mergeCell ref="B729:R729"/>
    <mergeCell ref="S729:T729"/>
    <mergeCell ref="B714:N715"/>
    <mergeCell ref="O714:V715"/>
    <mergeCell ref="W714:AD715"/>
    <mergeCell ref="AE714:AL715"/>
    <mergeCell ref="B716:N717"/>
    <mergeCell ref="O716:V717"/>
    <mergeCell ref="W716:AD717"/>
    <mergeCell ref="AE716:AL717"/>
    <mergeCell ref="B710:N711"/>
    <mergeCell ref="O710:V711"/>
    <mergeCell ref="W710:AD711"/>
    <mergeCell ref="AE710:AL711"/>
    <mergeCell ref="B712:N713"/>
    <mergeCell ref="O712:V713"/>
    <mergeCell ref="W712:AD713"/>
    <mergeCell ref="AE712:AL713"/>
    <mergeCell ref="B705:O706"/>
    <mergeCell ref="P705:Q706"/>
    <mergeCell ref="R705:AE706"/>
    <mergeCell ref="AF705:AG706"/>
    <mergeCell ref="AH705:AU706"/>
    <mergeCell ref="AV705:AW706"/>
    <mergeCell ref="B703:O704"/>
    <mergeCell ref="P703:Q704"/>
    <mergeCell ref="R703:AE704"/>
    <mergeCell ref="AF703:AG704"/>
    <mergeCell ref="AH703:AU704"/>
    <mergeCell ref="AV703:AW704"/>
    <mergeCell ref="B702:O702"/>
    <mergeCell ref="P702:Q702"/>
    <mergeCell ref="R702:AE702"/>
    <mergeCell ref="AF702:AG702"/>
    <mergeCell ref="AH702:AU702"/>
    <mergeCell ref="AV702:AW702"/>
    <mergeCell ref="C683:P684"/>
    <mergeCell ref="Q683:R684"/>
    <mergeCell ref="C688:BB692"/>
    <mergeCell ref="B696:O696"/>
    <mergeCell ref="P696:Q696"/>
    <mergeCell ref="B697:O698"/>
    <mergeCell ref="P697:Q698"/>
    <mergeCell ref="AI680:AV680"/>
    <mergeCell ref="AW680:AX680"/>
    <mergeCell ref="C681:P682"/>
    <mergeCell ref="Q681:R682"/>
    <mergeCell ref="S681:AF682"/>
    <mergeCell ref="AG681:AH682"/>
    <mergeCell ref="AI681:AV682"/>
    <mergeCell ref="AW681:AX682"/>
    <mergeCell ref="C676:P677"/>
    <mergeCell ref="Q676:R677"/>
    <mergeCell ref="C680:P680"/>
    <mergeCell ref="Q680:R680"/>
    <mergeCell ref="S680:AF680"/>
    <mergeCell ref="AG680:AH680"/>
    <mergeCell ref="AI673:AV673"/>
    <mergeCell ref="AW673:AX673"/>
    <mergeCell ref="C674:P675"/>
    <mergeCell ref="Q674:R675"/>
    <mergeCell ref="S674:AF675"/>
    <mergeCell ref="AG674:AH675"/>
    <mergeCell ref="AI674:AV675"/>
    <mergeCell ref="AW674:AX675"/>
    <mergeCell ref="C669:P670"/>
    <mergeCell ref="Q669:R670"/>
    <mergeCell ref="C673:P673"/>
    <mergeCell ref="Q673:R673"/>
    <mergeCell ref="S673:AF673"/>
    <mergeCell ref="AG673:AH673"/>
    <mergeCell ref="C667:P668"/>
    <mergeCell ref="Q667:R668"/>
    <mergeCell ref="S667:AF668"/>
    <mergeCell ref="AG667:AH668"/>
    <mergeCell ref="AI667:AV668"/>
    <mergeCell ref="AW667:AX668"/>
    <mergeCell ref="C665:P666"/>
    <mergeCell ref="Q665:R666"/>
    <mergeCell ref="S665:AF666"/>
    <mergeCell ref="AG665:AH666"/>
    <mergeCell ref="AI665:AV666"/>
    <mergeCell ref="AW665:AX666"/>
    <mergeCell ref="C664:P664"/>
    <mergeCell ref="Q664:R664"/>
    <mergeCell ref="S664:AF664"/>
    <mergeCell ref="AG664:AH664"/>
    <mergeCell ref="AI664:AV664"/>
    <mergeCell ref="AW664:AX664"/>
    <mergeCell ref="AI657:AV657"/>
    <mergeCell ref="AW657:AX657"/>
    <mergeCell ref="C658:P659"/>
    <mergeCell ref="Q658:R659"/>
    <mergeCell ref="S658:AF659"/>
    <mergeCell ref="AG658:AH659"/>
    <mergeCell ref="AI658:AV659"/>
    <mergeCell ref="AW658:AX659"/>
    <mergeCell ref="B651:O652"/>
    <mergeCell ref="P651:Q652"/>
    <mergeCell ref="C657:P657"/>
    <mergeCell ref="Q657:R657"/>
    <mergeCell ref="S657:AF657"/>
    <mergeCell ref="AG657:AH657"/>
    <mergeCell ref="B627:O627"/>
    <mergeCell ref="P627:Q627"/>
    <mergeCell ref="B628:O629"/>
    <mergeCell ref="P628:Q629"/>
    <mergeCell ref="B632:BA646"/>
    <mergeCell ref="B650:O650"/>
    <mergeCell ref="P650:Q650"/>
    <mergeCell ref="B620:O620"/>
    <mergeCell ref="P620:Q620"/>
    <mergeCell ref="R620:AE620"/>
    <mergeCell ref="AF620:AG620"/>
    <mergeCell ref="B621:O622"/>
    <mergeCell ref="P621:Q622"/>
    <mergeCell ref="R621:AE622"/>
    <mergeCell ref="AF621:AG622"/>
    <mergeCell ref="B615:O616"/>
    <mergeCell ref="P615:Q616"/>
    <mergeCell ref="R615:AE616"/>
    <mergeCell ref="AF615:AG616"/>
    <mergeCell ref="AH615:AU616"/>
    <mergeCell ref="AV615:AW616"/>
    <mergeCell ref="B614:O614"/>
    <mergeCell ref="P614:Q614"/>
    <mergeCell ref="R614:AE614"/>
    <mergeCell ref="AF614:AG614"/>
    <mergeCell ref="AH614:AU614"/>
    <mergeCell ref="AV614:AW614"/>
    <mergeCell ref="B605:U606"/>
    <mergeCell ref="V605:W606"/>
    <mergeCell ref="B608:U608"/>
    <mergeCell ref="V608:W608"/>
    <mergeCell ref="B609:U610"/>
    <mergeCell ref="V609:W610"/>
    <mergeCell ref="B600:U600"/>
    <mergeCell ref="V600:W600"/>
    <mergeCell ref="B601:U602"/>
    <mergeCell ref="V601:W602"/>
    <mergeCell ref="B604:U604"/>
    <mergeCell ref="V604:W604"/>
    <mergeCell ref="B593:U594"/>
    <mergeCell ref="V593:W594"/>
    <mergeCell ref="B596:U596"/>
    <mergeCell ref="V596:W596"/>
    <mergeCell ref="B597:U598"/>
    <mergeCell ref="V597:W598"/>
    <mergeCell ref="B588:U588"/>
    <mergeCell ref="V588:W588"/>
    <mergeCell ref="B589:U590"/>
    <mergeCell ref="V589:W590"/>
    <mergeCell ref="B592:U592"/>
    <mergeCell ref="V592:W592"/>
    <mergeCell ref="G573:M577"/>
    <mergeCell ref="N573:BA577"/>
    <mergeCell ref="B582:U582"/>
    <mergeCell ref="V582:W582"/>
    <mergeCell ref="B583:U584"/>
    <mergeCell ref="V583:W584"/>
    <mergeCell ref="B569:F577"/>
    <mergeCell ref="AW569:AW570"/>
    <mergeCell ref="AX569:BA570"/>
    <mergeCell ref="G571:M572"/>
    <mergeCell ref="N571:O572"/>
    <mergeCell ref="AF571:AL572"/>
    <mergeCell ref="AM571:AN572"/>
    <mergeCell ref="AO571:AR572"/>
    <mergeCell ref="AS571:AV572"/>
    <mergeCell ref="AW571:AW572"/>
    <mergeCell ref="AX571:BA572"/>
    <mergeCell ref="AB569:AC572"/>
    <mergeCell ref="AD569:AE572"/>
    <mergeCell ref="AF569:AL570"/>
    <mergeCell ref="AM569:AN570"/>
    <mergeCell ref="AO569:AR570"/>
    <mergeCell ref="AS569:AV570"/>
    <mergeCell ref="AO567:BA568"/>
    <mergeCell ref="G569:M570"/>
    <mergeCell ref="N569:O570"/>
    <mergeCell ref="P569:Q572"/>
    <mergeCell ref="R569:S572"/>
    <mergeCell ref="T569:U572"/>
    <mergeCell ref="V569:W572"/>
    <mergeCell ref="X569:Y572"/>
    <mergeCell ref="Z569:AA572"/>
    <mergeCell ref="V567:W568"/>
    <mergeCell ref="X567:Y568"/>
    <mergeCell ref="Z567:AA568"/>
    <mergeCell ref="AB567:AC568"/>
    <mergeCell ref="AD567:AE568"/>
    <mergeCell ref="AF567:AN568"/>
    <mergeCell ref="AX556:BA557"/>
    <mergeCell ref="G558:M562"/>
    <mergeCell ref="N558:BA562"/>
    <mergeCell ref="B567:F568"/>
    <mergeCell ref="G567:O568"/>
    <mergeCell ref="P567:Q568"/>
    <mergeCell ref="R567:S568"/>
    <mergeCell ref="T567:U568"/>
    <mergeCell ref="AM554:AN555"/>
    <mergeCell ref="AO554:AR555"/>
    <mergeCell ref="AS554:AV555"/>
    <mergeCell ref="AW554:AW555"/>
    <mergeCell ref="AX554:BA555"/>
    <mergeCell ref="G556:M557"/>
    <mergeCell ref="N556:O557"/>
    <mergeCell ref="AF556:AL557"/>
    <mergeCell ref="AM556:AN557"/>
    <mergeCell ref="AO556:AR557"/>
    <mergeCell ref="V554:W557"/>
    <mergeCell ref="X554:Y557"/>
    <mergeCell ref="Z554:AA557"/>
    <mergeCell ref="AB554:AC557"/>
    <mergeCell ref="AD554:AE557"/>
    <mergeCell ref="AF554:AL555"/>
    <mergeCell ref="B554:F562"/>
    <mergeCell ref="G554:M555"/>
    <mergeCell ref="N554:O555"/>
    <mergeCell ref="P554:Q557"/>
    <mergeCell ref="R554:S557"/>
    <mergeCell ref="T554:U557"/>
    <mergeCell ref="G547:M548"/>
    <mergeCell ref="N547:O548"/>
    <mergeCell ref="AF547:AL548"/>
    <mergeCell ref="AM547:AN548"/>
    <mergeCell ref="AO547:AR548"/>
    <mergeCell ref="AS547:AV548"/>
    <mergeCell ref="AF545:AL546"/>
    <mergeCell ref="AM545:AN546"/>
    <mergeCell ref="AO545:AR546"/>
    <mergeCell ref="AS545:AV546"/>
    <mergeCell ref="AW545:AW546"/>
    <mergeCell ref="T545:U548"/>
    <mergeCell ref="V545:W548"/>
    <mergeCell ref="X545:Y548"/>
    <mergeCell ref="Z545:AA548"/>
    <mergeCell ref="AB545:AC548"/>
    <mergeCell ref="AD545:AE548"/>
    <mergeCell ref="AS556:AV557"/>
    <mergeCell ref="AW556:AW557"/>
    <mergeCell ref="AX538:BA539"/>
    <mergeCell ref="G540:M544"/>
    <mergeCell ref="N540:BA544"/>
    <mergeCell ref="B545:F553"/>
    <mergeCell ref="G545:M546"/>
    <mergeCell ref="N545:O546"/>
    <mergeCell ref="P545:Q548"/>
    <mergeCell ref="R545:S548"/>
    <mergeCell ref="AM536:AN537"/>
    <mergeCell ref="AO536:AR537"/>
    <mergeCell ref="AS536:AV537"/>
    <mergeCell ref="AW536:AW537"/>
    <mergeCell ref="AX536:BA537"/>
    <mergeCell ref="G538:M539"/>
    <mergeCell ref="N538:O539"/>
    <mergeCell ref="AF538:AL539"/>
    <mergeCell ref="AM538:AN539"/>
    <mergeCell ref="AO538:AR539"/>
    <mergeCell ref="V536:W539"/>
    <mergeCell ref="X536:Y539"/>
    <mergeCell ref="Z536:AA539"/>
    <mergeCell ref="AB536:AC539"/>
    <mergeCell ref="AD536:AE539"/>
    <mergeCell ref="AF536:AL537"/>
    <mergeCell ref="AW547:AW548"/>
    <mergeCell ref="AX547:BA548"/>
    <mergeCell ref="G549:M553"/>
    <mergeCell ref="N549:BA553"/>
    <mergeCell ref="AX545:BA546"/>
    <mergeCell ref="B536:F544"/>
    <mergeCell ref="G536:M537"/>
    <mergeCell ref="N536:O537"/>
    <mergeCell ref="P536:Q539"/>
    <mergeCell ref="R536:S539"/>
    <mergeCell ref="T536:U539"/>
    <mergeCell ref="G529:M530"/>
    <mergeCell ref="N529:O530"/>
    <mergeCell ref="AF529:AL530"/>
    <mergeCell ref="AM529:AN530"/>
    <mergeCell ref="AO529:AR530"/>
    <mergeCell ref="AS529:AV530"/>
    <mergeCell ref="AF527:AL528"/>
    <mergeCell ref="AM527:AN528"/>
    <mergeCell ref="AO527:AR528"/>
    <mergeCell ref="AS527:AV528"/>
    <mergeCell ref="AW527:AW528"/>
    <mergeCell ref="T527:U530"/>
    <mergeCell ref="V527:W530"/>
    <mergeCell ref="X527:Y530"/>
    <mergeCell ref="Z527:AA530"/>
    <mergeCell ref="AB527:AC530"/>
    <mergeCell ref="AD527:AE530"/>
    <mergeCell ref="AS538:AV539"/>
    <mergeCell ref="AW538:AW539"/>
    <mergeCell ref="AX520:BA521"/>
    <mergeCell ref="G522:M526"/>
    <mergeCell ref="N522:BA526"/>
    <mergeCell ref="B527:F535"/>
    <mergeCell ref="G527:M528"/>
    <mergeCell ref="N527:O528"/>
    <mergeCell ref="P527:Q530"/>
    <mergeCell ref="R527:S530"/>
    <mergeCell ref="AM518:AN519"/>
    <mergeCell ref="AO518:AR519"/>
    <mergeCell ref="AS518:AV519"/>
    <mergeCell ref="AW518:AW519"/>
    <mergeCell ref="AX518:BA519"/>
    <mergeCell ref="G520:M521"/>
    <mergeCell ref="N520:O521"/>
    <mergeCell ref="AF520:AL521"/>
    <mergeCell ref="AM520:AN521"/>
    <mergeCell ref="AO520:AR521"/>
    <mergeCell ref="V518:W521"/>
    <mergeCell ref="X518:Y521"/>
    <mergeCell ref="Z518:AA521"/>
    <mergeCell ref="AB518:AC521"/>
    <mergeCell ref="AD518:AE521"/>
    <mergeCell ref="AF518:AL519"/>
    <mergeCell ref="AW529:AW530"/>
    <mergeCell ref="AX529:BA530"/>
    <mergeCell ref="G531:M535"/>
    <mergeCell ref="N531:BA535"/>
    <mergeCell ref="AX527:BA528"/>
    <mergeCell ref="B518:F526"/>
    <mergeCell ref="G518:M519"/>
    <mergeCell ref="N518:O519"/>
    <mergeCell ref="P518:Q521"/>
    <mergeCell ref="R518:S521"/>
    <mergeCell ref="T518:U521"/>
    <mergeCell ref="G511:M512"/>
    <mergeCell ref="N511:O512"/>
    <mergeCell ref="AF511:AL512"/>
    <mergeCell ref="AM511:AN512"/>
    <mergeCell ref="AO511:AR512"/>
    <mergeCell ref="AS511:AV512"/>
    <mergeCell ref="AF509:AL510"/>
    <mergeCell ref="AM509:AN510"/>
    <mergeCell ref="AO509:AR510"/>
    <mergeCell ref="AS509:AV510"/>
    <mergeCell ref="AW509:AW510"/>
    <mergeCell ref="T509:U512"/>
    <mergeCell ref="V509:W512"/>
    <mergeCell ref="X509:Y512"/>
    <mergeCell ref="Z509:AA512"/>
    <mergeCell ref="AB509:AC512"/>
    <mergeCell ref="AD509:AE512"/>
    <mergeCell ref="AS520:AV521"/>
    <mergeCell ref="AW520:AW521"/>
    <mergeCell ref="AX502:BA503"/>
    <mergeCell ref="G504:M508"/>
    <mergeCell ref="N504:BA508"/>
    <mergeCell ref="B509:F517"/>
    <mergeCell ref="G509:M510"/>
    <mergeCell ref="N509:O510"/>
    <mergeCell ref="P509:Q512"/>
    <mergeCell ref="R509:S512"/>
    <mergeCell ref="AM500:AN501"/>
    <mergeCell ref="AO500:AR501"/>
    <mergeCell ref="AS500:AV501"/>
    <mergeCell ref="AW500:AW501"/>
    <mergeCell ref="AX500:BA501"/>
    <mergeCell ref="G502:M503"/>
    <mergeCell ref="N502:O503"/>
    <mergeCell ref="AF502:AL503"/>
    <mergeCell ref="AM502:AN503"/>
    <mergeCell ref="AO502:AR503"/>
    <mergeCell ref="V500:W503"/>
    <mergeCell ref="X500:Y503"/>
    <mergeCell ref="Z500:AA503"/>
    <mergeCell ref="AB500:AC503"/>
    <mergeCell ref="AD500:AE503"/>
    <mergeCell ref="AF500:AL501"/>
    <mergeCell ref="AW511:AW512"/>
    <mergeCell ref="AX511:BA512"/>
    <mergeCell ref="G513:M517"/>
    <mergeCell ref="N513:BA517"/>
    <mergeCell ref="AX509:BA510"/>
    <mergeCell ref="B500:F508"/>
    <mergeCell ref="G500:M501"/>
    <mergeCell ref="N500:O501"/>
    <mergeCell ref="P500:Q503"/>
    <mergeCell ref="R500:S503"/>
    <mergeCell ref="T500:U503"/>
    <mergeCell ref="G493:M494"/>
    <mergeCell ref="N493:O494"/>
    <mergeCell ref="AF493:AL494"/>
    <mergeCell ref="AM493:AN494"/>
    <mergeCell ref="AO493:AR494"/>
    <mergeCell ref="AS493:AV494"/>
    <mergeCell ref="AF491:AL492"/>
    <mergeCell ref="AM491:AN492"/>
    <mergeCell ref="AO491:AR492"/>
    <mergeCell ref="AS491:AV492"/>
    <mergeCell ref="AW491:AW492"/>
    <mergeCell ref="T491:U494"/>
    <mergeCell ref="V491:W494"/>
    <mergeCell ref="X491:Y494"/>
    <mergeCell ref="Z491:AA494"/>
    <mergeCell ref="AB491:AC494"/>
    <mergeCell ref="AD491:AE494"/>
    <mergeCell ref="AS502:AV503"/>
    <mergeCell ref="AW502:AW503"/>
    <mergeCell ref="AX484:BA485"/>
    <mergeCell ref="G486:M490"/>
    <mergeCell ref="N486:BA490"/>
    <mergeCell ref="B491:F499"/>
    <mergeCell ref="G491:M492"/>
    <mergeCell ref="N491:O492"/>
    <mergeCell ref="P491:Q494"/>
    <mergeCell ref="R491:S494"/>
    <mergeCell ref="AM482:AN483"/>
    <mergeCell ref="AO482:AR483"/>
    <mergeCell ref="AS482:AV483"/>
    <mergeCell ref="AW482:AW483"/>
    <mergeCell ref="AX482:BA483"/>
    <mergeCell ref="G484:M485"/>
    <mergeCell ref="N484:O485"/>
    <mergeCell ref="AF484:AL485"/>
    <mergeCell ref="AM484:AN485"/>
    <mergeCell ref="AO484:AR485"/>
    <mergeCell ref="V482:W485"/>
    <mergeCell ref="X482:Y485"/>
    <mergeCell ref="Z482:AA485"/>
    <mergeCell ref="AB482:AC485"/>
    <mergeCell ref="AD482:AE485"/>
    <mergeCell ref="AF482:AL483"/>
    <mergeCell ref="AW493:AW494"/>
    <mergeCell ref="AX493:BA494"/>
    <mergeCell ref="G495:M499"/>
    <mergeCell ref="N495:BA499"/>
    <mergeCell ref="AX491:BA492"/>
    <mergeCell ref="B482:F490"/>
    <mergeCell ref="G482:M483"/>
    <mergeCell ref="N482:O483"/>
    <mergeCell ref="P482:Q485"/>
    <mergeCell ref="R482:S485"/>
    <mergeCell ref="T482:U485"/>
    <mergeCell ref="G475:M476"/>
    <mergeCell ref="N475:O476"/>
    <mergeCell ref="AF475:AL476"/>
    <mergeCell ref="AM475:AN476"/>
    <mergeCell ref="AO475:AR476"/>
    <mergeCell ref="AS475:AV476"/>
    <mergeCell ref="AF473:AL474"/>
    <mergeCell ref="AM473:AN474"/>
    <mergeCell ref="AO473:AR474"/>
    <mergeCell ref="AS473:AV474"/>
    <mergeCell ref="AW473:AW474"/>
    <mergeCell ref="T473:U476"/>
    <mergeCell ref="V473:W476"/>
    <mergeCell ref="X473:Y476"/>
    <mergeCell ref="Z473:AA476"/>
    <mergeCell ref="AB473:AC476"/>
    <mergeCell ref="AD473:AE476"/>
    <mergeCell ref="AS484:AV485"/>
    <mergeCell ref="AW484:AW485"/>
    <mergeCell ref="AX466:BA467"/>
    <mergeCell ref="G468:M472"/>
    <mergeCell ref="N468:BA472"/>
    <mergeCell ref="B473:F481"/>
    <mergeCell ref="G473:M474"/>
    <mergeCell ref="N473:O474"/>
    <mergeCell ref="P473:Q476"/>
    <mergeCell ref="R473:S476"/>
    <mergeCell ref="AM464:AN465"/>
    <mergeCell ref="AO464:AR465"/>
    <mergeCell ref="AS464:AV465"/>
    <mergeCell ref="AW464:AW465"/>
    <mergeCell ref="AX464:BA465"/>
    <mergeCell ref="G466:M467"/>
    <mergeCell ref="N466:O467"/>
    <mergeCell ref="AF466:AL467"/>
    <mergeCell ref="AM466:AN467"/>
    <mergeCell ref="AO466:AR467"/>
    <mergeCell ref="V464:W467"/>
    <mergeCell ref="X464:Y467"/>
    <mergeCell ref="Z464:AA467"/>
    <mergeCell ref="AB464:AC467"/>
    <mergeCell ref="AD464:AE467"/>
    <mergeCell ref="AF464:AL465"/>
    <mergeCell ref="AW475:AW476"/>
    <mergeCell ref="AX475:BA476"/>
    <mergeCell ref="G477:M481"/>
    <mergeCell ref="N477:BA481"/>
    <mergeCell ref="AX473:BA474"/>
    <mergeCell ref="B464:F472"/>
    <mergeCell ref="G464:M465"/>
    <mergeCell ref="N464:O465"/>
    <mergeCell ref="P464:Q467"/>
    <mergeCell ref="R464:S467"/>
    <mergeCell ref="T464:U467"/>
    <mergeCell ref="G457:M458"/>
    <mergeCell ref="N457:O458"/>
    <mergeCell ref="AF457:AL458"/>
    <mergeCell ref="AM457:AN458"/>
    <mergeCell ref="AO457:AR458"/>
    <mergeCell ref="AS457:AV458"/>
    <mergeCell ref="AF455:AL456"/>
    <mergeCell ref="AM455:AN456"/>
    <mergeCell ref="AO455:AR456"/>
    <mergeCell ref="AS455:AV456"/>
    <mergeCell ref="AW455:AW456"/>
    <mergeCell ref="T455:U458"/>
    <mergeCell ref="V455:W458"/>
    <mergeCell ref="X455:Y458"/>
    <mergeCell ref="Z455:AA458"/>
    <mergeCell ref="AB455:AC458"/>
    <mergeCell ref="AD455:AE458"/>
    <mergeCell ref="AS466:AV467"/>
    <mergeCell ref="AW466:AW467"/>
    <mergeCell ref="AX448:BA449"/>
    <mergeCell ref="G450:M454"/>
    <mergeCell ref="N450:BA454"/>
    <mergeCell ref="B455:F463"/>
    <mergeCell ref="G455:M456"/>
    <mergeCell ref="N455:O456"/>
    <mergeCell ref="P455:Q458"/>
    <mergeCell ref="R455:S458"/>
    <mergeCell ref="AM446:AN447"/>
    <mergeCell ref="AO446:AR447"/>
    <mergeCell ref="AS446:AV447"/>
    <mergeCell ref="AW446:AW447"/>
    <mergeCell ref="AX446:BA447"/>
    <mergeCell ref="G448:M449"/>
    <mergeCell ref="N448:O449"/>
    <mergeCell ref="AF448:AL449"/>
    <mergeCell ref="AM448:AN449"/>
    <mergeCell ref="AO448:AR449"/>
    <mergeCell ref="V446:W449"/>
    <mergeCell ref="X446:Y449"/>
    <mergeCell ref="Z446:AA449"/>
    <mergeCell ref="AB446:AC449"/>
    <mergeCell ref="AD446:AE449"/>
    <mergeCell ref="AF446:AL447"/>
    <mergeCell ref="AW457:AW458"/>
    <mergeCell ref="AX457:BA458"/>
    <mergeCell ref="G459:M463"/>
    <mergeCell ref="N459:BA463"/>
    <mergeCell ref="AX455:BA456"/>
    <mergeCell ref="B446:F454"/>
    <mergeCell ref="G446:M447"/>
    <mergeCell ref="N446:O447"/>
    <mergeCell ref="P446:Q449"/>
    <mergeCell ref="R446:S449"/>
    <mergeCell ref="T446:U449"/>
    <mergeCell ref="G439:M440"/>
    <mergeCell ref="N439:O440"/>
    <mergeCell ref="AF439:AL440"/>
    <mergeCell ref="AM439:AN440"/>
    <mergeCell ref="AO439:AR440"/>
    <mergeCell ref="AS439:AV440"/>
    <mergeCell ref="AF437:AL438"/>
    <mergeCell ref="AM437:AN438"/>
    <mergeCell ref="AO437:AR438"/>
    <mergeCell ref="AS437:AV438"/>
    <mergeCell ref="AW437:AW438"/>
    <mergeCell ref="T437:U440"/>
    <mergeCell ref="V437:W440"/>
    <mergeCell ref="X437:Y440"/>
    <mergeCell ref="Z437:AA440"/>
    <mergeCell ref="AB437:AC440"/>
    <mergeCell ref="AD437:AE440"/>
    <mergeCell ref="AS448:AV449"/>
    <mergeCell ref="AW448:AW449"/>
    <mergeCell ref="AX430:BA431"/>
    <mergeCell ref="G432:M436"/>
    <mergeCell ref="N432:BA436"/>
    <mergeCell ref="B437:F445"/>
    <mergeCell ref="G437:M438"/>
    <mergeCell ref="N437:O438"/>
    <mergeCell ref="P437:Q440"/>
    <mergeCell ref="R437:S440"/>
    <mergeCell ref="AM428:AN429"/>
    <mergeCell ref="AO428:AR429"/>
    <mergeCell ref="AS428:AV429"/>
    <mergeCell ref="AW428:AW429"/>
    <mergeCell ref="AX428:BA429"/>
    <mergeCell ref="G430:M431"/>
    <mergeCell ref="N430:O431"/>
    <mergeCell ref="AF430:AL431"/>
    <mergeCell ref="AM430:AN431"/>
    <mergeCell ref="AO430:AR431"/>
    <mergeCell ref="V428:W431"/>
    <mergeCell ref="X428:Y431"/>
    <mergeCell ref="Z428:AA431"/>
    <mergeCell ref="AB428:AC431"/>
    <mergeCell ref="AD428:AE431"/>
    <mergeCell ref="AF428:AL429"/>
    <mergeCell ref="AW439:AW440"/>
    <mergeCell ref="AX439:BA440"/>
    <mergeCell ref="G441:M445"/>
    <mergeCell ref="N441:BA445"/>
    <mergeCell ref="AX437:BA438"/>
    <mergeCell ref="B428:F436"/>
    <mergeCell ref="G428:M429"/>
    <mergeCell ref="N428:O429"/>
    <mergeCell ref="P428:Q431"/>
    <mergeCell ref="R428:S431"/>
    <mergeCell ref="T428:U431"/>
    <mergeCell ref="G421:M422"/>
    <mergeCell ref="N421:O422"/>
    <mergeCell ref="AF421:AL422"/>
    <mergeCell ref="AM421:AN422"/>
    <mergeCell ref="AO421:AR422"/>
    <mergeCell ref="AS421:AV422"/>
    <mergeCell ref="AF419:AL420"/>
    <mergeCell ref="AM419:AN420"/>
    <mergeCell ref="AO419:AR420"/>
    <mergeCell ref="AS419:AV420"/>
    <mergeCell ref="AW419:AW420"/>
    <mergeCell ref="T419:U422"/>
    <mergeCell ref="V419:W422"/>
    <mergeCell ref="X419:Y422"/>
    <mergeCell ref="Z419:AA422"/>
    <mergeCell ref="AB419:AC422"/>
    <mergeCell ref="AD419:AE422"/>
    <mergeCell ref="AS430:AV431"/>
    <mergeCell ref="AW430:AW431"/>
    <mergeCell ref="AX412:BA413"/>
    <mergeCell ref="G414:M418"/>
    <mergeCell ref="N414:BA418"/>
    <mergeCell ref="B419:F427"/>
    <mergeCell ref="G419:M420"/>
    <mergeCell ref="N419:O420"/>
    <mergeCell ref="P419:Q422"/>
    <mergeCell ref="R419:S422"/>
    <mergeCell ref="AM410:AN411"/>
    <mergeCell ref="AO410:AR411"/>
    <mergeCell ref="AS410:AV411"/>
    <mergeCell ref="AW410:AW411"/>
    <mergeCell ref="AX410:BA411"/>
    <mergeCell ref="G412:M413"/>
    <mergeCell ref="N412:O413"/>
    <mergeCell ref="AF412:AL413"/>
    <mergeCell ref="AM412:AN413"/>
    <mergeCell ref="AO412:AR413"/>
    <mergeCell ref="V410:W413"/>
    <mergeCell ref="X410:Y413"/>
    <mergeCell ref="Z410:AA413"/>
    <mergeCell ref="AB410:AC413"/>
    <mergeCell ref="AD410:AE413"/>
    <mergeCell ref="AF410:AL411"/>
    <mergeCell ref="AW421:AW422"/>
    <mergeCell ref="AX421:BA422"/>
    <mergeCell ref="G423:M427"/>
    <mergeCell ref="N423:BA427"/>
    <mergeCell ref="AX419:BA420"/>
    <mergeCell ref="B410:F418"/>
    <mergeCell ref="G410:M411"/>
    <mergeCell ref="N410:O411"/>
    <mergeCell ref="P410:Q413"/>
    <mergeCell ref="R410:S413"/>
    <mergeCell ref="T410:U413"/>
    <mergeCell ref="G403:M404"/>
    <mergeCell ref="N403:O404"/>
    <mergeCell ref="AF403:AL404"/>
    <mergeCell ref="AM403:AN404"/>
    <mergeCell ref="AO403:AR404"/>
    <mergeCell ref="AS403:AV404"/>
    <mergeCell ref="AF401:AL402"/>
    <mergeCell ref="AM401:AN402"/>
    <mergeCell ref="AO401:AR402"/>
    <mergeCell ref="AS401:AV402"/>
    <mergeCell ref="AW401:AW402"/>
    <mergeCell ref="T401:U404"/>
    <mergeCell ref="V401:W404"/>
    <mergeCell ref="X401:Y404"/>
    <mergeCell ref="Z401:AA404"/>
    <mergeCell ref="AB401:AC404"/>
    <mergeCell ref="AD401:AE404"/>
    <mergeCell ref="AS412:AV413"/>
    <mergeCell ref="AW412:AW413"/>
    <mergeCell ref="B401:F409"/>
    <mergeCell ref="G401:M402"/>
    <mergeCell ref="N401:O402"/>
    <mergeCell ref="P401:Q404"/>
    <mergeCell ref="R401:S404"/>
    <mergeCell ref="AM392:AN393"/>
    <mergeCell ref="AO392:AR393"/>
    <mergeCell ref="AS392:AV393"/>
    <mergeCell ref="AW392:AW393"/>
    <mergeCell ref="AX392:BA393"/>
    <mergeCell ref="G394:M395"/>
    <mergeCell ref="N394:O395"/>
    <mergeCell ref="AF394:AL395"/>
    <mergeCell ref="AM394:AN395"/>
    <mergeCell ref="AO394:AR395"/>
    <mergeCell ref="V392:W395"/>
    <mergeCell ref="X392:Y395"/>
    <mergeCell ref="Z392:AA395"/>
    <mergeCell ref="AB392:AC395"/>
    <mergeCell ref="AD392:AE395"/>
    <mergeCell ref="AF392:AL393"/>
    <mergeCell ref="AW403:AW404"/>
    <mergeCell ref="AX403:BA404"/>
    <mergeCell ref="G405:M409"/>
    <mergeCell ref="N405:BA409"/>
    <mergeCell ref="AX401:BA402"/>
    <mergeCell ref="B392:F400"/>
    <mergeCell ref="G392:M393"/>
    <mergeCell ref="N392:O393"/>
    <mergeCell ref="P392:Q395"/>
    <mergeCell ref="R392:S395"/>
    <mergeCell ref="T392:U395"/>
    <mergeCell ref="AO383:AR384"/>
    <mergeCell ref="AS383:AV384"/>
    <mergeCell ref="AW383:AW384"/>
    <mergeCell ref="AX383:BA384"/>
    <mergeCell ref="G385:M386"/>
    <mergeCell ref="N385:O386"/>
    <mergeCell ref="AF385:AL386"/>
    <mergeCell ref="AM385:AN386"/>
    <mergeCell ref="AO385:AR386"/>
    <mergeCell ref="AS385:AV386"/>
    <mergeCell ref="X383:Y386"/>
    <mergeCell ref="Z383:AA386"/>
    <mergeCell ref="AB383:AC386"/>
    <mergeCell ref="AD383:AE386"/>
    <mergeCell ref="AF383:AL384"/>
    <mergeCell ref="AM383:AN384"/>
    <mergeCell ref="AS394:AV395"/>
    <mergeCell ref="AW394:AW395"/>
    <mergeCell ref="AX394:BA395"/>
    <mergeCell ref="G396:M400"/>
    <mergeCell ref="N396:BA400"/>
    <mergeCell ref="B383:F391"/>
    <mergeCell ref="G383:M384"/>
    <mergeCell ref="N383:O384"/>
    <mergeCell ref="P383:Q386"/>
    <mergeCell ref="R383:S386"/>
    <mergeCell ref="T383:U386"/>
    <mergeCell ref="V383:W386"/>
    <mergeCell ref="AS374:AV375"/>
    <mergeCell ref="AW374:AW375"/>
    <mergeCell ref="AX374:BA375"/>
    <mergeCell ref="G376:M377"/>
    <mergeCell ref="N376:O377"/>
    <mergeCell ref="AF376:AL377"/>
    <mergeCell ref="AM376:AN377"/>
    <mergeCell ref="AO376:AR377"/>
    <mergeCell ref="AS376:AV377"/>
    <mergeCell ref="AW376:AW377"/>
    <mergeCell ref="Z374:AA377"/>
    <mergeCell ref="AB374:AC377"/>
    <mergeCell ref="AD374:AE377"/>
    <mergeCell ref="AF374:AL375"/>
    <mergeCell ref="AM374:AN375"/>
    <mergeCell ref="AO374:AR375"/>
    <mergeCell ref="AW385:AW386"/>
    <mergeCell ref="AX385:BA386"/>
    <mergeCell ref="G387:M391"/>
    <mergeCell ref="N387:BA391"/>
    <mergeCell ref="B374:F382"/>
    <mergeCell ref="G374:M375"/>
    <mergeCell ref="N374:O375"/>
    <mergeCell ref="P374:Q377"/>
    <mergeCell ref="R374:S377"/>
    <mergeCell ref="T374:U377"/>
    <mergeCell ref="V374:W377"/>
    <mergeCell ref="X374:Y377"/>
    <mergeCell ref="AW365:AW366"/>
    <mergeCell ref="AX365:BA366"/>
    <mergeCell ref="G367:M368"/>
    <mergeCell ref="N367:O368"/>
    <mergeCell ref="AF367:AL368"/>
    <mergeCell ref="AM367:AN368"/>
    <mergeCell ref="AO367:AR368"/>
    <mergeCell ref="AS367:AV368"/>
    <mergeCell ref="AW367:AW368"/>
    <mergeCell ref="AX367:BA368"/>
    <mergeCell ref="AB365:AC368"/>
    <mergeCell ref="AD365:AE368"/>
    <mergeCell ref="AF365:AL366"/>
    <mergeCell ref="AM365:AN366"/>
    <mergeCell ref="AO365:AR366"/>
    <mergeCell ref="AS365:AV366"/>
    <mergeCell ref="AX376:BA377"/>
    <mergeCell ref="G378:M382"/>
    <mergeCell ref="N378:BA382"/>
    <mergeCell ref="AO363:BA364"/>
    <mergeCell ref="B365:F373"/>
    <mergeCell ref="G365:M366"/>
    <mergeCell ref="N365:O366"/>
    <mergeCell ref="P365:Q368"/>
    <mergeCell ref="R365:S368"/>
    <mergeCell ref="T365:U368"/>
    <mergeCell ref="V365:W368"/>
    <mergeCell ref="X365:Y368"/>
    <mergeCell ref="Z365:AA368"/>
    <mergeCell ref="V363:W364"/>
    <mergeCell ref="X363:Y364"/>
    <mergeCell ref="Z363:AA364"/>
    <mergeCell ref="AB363:AC364"/>
    <mergeCell ref="AD363:AE364"/>
    <mergeCell ref="AF363:AN364"/>
    <mergeCell ref="B338:I338"/>
    <mergeCell ref="J338:K338"/>
    <mergeCell ref="B339:I340"/>
    <mergeCell ref="J339:K340"/>
    <mergeCell ref="B345:BA359"/>
    <mergeCell ref="B363:F364"/>
    <mergeCell ref="G363:O364"/>
    <mergeCell ref="P363:Q364"/>
    <mergeCell ref="R363:S364"/>
    <mergeCell ref="T363:U364"/>
    <mergeCell ref="G369:M373"/>
    <mergeCell ref="N369:BA373"/>
    <mergeCell ref="B333:I334"/>
    <mergeCell ref="J333:K334"/>
    <mergeCell ref="L333:S334"/>
    <mergeCell ref="T333:U334"/>
    <mergeCell ref="V333:AC334"/>
    <mergeCell ref="AD333:AE334"/>
    <mergeCell ref="AF333:AM334"/>
    <mergeCell ref="AN333:AO334"/>
    <mergeCell ref="B325:J326"/>
    <mergeCell ref="K325:BA326"/>
    <mergeCell ref="B327:J328"/>
    <mergeCell ref="K327:BA328"/>
    <mergeCell ref="B332:I332"/>
    <mergeCell ref="J332:K332"/>
    <mergeCell ref="L332:S332"/>
    <mergeCell ref="T332:U332"/>
    <mergeCell ref="V332:AC332"/>
    <mergeCell ref="AD332:AE332"/>
    <mergeCell ref="B321:J322"/>
    <mergeCell ref="K321:BA322"/>
    <mergeCell ref="B323:J324"/>
    <mergeCell ref="K323:BA324"/>
    <mergeCell ref="B314:I315"/>
    <mergeCell ref="J314:K315"/>
    <mergeCell ref="L314:S315"/>
    <mergeCell ref="T314:U315"/>
    <mergeCell ref="V314:AC315"/>
    <mergeCell ref="AD314:AE315"/>
    <mergeCell ref="B313:I313"/>
    <mergeCell ref="J313:K313"/>
    <mergeCell ref="L313:S313"/>
    <mergeCell ref="T313:U313"/>
    <mergeCell ref="V313:AC313"/>
    <mergeCell ref="AD313:AE313"/>
    <mergeCell ref="AF332:AM332"/>
    <mergeCell ref="AN332:AO332"/>
    <mergeCell ref="AL308:AM308"/>
    <mergeCell ref="AN308:AO308"/>
    <mergeCell ref="AQ308:AR308"/>
    <mergeCell ref="AS308:AT308"/>
    <mergeCell ref="AV308:AW308"/>
    <mergeCell ref="T308:U308"/>
    <mergeCell ref="W308:X308"/>
    <mergeCell ref="Y308:Z308"/>
    <mergeCell ref="AB308:AC308"/>
    <mergeCell ref="AD308:AE308"/>
    <mergeCell ref="AG308:AH308"/>
    <mergeCell ref="AL307:AM307"/>
    <mergeCell ref="AN307:AO307"/>
    <mergeCell ref="AQ307:AR307"/>
    <mergeCell ref="AS307:AT307"/>
    <mergeCell ref="AV307:AW307"/>
    <mergeCell ref="B319:J320"/>
    <mergeCell ref="K319:BA320"/>
    <mergeCell ref="B308:I308"/>
    <mergeCell ref="J308:K308"/>
    <mergeCell ref="M308:N308"/>
    <mergeCell ref="O308:P308"/>
    <mergeCell ref="R308:S308"/>
    <mergeCell ref="W307:X307"/>
    <mergeCell ref="Y307:Z307"/>
    <mergeCell ref="AB307:AC307"/>
    <mergeCell ref="AD307:AE307"/>
    <mergeCell ref="AG307:AH307"/>
    <mergeCell ref="AI307:AJ307"/>
    <mergeCell ref="B307:I307"/>
    <mergeCell ref="J307:K307"/>
    <mergeCell ref="M307:N307"/>
    <mergeCell ref="O307:P307"/>
    <mergeCell ref="R307:S307"/>
    <mergeCell ref="T307:U307"/>
    <mergeCell ref="AI308:AJ308"/>
    <mergeCell ref="AI306:AJ306"/>
    <mergeCell ref="AL306:AM306"/>
    <mergeCell ref="AN306:AO306"/>
    <mergeCell ref="AQ306:AR306"/>
    <mergeCell ref="AS306:AT306"/>
    <mergeCell ref="AV306:AW306"/>
    <mergeCell ref="T306:U306"/>
    <mergeCell ref="W306:X306"/>
    <mergeCell ref="Y306:Z306"/>
    <mergeCell ref="AB306:AC306"/>
    <mergeCell ref="AD306:AE306"/>
    <mergeCell ref="AG306:AH306"/>
    <mergeCell ref="Y305:AC305"/>
    <mergeCell ref="AD305:AH305"/>
    <mergeCell ref="AI305:AM305"/>
    <mergeCell ref="AN305:AR305"/>
    <mergeCell ref="AS305:AW305"/>
    <mergeCell ref="B306:I306"/>
    <mergeCell ref="J306:K306"/>
    <mergeCell ref="M306:N306"/>
    <mergeCell ref="O306:P306"/>
    <mergeCell ref="R306:S306"/>
    <mergeCell ref="B302:O303"/>
    <mergeCell ref="P302:Q303"/>
    <mergeCell ref="B305:I305"/>
    <mergeCell ref="J305:N305"/>
    <mergeCell ref="O305:S305"/>
    <mergeCell ref="T305:X305"/>
    <mergeCell ref="B297:O297"/>
    <mergeCell ref="P297:Q297"/>
    <mergeCell ref="B298:O299"/>
    <mergeCell ref="P298:Q299"/>
    <mergeCell ref="B301:O301"/>
    <mergeCell ref="P301:Q301"/>
    <mergeCell ref="M265:Q266"/>
    <mergeCell ref="R265:S266"/>
    <mergeCell ref="B269:BA283"/>
    <mergeCell ref="B287:J288"/>
    <mergeCell ref="K287:BA288"/>
    <mergeCell ref="B292:J293"/>
    <mergeCell ref="K292:BA293"/>
    <mergeCell ref="B240:BA254"/>
    <mergeCell ref="B258:J258"/>
    <mergeCell ref="K258:L258"/>
    <mergeCell ref="B259:J260"/>
    <mergeCell ref="K259:L260"/>
    <mergeCell ref="C263:J266"/>
    <mergeCell ref="K263:L264"/>
    <mergeCell ref="M263:Q264"/>
    <mergeCell ref="R263:S264"/>
    <mergeCell ref="K265:L266"/>
    <mergeCell ref="B233:H237"/>
    <mergeCell ref="I233:O233"/>
    <mergeCell ref="P233:Z233"/>
    <mergeCell ref="AA233:AG233"/>
    <mergeCell ref="AH233:AR233"/>
    <mergeCell ref="I234:AG234"/>
    <mergeCell ref="AH234:AR234"/>
    <mergeCell ref="I235:T235"/>
    <mergeCell ref="I236:T236"/>
    <mergeCell ref="I237:T237"/>
    <mergeCell ref="I226:T227"/>
    <mergeCell ref="U226:BB227"/>
    <mergeCell ref="I228:T229"/>
    <mergeCell ref="U228:BB229"/>
    <mergeCell ref="I230:T231"/>
    <mergeCell ref="U230:BB231"/>
    <mergeCell ref="U218:BB219"/>
    <mergeCell ref="I220:T221"/>
    <mergeCell ref="U220:BB221"/>
    <mergeCell ref="B222:H231"/>
    <mergeCell ref="I222:O223"/>
    <mergeCell ref="P222:AD223"/>
    <mergeCell ref="AE222:AK223"/>
    <mergeCell ref="AL222:BB223"/>
    <mergeCell ref="I224:AQ225"/>
    <mergeCell ref="AR224:BB225"/>
    <mergeCell ref="B212:H221"/>
    <mergeCell ref="I212:O213"/>
    <mergeCell ref="P212:AD213"/>
    <mergeCell ref="AE212:AK213"/>
    <mergeCell ref="AL212:BB213"/>
    <mergeCell ref="I214:AQ215"/>
    <mergeCell ref="AR214:BB215"/>
    <mergeCell ref="I216:T217"/>
    <mergeCell ref="U216:BB217"/>
    <mergeCell ref="I218:T219"/>
    <mergeCell ref="AR204:BB205"/>
    <mergeCell ref="I206:T207"/>
    <mergeCell ref="U206:BB207"/>
    <mergeCell ref="I208:T209"/>
    <mergeCell ref="U208:BB209"/>
    <mergeCell ref="I210:T211"/>
    <mergeCell ref="U210:BB211"/>
    <mergeCell ref="AN197:AO197"/>
    <mergeCell ref="AQ197:AR197"/>
    <mergeCell ref="AS197:AT197"/>
    <mergeCell ref="AV197:AW197"/>
    <mergeCell ref="B202:H211"/>
    <mergeCell ref="I202:O203"/>
    <mergeCell ref="P202:AD203"/>
    <mergeCell ref="AE202:AK203"/>
    <mergeCell ref="AL202:BB203"/>
    <mergeCell ref="I204:AQ205"/>
    <mergeCell ref="Y197:Z197"/>
    <mergeCell ref="AB197:AC197"/>
    <mergeCell ref="AD197:AE197"/>
    <mergeCell ref="AG197:AH197"/>
    <mergeCell ref="AI197:AJ197"/>
    <mergeCell ref="AL197:AM197"/>
    <mergeCell ref="AI196:AM196"/>
    <mergeCell ref="AN196:AR196"/>
    <mergeCell ref="AS196:AW196"/>
    <mergeCell ref="B197:I197"/>
    <mergeCell ref="J197:K197"/>
    <mergeCell ref="M197:N197"/>
    <mergeCell ref="O197:P197"/>
    <mergeCell ref="R197:S197"/>
    <mergeCell ref="T197:U197"/>
    <mergeCell ref="W197:X197"/>
    <mergeCell ref="AN190:AO190"/>
    <mergeCell ref="AQ190:AR190"/>
    <mergeCell ref="AS190:AT190"/>
    <mergeCell ref="AV190:AW190"/>
    <mergeCell ref="B196:I196"/>
    <mergeCell ref="J196:N196"/>
    <mergeCell ref="O196:S196"/>
    <mergeCell ref="T196:X196"/>
    <mergeCell ref="Y196:AC196"/>
    <mergeCell ref="AD196:AH196"/>
    <mergeCell ref="Y190:Z190"/>
    <mergeCell ref="AB190:AC190"/>
    <mergeCell ref="AD190:AE190"/>
    <mergeCell ref="AG190:AH190"/>
    <mergeCell ref="AI190:AJ190"/>
    <mergeCell ref="AL190:AM190"/>
    <mergeCell ref="AI189:AM189"/>
    <mergeCell ref="AN189:AR189"/>
    <mergeCell ref="AS189:AW189"/>
    <mergeCell ref="B190:I190"/>
    <mergeCell ref="J190:K190"/>
    <mergeCell ref="M190:N190"/>
    <mergeCell ref="O190:P190"/>
    <mergeCell ref="R190:S190"/>
    <mergeCell ref="T190:U190"/>
    <mergeCell ref="W190:X190"/>
    <mergeCell ref="AN183:AO183"/>
    <mergeCell ref="AQ183:AR183"/>
    <mergeCell ref="AS183:AT183"/>
    <mergeCell ref="AV183:AW183"/>
    <mergeCell ref="B189:I189"/>
    <mergeCell ref="J189:N189"/>
    <mergeCell ref="O189:S189"/>
    <mergeCell ref="T189:X189"/>
    <mergeCell ref="Y189:AC189"/>
    <mergeCell ref="AD189:AH189"/>
    <mergeCell ref="Y183:Z183"/>
    <mergeCell ref="AB183:AC183"/>
    <mergeCell ref="AD183:AE183"/>
    <mergeCell ref="AG183:AH183"/>
    <mergeCell ref="AI183:AJ183"/>
    <mergeCell ref="AL183:AM183"/>
    <mergeCell ref="AI182:AM182"/>
    <mergeCell ref="AN182:AR182"/>
    <mergeCell ref="AS182:AW182"/>
    <mergeCell ref="B183:I183"/>
    <mergeCell ref="J183:K183"/>
    <mergeCell ref="M183:N183"/>
    <mergeCell ref="O183:P183"/>
    <mergeCell ref="R183:S183"/>
    <mergeCell ref="T183:U183"/>
    <mergeCell ref="W183:X183"/>
    <mergeCell ref="B182:I182"/>
    <mergeCell ref="J182:N182"/>
    <mergeCell ref="O182:S182"/>
    <mergeCell ref="T182:X182"/>
    <mergeCell ref="Y182:AC182"/>
    <mergeCell ref="AD182:AH182"/>
    <mergeCell ref="R174:X175"/>
    <mergeCell ref="Y174:Z175"/>
    <mergeCell ref="AA174:AG175"/>
    <mergeCell ref="K176:Q177"/>
    <mergeCell ref="R176:X177"/>
    <mergeCell ref="Y176:Z177"/>
    <mergeCell ref="AA176:AG177"/>
    <mergeCell ref="AL167:AM167"/>
    <mergeCell ref="AO167:AP167"/>
    <mergeCell ref="AQ167:AR167"/>
    <mergeCell ref="AT167:AU167"/>
    <mergeCell ref="B172:J177"/>
    <mergeCell ref="K172:Q173"/>
    <mergeCell ref="R172:X173"/>
    <mergeCell ref="Y172:Z173"/>
    <mergeCell ref="AA172:AG173"/>
    <mergeCell ref="K174:Q175"/>
    <mergeCell ref="W167:X167"/>
    <mergeCell ref="Z167:AA167"/>
    <mergeCell ref="AB167:AC167"/>
    <mergeCell ref="AE167:AF167"/>
    <mergeCell ref="AG167:AH167"/>
    <mergeCell ref="AJ167:AK167"/>
    <mergeCell ref="AG166:AK166"/>
    <mergeCell ref="AL166:AP166"/>
    <mergeCell ref="AQ166:AU166"/>
    <mergeCell ref="B167:G167"/>
    <mergeCell ref="H167:I167"/>
    <mergeCell ref="K167:L167"/>
    <mergeCell ref="M167:N167"/>
    <mergeCell ref="P167:Q167"/>
    <mergeCell ref="R167:S167"/>
    <mergeCell ref="U167:V167"/>
    <mergeCell ref="AL160:AM160"/>
    <mergeCell ref="AO160:AP160"/>
    <mergeCell ref="AQ160:AR160"/>
    <mergeCell ref="AT160:AU160"/>
    <mergeCell ref="B166:G166"/>
    <mergeCell ref="H166:L166"/>
    <mergeCell ref="M166:Q166"/>
    <mergeCell ref="R166:V166"/>
    <mergeCell ref="W166:AA166"/>
    <mergeCell ref="AB166:AF166"/>
    <mergeCell ref="W160:X160"/>
    <mergeCell ref="Z160:AA160"/>
    <mergeCell ref="AB160:AC160"/>
    <mergeCell ref="AE160:AF160"/>
    <mergeCell ref="AG160:AH160"/>
    <mergeCell ref="AJ160:AK160"/>
    <mergeCell ref="AG159:AK159"/>
    <mergeCell ref="AL159:AP159"/>
    <mergeCell ref="AQ159:AU159"/>
    <mergeCell ref="B160:G160"/>
    <mergeCell ref="H160:I160"/>
    <mergeCell ref="K160:L160"/>
    <mergeCell ref="M160:N160"/>
    <mergeCell ref="P160:Q160"/>
    <mergeCell ref="R160:S160"/>
    <mergeCell ref="U160:V160"/>
    <mergeCell ref="AL153:AM153"/>
    <mergeCell ref="AO153:AP153"/>
    <mergeCell ref="AQ153:AR153"/>
    <mergeCell ref="AT153:AU153"/>
    <mergeCell ref="B159:G159"/>
    <mergeCell ref="H159:L159"/>
    <mergeCell ref="M159:Q159"/>
    <mergeCell ref="R159:V159"/>
    <mergeCell ref="W159:AA159"/>
    <mergeCell ref="AB159:AF159"/>
    <mergeCell ref="W153:X153"/>
    <mergeCell ref="Z153:AA153"/>
    <mergeCell ref="AB153:AC153"/>
    <mergeCell ref="AE153:AF153"/>
    <mergeCell ref="AG153:AH153"/>
    <mergeCell ref="AJ153:AK153"/>
    <mergeCell ref="AG152:AK152"/>
    <mergeCell ref="AL152:AP152"/>
    <mergeCell ref="AQ152:AU152"/>
    <mergeCell ref="B153:G153"/>
    <mergeCell ref="H153:I153"/>
    <mergeCell ref="K153:L153"/>
    <mergeCell ref="M153:N153"/>
    <mergeCell ref="P153:Q153"/>
    <mergeCell ref="R153:S153"/>
    <mergeCell ref="U153:V153"/>
    <mergeCell ref="B152:G152"/>
    <mergeCell ref="H152:L152"/>
    <mergeCell ref="M152:Q152"/>
    <mergeCell ref="R152:V152"/>
    <mergeCell ref="W152:AA152"/>
    <mergeCell ref="AB152:AF152"/>
    <mergeCell ref="Y143:Z144"/>
    <mergeCell ref="AA143:AG144"/>
    <mergeCell ref="K145:Q146"/>
    <mergeCell ref="R145:X146"/>
    <mergeCell ref="Y145:Z146"/>
    <mergeCell ref="AA145:AG146"/>
    <mergeCell ref="B122:K123"/>
    <mergeCell ref="L122:M123"/>
    <mergeCell ref="B126:BB137"/>
    <mergeCell ref="B141:J146"/>
    <mergeCell ref="K141:Q142"/>
    <mergeCell ref="R141:X142"/>
    <mergeCell ref="Y141:Z142"/>
    <mergeCell ref="AA141:AG142"/>
    <mergeCell ref="K143:Q144"/>
    <mergeCell ref="R143:X144"/>
    <mergeCell ref="W118:X119"/>
    <mergeCell ref="Y118:Z119"/>
    <mergeCell ref="AA118:AB119"/>
    <mergeCell ref="AC118:AD119"/>
    <mergeCell ref="B121:K121"/>
    <mergeCell ref="L121:M121"/>
    <mergeCell ref="AQ117:AR117"/>
    <mergeCell ref="AS117:AT117"/>
    <mergeCell ref="AU117:AV117"/>
    <mergeCell ref="AW117:AX117"/>
    <mergeCell ref="AY117:AZ117"/>
    <mergeCell ref="BA117:BB117"/>
    <mergeCell ref="BA115:BB115"/>
    <mergeCell ref="M116:P117"/>
    <mergeCell ref="Q116:R117"/>
    <mergeCell ref="S116:T117"/>
    <mergeCell ref="U116:V117"/>
    <mergeCell ref="W116:X117"/>
    <mergeCell ref="Y116:Z117"/>
    <mergeCell ref="AA116:AB117"/>
    <mergeCell ref="AC116:AD117"/>
    <mergeCell ref="AO117:AP117"/>
    <mergeCell ref="AO115:AP115"/>
    <mergeCell ref="AQ115:AR115"/>
    <mergeCell ref="AS115:AT115"/>
    <mergeCell ref="AU115:AV115"/>
    <mergeCell ref="AW115:AX115"/>
    <mergeCell ref="AY115:AZ115"/>
    <mergeCell ref="W114:X115"/>
    <mergeCell ref="Y114:Z115"/>
    <mergeCell ref="AA114:AB115"/>
    <mergeCell ref="AC114:AD115"/>
    <mergeCell ref="AC112:AD113"/>
    <mergeCell ref="AO113:AP113"/>
    <mergeCell ref="AQ113:AR113"/>
    <mergeCell ref="AS113:AT113"/>
    <mergeCell ref="AU113:AV113"/>
    <mergeCell ref="AW113:AX113"/>
    <mergeCell ref="AW111:AX111"/>
    <mergeCell ref="AY111:AZ111"/>
    <mergeCell ref="BA111:BB111"/>
    <mergeCell ref="M112:P113"/>
    <mergeCell ref="Q112:R113"/>
    <mergeCell ref="S112:T113"/>
    <mergeCell ref="U112:V113"/>
    <mergeCell ref="W112:X113"/>
    <mergeCell ref="Y112:Z113"/>
    <mergeCell ref="AA112:AB113"/>
    <mergeCell ref="AA110:AB111"/>
    <mergeCell ref="AC110:AD111"/>
    <mergeCell ref="AO111:AP111"/>
    <mergeCell ref="AQ111:AR111"/>
    <mergeCell ref="AS111:AT111"/>
    <mergeCell ref="AU111:AV111"/>
    <mergeCell ref="AU109:AV109"/>
    <mergeCell ref="AW109:AX109"/>
    <mergeCell ref="AY109:AZ109"/>
    <mergeCell ref="BA109:BB109"/>
    <mergeCell ref="M110:P111"/>
    <mergeCell ref="Q110:R111"/>
    <mergeCell ref="S110:T111"/>
    <mergeCell ref="U110:V111"/>
    <mergeCell ref="W110:X111"/>
    <mergeCell ref="Y110:Z111"/>
    <mergeCell ref="Y109:Z109"/>
    <mergeCell ref="AA109:AB109"/>
    <mergeCell ref="AC109:AD109"/>
    <mergeCell ref="AO109:AP109"/>
    <mergeCell ref="AQ109:AR109"/>
    <mergeCell ref="AS109:AT109"/>
    <mergeCell ref="B109:L119"/>
    <mergeCell ref="M109:P109"/>
    <mergeCell ref="Q109:R109"/>
    <mergeCell ref="S109:T109"/>
    <mergeCell ref="U109:V109"/>
    <mergeCell ref="W109:X109"/>
    <mergeCell ref="M118:P119"/>
    <mergeCell ref="Q118:R119"/>
    <mergeCell ref="S118:T119"/>
    <mergeCell ref="U118:V119"/>
    <mergeCell ref="AY113:AZ113"/>
    <mergeCell ref="BA113:BB113"/>
    <mergeCell ref="M114:P115"/>
    <mergeCell ref="Q114:R115"/>
    <mergeCell ref="S114:T115"/>
    <mergeCell ref="U114:V115"/>
    <mergeCell ref="BA106:BB106"/>
    <mergeCell ref="AO107:AP107"/>
    <mergeCell ref="AQ107:AR107"/>
    <mergeCell ref="AS107:AT107"/>
    <mergeCell ref="AU107:AV107"/>
    <mergeCell ref="AW107:AX107"/>
    <mergeCell ref="AY107:AZ107"/>
    <mergeCell ref="BA107:BB107"/>
    <mergeCell ref="AO106:AP106"/>
    <mergeCell ref="AQ106:AR106"/>
    <mergeCell ref="AS106:AT106"/>
    <mergeCell ref="AU106:AV106"/>
    <mergeCell ref="AW106:AX106"/>
    <mergeCell ref="AY106:AZ106"/>
    <mergeCell ref="W105:X105"/>
    <mergeCell ref="Y105:Z105"/>
    <mergeCell ref="M106:N107"/>
    <mergeCell ref="O106:P107"/>
    <mergeCell ref="Q106:R107"/>
    <mergeCell ref="S106:T107"/>
    <mergeCell ref="U106:V107"/>
    <mergeCell ref="W106:X107"/>
    <mergeCell ref="Y106:Z107"/>
    <mergeCell ref="B105:L107"/>
    <mergeCell ref="M105:N105"/>
    <mergeCell ref="O105:P105"/>
    <mergeCell ref="Q105:R105"/>
    <mergeCell ref="S105:T105"/>
    <mergeCell ref="U105:V105"/>
    <mergeCell ref="Z100:AC100"/>
    <mergeCell ref="AD100:AG100"/>
    <mergeCell ref="B101:E101"/>
    <mergeCell ref="F101:I101"/>
    <mergeCell ref="J101:M101"/>
    <mergeCell ref="N101:Q101"/>
    <mergeCell ref="R101:U101"/>
    <mergeCell ref="V101:Y101"/>
    <mergeCell ref="Z101:AC101"/>
    <mergeCell ref="AD101:AG101"/>
    <mergeCell ref="B100:E100"/>
    <mergeCell ref="F100:I100"/>
    <mergeCell ref="J100:M100"/>
    <mergeCell ref="N100:Q100"/>
    <mergeCell ref="R100:U100"/>
    <mergeCell ref="V100:Y100"/>
    <mergeCell ref="B92:J93"/>
    <mergeCell ref="K92:BA93"/>
    <mergeCell ref="B94:J95"/>
    <mergeCell ref="K94:T95"/>
    <mergeCell ref="U94:W95"/>
    <mergeCell ref="X94:AG95"/>
    <mergeCell ref="B83:J84"/>
    <mergeCell ref="K83:AG84"/>
    <mergeCell ref="B88:J89"/>
    <mergeCell ref="K88:BA89"/>
    <mergeCell ref="B90:J91"/>
    <mergeCell ref="K90:BA91"/>
    <mergeCell ref="B76:J77"/>
    <mergeCell ref="K76:BA77"/>
    <mergeCell ref="B78:J79"/>
    <mergeCell ref="K78:BA79"/>
    <mergeCell ref="B81:J82"/>
    <mergeCell ref="K81:AA82"/>
    <mergeCell ref="AB81:AJ82"/>
    <mergeCell ref="AK81:BA82"/>
    <mergeCell ref="B67:J68"/>
    <mergeCell ref="K67:BA68"/>
    <mergeCell ref="B72:J73"/>
    <mergeCell ref="K72:AG73"/>
    <mergeCell ref="B74:J75"/>
    <mergeCell ref="K74:BA75"/>
    <mergeCell ref="B47:J47"/>
    <mergeCell ref="K47:L47"/>
    <mergeCell ref="B48:J49"/>
    <mergeCell ref="K48:L49"/>
    <mergeCell ref="B65:J66"/>
    <mergeCell ref="K65:BA66"/>
    <mergeCell ref="B37:J38"/>
    <mergeCell ref="K37:BA38"/>
    <mergeCell ref="B42:J43"/>
    <mergeCell ref="K42:BA43"/>
    <mergeCell ref="B44:J45"/>
    <mergeCell ref="K44:BA45"/>
    <mergeCell ref="B12:J13"/>
    <mergeCell ref="K12:BA13"/>
    <mergeCell ref="B14:J15"/>
    <mergeCell ref="K14:BA15"/>
    <mergeCell ref="B16:J17"/>
    <mergeCell ref="K16:BA17"/>
    <mergeCell ref="B3:J4"/>
    <mergeCell ref="K3:BA4"/>
    <mergeCell ref="B5:J6"/>
    <mergeCell ref="K5:BA6"/>
    <mergeCell ref="B10:J11"/>
    <mergeCell ref="K10:BA11"/>
    <mergeCell ref="B31:J32"/>
    <mergeCell ref="K31:BA32"/>
    <mergeCell ref="B33:J34"/>
    <mergeCell ref="K33:BA34"/>
    <mergeCell ref="B35:J36"/>
    <mergeCell ref="K35:BA36"/>
    <mergeCell ref="B22:J23"/>
    <mergeCell ref="K22:BA23"/>
    <mergeCell ref="B24:J25"/>
    <mergeCell ref="K24:BA25"/>
    <mergeCell ref="B29:J30"/>
    <mergeCell ref="K29:BA30"/>
    <mergeCell ref="B18:J19"/>
    <mergeCell ref="K18:BA19"/>
    <mergeCell ref="B20:J21"/>
    <mergeCell ref="K20:AD21"/>
    <mergeCell ref="AE20:AG21"/>
    <mergeCell ref="AH20:BA21"/>
  </mergeCells>
  <phoneticPr fontId="9"/>
  <pageMargins left="0.39370078740157483" right="0.39370078740157483" top="0.78740157480314965" bottom="0.78740157480314965" header="0.31496062992125984" footer="0.31496062992125984"/>
  <pageSetup paperSize="9" scale="58" fitToHeight="0" orientation="portrait" r:id="rId1"/>
  <headerFooter>
    <oddFooter>&amp;C&amp;"HGｺﾞｼｯｸM,ﾒﾃﾞｨｳﾑ"&amp;11- &amp;P -</oddFooter>
  </headerFooter>
  <rowBreaks count="9" manualBreakCount="9">
    <brk id="85" min="8" max="55" man="1"/>
    <brk id="169" max="55" man="1"/>
    <brk id="238" max="55" man="1"/>
    <brk id="310" max="55" man="1"/>
    <brk id="391" max="55" man="1"/>
    <brk id="472" max="55" man="1"/>
    <brk id="553" max="55" man="1"/>
    <brk id="623" max="55" man="1"/>
    <brk id="707"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助産所</vt:lpstr>
      <vt:lpstr>助産所!Print_Area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平尾 紀子</dc:creator>
  <cp:lastModifiedBy>山内 順央</cp:lastModifiedBy>
  <dcterms:created xsi:type="dcterms:W3CDTF">2024-11-25T04:36:43Z</dcterms:created>
  <dcterms:modified xsi:type="dcterms:W3CDTF">2024-12-03T06:59:15Z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2024-11-25T04:37:39Z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f0baa039-8c34-4e32-9bb5-415d1ecdca45</vt:lpwstr>
  </property>
  <property fmtid="{D5CDD505-2E9C-101B-9397-08002B2CF9AE}" pid="8" name="MSIP_Label_defa4170-0d19-0005-0004-bc88714345d2_ContentBits">
    <vt:lpwstr>0</vt:lpwstr>
  </property>
</Properties>
</file>