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957BBAB1-9A94-4484-9173-976DD05F6DD3}"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AM34"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l="1"/>
  <c r="BW35" i="10" l="1"/>
  <c r="BW36" i="10" s="1"/>
  <c r="BW37" i="10" s="1"/>
  <c r="BW38" i="10" s="1"/>
  <c r="BW39" i="10" s="1"/>
  <c r="BW40" i="10" s="1"/>
  <c r="CO34" i="10"/>
  <c r="CO35" i="10" s="1"/>
  <c r="CO36" i="10" s="1"/>
  <c r="CO37" i="10" s="1"/>
  <c r="CO38" i="10" s="1"/>
  <c r="CO39" i="10" s="1"/>
</calcChain>
</file>

<file path=xl/sharedStrings.xml><?xml version="1.0" encoding="utf-8"?>
<sst xmlns="http://schemas.openxmlformats.org/spreadsheetml/2006/main" count="1214" uniqueCount="583">
  <si>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</si>
  <si>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</si>
  <si>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</si>
  <si>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</si>
  <si>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</si>
  <si>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</si>
  <si>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</si>
  <si>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</si>
  <si>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</si>
  <si>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</si>
  <si>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</si>
  <si>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</si>
  <si>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</si>
  <si>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</si>
  <si>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</si>
  <si>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</si>
  <si>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</si>
  <si>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</si>
  <si>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</si>
  <si>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</si>
  <si>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</si>
  <si>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</si>
  <si>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</si>
  <si>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</si>
  <si>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</si>
  <si>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</si>
  <si>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</si>
  <si>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</si>
  <si>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</si>
  <si>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</si>
  <si>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</si>
  <si>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</si>
  <si>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</si>
  <si>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</si>
  <si>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</si>
  <si>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</si>
  <si>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</si>
  <si>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</si>
  <si>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</si>
  <si>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</si>
  <si>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</si>
  <si>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</si>
  <si>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</si>
  <si>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</si>
  <si>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</si>
  <si>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</si>
  <si>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</si>
  <si>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</si>
  <si>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</si>
  <si>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</si>
  <si>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</si>
  <si>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</si>
  <si>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</si>
  <si>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</si>
  <si>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</si>
  <si>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</si>
  <si>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</si>
  <si>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</si>
  <si>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</si>
  <si>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</si>
  <si>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</si>
  <si>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</si>
  <si>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</si>
  <si>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</si>
  <si>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</si>
  <si>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</si>
  <si>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</si>
  <si>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</si>
  <si>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</si>
  <si>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</si>
  <si>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</si>
  <si>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</si>
  <si>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</si>
  <si>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</si>
  <si>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</si>
  <si>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</si>
  <si>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</si>
  <si>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</si>
  <si>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</si>
  <si>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</si>
  <si>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</si>
  <si>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</si>
  <si>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</si>
  <si>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</si>
  <si>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</si>
  <si>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</si>
  <si>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</si>
  <si>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</si>
  <si>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</si>
  <si>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</si>
  <si>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</si>
  <si>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</si>
  <si>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</si>
  <si>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</si>
  <si>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</si>
  <si>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</si>
  <si>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</si>
  <si>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</si>
  <si>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</si>
  <si>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</si>
  <si>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</si>
  <si>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</si>
  <si>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</si>
  <si>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</si>
  <si>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</si>
  <si>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</si>
  <si>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</si>
  <si>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</si>
  <si>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</si>
  <si>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</si>
  <si>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</si>
  <si>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</si>
  <si>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</si>
  <si>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</si>
  <si>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</si>
  <si>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</si>
  <si>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</si>
  <si>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</si>
  <si>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</si>
  <si>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</si>
  <si>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</si>
  <si>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</si>
  <si>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</si>
  <si>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</si>
  <si>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</si>
  <si>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</si>
  <si>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</si>
  <si>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</si>
  <si>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</si>
  <si>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</si>
  <si>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</si>
  <si>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岐阜県白川町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</si>
  <si>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</si>
  <si>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</si>
  <si>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</si>
  <si>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</si>
  <si>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</si>
  <si>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</si>
  <si>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</si>
  <si>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</si>
  <si>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</si>
  <si>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</si>
  <si>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</si>
  <si>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</si>
  <si>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</si>
  <si>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</si>
  <si>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</si>
  <si>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</si>
  <si>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</si>
  <si>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</si>
  <si>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</si>
  <si>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</si>
  <si>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</si>
  <si>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</si>
  <si>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</si>
  <si>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</si>
  <si>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</si>
  <si>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</si>
  <si>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</si>
  <si>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</si>
  <si>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</si>
  <si>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</si>
  <si>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</si>
  <si>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</si>
  <si>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</si>
  <si>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</si>
  <si>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</si>
  <si>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</si>
  <si>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</si>
  <si>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</si>
  <si>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</si>
  <si>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</si>
  <si>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</si>
  <si>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</si>
  <si>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</si>
  <si>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</si>
  <si>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</si>
  <si>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</si>
  <si>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</si>
  <si>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</si>
  <si>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</si>
  <si>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</si>
  <si>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</si>
  <si>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</si>
  <si>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</si>
  <si>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</si>
  <si>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</si>
  <si>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</si>
  <si>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</si>
  <si>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</si>
  <si>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</si>
  <si>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</si>
  <si>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</si>
  <si>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</si>
  <si>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</si>
  <si>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</si>
  <si>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</si>
  <si>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</si>
  <si>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</si>
  <si>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</si>
  <si>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</si>
  <si>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</si>
  <si>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</si>
  <si>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</si>
  <si>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</si>
  <si>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</si>
  <si>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</si>
  <si>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</si>
  <si>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</si>
  <si>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</si>
  <si>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</si>
  <si>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</si>
  <si>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</si>
  <si>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</si>
  <si>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</si>
  <si>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</si>
  <si>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</si>
  <si>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</si>
  <si>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</si>
  <si>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</si>
  <si>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</si>
  <si>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</si>
  <si>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</si>
  <si>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</si>
  <si>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</si>
  <si>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</si>
  <si>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</si>
  <si>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</si>
  <si>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</si>
  <si>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</si>
  <si>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</si>
  <si>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</si>
  <si>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</si>
  <si>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</si>
  <si>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</si>
  <si>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</si>
  <si>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</si>
  <si>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</si>
  <si>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</si>
  <si>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</si>
  <si>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</si>
  <si>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</si>
  <si>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</si>
  <si>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</si>
  <si>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</si>
  <si>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</si>
  <si>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</si>
  <si>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</si>
  <si>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</si>
  <si>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</si>
  <si>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</si>
  <si>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</si>
  <si>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</si>
  <si>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</si>
  <si>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</si>
  <si>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</si>
  <si>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</si>
  <si>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</si>
  <si>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</si>
  <si>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</si>
  <si>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</si>
  <si>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</si>
  <si>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</si>
  <si>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</si>
  <si>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</si>
  <si>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</si>
  <si>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</si>
  <si>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</si>
  <si>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</si>
  <si>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</si>
  <si>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</si>
  <si>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</si>
  <si>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</si>
  <si>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</si>
  <si>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</si>
  <si>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</si>
  <si>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</si>
  <si>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</si>
  <si>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</si>
  <si>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</si>
  <si>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</si>
  <si>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</si>
  <si>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</si>
  <si>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岐阜県白川町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</si>
  <si>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</si>
  <si>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</si>
  <si>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</si>
  <si>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</si>
  <si>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</si>
  <si>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</si>
  <si>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</si>
  <si>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</si>
  <si>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</si>
  <si>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</si>
  <si>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</si>
  <si>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</si>
  <si>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</si>
  <si>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</si>
  <si>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</si>
  <si>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</si>
  <si>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</si>
  <si>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</si>
  <si>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</si>
  <si>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</si>
  <si>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基金から35百万円繰入</t>
    <rPh sb="0" eb="2">
      <t>キキン</t>
    </rPh>
    <rPh sb="6" eb="9">
      <t>ヒャクマンエン</t>
    </rPh>
    <rPh sb="9" eb="11">
      <t>クリイレ</t>
    </rPh>
    <phoneticPr fontId="2"/>
  </si>
  <si>
    <t>白川町農業開発</t>
    <rPh sb="0" eb="3">
      <t>シラカワチョウ</t>
    </rPh>
    <rPh sb="3" eb="5">
      <t>ノウギョウ</t>
    </rPh>
    <rPh sb="5" eb="7">
      <t>カイハツ</t>
    </rPh>
    <phoneticPr fontId="2"/>
  </si>
  <si>
    <t>-</t>
  </si>
  <si>
    <t>地域振興券交付事業特別会計</t>
    <phoneticPr fontId="5"/>
  </si>
  <si>
    <t>白川野菜村チャオ</t>
    <rPh sb="0" eb="2">
      <t>シラカワ</t>
    </rPh>
    <rPh sb="2" eb="4">
      <t>ヤサイ</t>
    </rPh>
    <rPh sb="4" eb="5">
      <t>ムラ</t>
    </rPh>
    <phoneticPr fontId="2"/>
  </si>
  <si>
    <t>てまひまグループ</t>
  </si>
  <si>
    <t>美濃白川クオーレの里</t>
    <rPh sb="0" eb="4">
      <t>ミノシラカワ</t>
    </rPh>
    <rPh sb="9" eb="10">
      <t>サト</t>
    </rPh>
    <phoneticPr fontId="2"/>
  </si>
  <si>
    <t>美濃白川楽集館</t>
    <rPh sb="0" eb="2">
      <t>ミノ</t>
    </rPh>
    <rPh sb="2" eb="4">
      <t>シラカワ</t>
    </rPh>
    <rPh sb="4" eb="5">
      <t>ガク</t>
    </rPh>
    <rPh sb="5" eb="7">
      <t>シュウカン</t>
    </rPh>
    <phoneticPr fontId="2"/>
  </si>
  <si>
    <t>佐見とうふ豆の力</t>
    <rPh sb="0" eb="1">
      <t>サ</t>
    </rPh>
    <rPh sb="1" eb="2">
      <t>ミ</t>
    </rPh>
    <rPh sb="5" eb="6">
      <t>マメ</t>
    </rPh>
    <rPh sb="7" eb="8">
      <t>チカラ</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</si>
  <si>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</si>
  <si>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</si>
  <si>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</si>
  <si>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</si>
  <si>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</si>
  <si>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</si>
  <si>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</si>
  <si>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</si>
  <si>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</si>
  <si>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</si>
  <si>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</si>
  <si>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</si>
  <si>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</si>
  <si>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</si>
  <si>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</si>
  <si>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</si>
  <si>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</si>
  <si>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</si>
  <si>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</si>
  <si>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</si>
  <si>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</si>
  <si>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</si>
  <si>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</si>
  <si>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</si>
  <si>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</si>
  <si>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</si>
  <si>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基金から169百万円繰入</t>
  </si>
  <si>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</si>
  <si>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</si>
  <si>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可茂消防事務組合</t>
    <rPh sb="0" eb="2">
      <t>カモ</t>
    </rPh>
    <rPh sb="2" eb="4">
      <t>ショウボウ</t>
    </rPh>
    <rPh sb="4" eb="6">
      <t>ジム</t>
    </rPh>
    <rPh sb="6" eb="8">
      <t>クミアイ</t>
    </rPh>
    <phoneticPr fontId="2"/>
  </si>
  <si>
    <t>基金から20百万円繰入</t>
  </si>
  <si>
    <t>可茂公設地方卸売市場</t>
    <rPh sb="0" eb="2">
      <t>カモ</t>
    </rPh>
    <rPh sb="2" eb="4">
      <t>コウセツ</t>
    </rPh>
    <rPh sb="4" eb="6">
      <t>チホウ</t>
    </rPh>
    <rPh sb="6" eb="7">
      <t>オロシ</t>
    </rPh>
    <rPh sb="7" eb="8">
      <t>ウ</t>
    </rPh>
    <rPh sb="8" eb="10">
      <t>イチバ</t>
    </rPh>
    <phoneticPr fontId="2"/>
  </si>
  <si>
    <t>法非適用企業</t>
    <rPh sb="0" eb="4">
      <t>ホウヒテキヨウ</t>
    </rPh>
    <rPh sb="4" eb="6">
      <t>キギョウ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</si>
  <si>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</si>
  <si>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</si>
  <si>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</si>
  <si>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</si>
  <si>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</si>
  <si>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</si>
  <si>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</si>
  <si>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</si>
  <si>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</si>
  <si>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</si>
  <si>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</si>
  <si>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</si>
  <si>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</si>
  <si>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</si>
  <si>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</si>
  <si>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</si>
  <si>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</si>
  <si>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</si>
  <si>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</si>
  <si>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</si>
  <si>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</si>
  <si>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</si>
  <si>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</si>
  <si>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</si>
  <si>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</si>
  <si>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</si>
  <si>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</si>
  <si>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</si>
  <si>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</si>
  <si>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</si>
  <si>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</si>
  <si>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</si>
  <si>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</si>
  <si>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</si>
  <si>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</si>
  <si>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</si>
  <si>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</si>
  <si>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</si>
  <si>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</si>
  <si>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</si>
  <si>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</si>
  <si>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</si>
  <si>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</si>
  <si>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</si>
  <si>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</si>
  <si>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</si>
  <si>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</si>
  <si>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</si>
  <si>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</si>
  <si>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</si>
  <si>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</si>
  <si>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</si>
  <si>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</si>
  <si>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</si>
  <si>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</si>
  <si>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</si>
  <si>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</si>
  <si>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</si>
  <si>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</si>
  <si>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</si>
  <si>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</si>
  <si>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</si>
  <si>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</si>
  <si>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</si>
  <si>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</si>
  <si>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</si>
  <si>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</si>
  <si>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</si>
  <si>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</si>
  <si>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</si>
  <si>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</si>
  <si>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</si>
  <si>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</si>
  <si>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</si>
  <si>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</si>
  <si>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</si>
  <si>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</si>
  <si>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</si>
  <si>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</si>
  <si>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</si>
  <si>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</si>
  <si>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</si>
  <si>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</si>
  <si>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</si>
  <si>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</si>
  <si>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</si>
  <si>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</si>
  <si>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</si>
  <si>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</si>
  <si>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</si>
  <si>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</si>
  <si>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</si>
  <si>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</si>
  <si>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</si>
  <si>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</si>
  <si>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</si>
  <si>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</si>
  <si>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</si>
  <si>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</si>
  <si>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</si>
  <si>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</si>
  <si>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</si>
  <si>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</si>
  <si>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</si>
  <si>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</si>
  <si>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</si>
  <si>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</si>
  <si>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</si>
  <si>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</si>
  <si>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</si>
  <si>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</si>
  <si>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</si>
  <si>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</si>
  <si>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</si>
  <si>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</si>
  <si>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</si>
  <si>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</si>
  <si>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</si>
  <si>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</si>
  <si>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</si>
  <si>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</si>
  <si>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</si>
  <si>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</si>
  <si>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</si>
  <si>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</si>
  <si>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</si>
  <si>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</si>
  <si>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</si>
  <si>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</si>
  <si>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</si>
  <si>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</si>
  <si>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</si>
  <si>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</si>
  <si>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</si>
  <si>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</si>
  <si>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1.79</t>
  </si>
  <si>
    <t>▲ 0.43</t>
  </si>
  <si>
    <t>会計</t>
    <rPh sb="0" eb="2">
      <t>カイケイ</t>
    </rPh>
    <phoneticPr fontId="5"/>
  </si>
  <si>
    <t>一般会計</t>
  </si>
  <si>
    <t>介護保険特別会計</t>
  </si>
  <si>
    <t>国民健康保険特別会計</t>
  </si>
  <si>
    <t>地域振興券交付事業特別会計</t>
  </si>
  <si>
    <t>簡易水道特別会計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</si>
  <si>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</si>
  <si>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</si>
  <si>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</si>
  <si>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</si>
  <si>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</si>
  <si>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</si>
  <si>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</si>
  <si>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</si>
  <si>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</si>
  <si>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</si>
  <si>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</si>
  <si>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</si>
  <si>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</si>
  <si>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</si>
  <si>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</si>
  <si>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</si>
  <si>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</si>
  <si>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</si>
  <si>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</si>
  <si>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</si>
  <si>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</si>
  <si>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</si>
  <si>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</si>
  <si>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</si>
  <si>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</si>
  <si>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</si>
  <si>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</si>
  <si>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</si>
  <si>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</si>
  <si>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t>
    <phoneticPr fontId="2"/>
  </si>
  <si>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</si>
  <si>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</si>
  <si>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</si>
  <si>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</si>
  <si>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</si>
  <si>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</si>
  <si>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</si>
  <si>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</si>
  <si>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</si>
  <si>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</si>
  <si>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</si>
  <si>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</si>
  <si>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</si>
  <si>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</si>
  <si>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</si>
  <si>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</si>
  <si>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</si>
  <si>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</si>
  <si>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</si>
  <si>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</si>
  <si>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</si>
  <si>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</si>
  <si>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庁舎整備基金</t>
    <rPh sb="0" eb="6">
      <t>チョウシャセイビキキン</t>
    </rPh>
    <phoneticPr fontId="5"/>
  </si>
  <si>
    <t>教育施設整備基金</t>
    <rPh sb="0" eb="8">
      <t>キョウイクシセツセイビキキン</t>
    </rPh>
    <phoneticPr fontId="2"/>
  </si>
  <si>
    <t>地域振興基金</t>
    <rPh sb="0" eb="6">
      <t>チイキシンコウキキン</t>
    </rPh>
    <phoneticPr fontId="2"/>
  </si>
  <si>
    <t>産業振興基金</t>
    <rPh sb="0" eb="6">
      <t>サンギョウシンコウキキン</t>
    </rPh>
    <phoneticPr fontId="2"/>
  </si>
  <si>
    <t>地域福祉基金</t>
    <rPh sb="0" eb="6">
      <t>チイキフクシキキン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</si>
  <si>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</si>
  <si>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</si>
  <si>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</si>
  <si>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</si>
  <si>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</si>
  <si>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</si>
  <si>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</si>
  <si>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</si>
  <si>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</si>
  <si>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</si>
  <si>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</si>
  <si>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</si>
  <si>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</si>
  <si>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</si>
  <si>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</si>
  <si>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</si>
  <si>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</si>
  <si>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</si>
  <si>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</si>
  <si>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</si>
  <si>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</si>
  <si>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</si>
  <si>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</si>
  <si>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</si>
  <si>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</si>
  <si>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</si>
  <si>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</si>
  <si>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</si>
  <si>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より高くなっている。主な原因として、認定こども園・幼稚園・保育園の償却率が約97％、消防施設、庁舎の償却率が約91％になっていることが挙げられる。令和3年度に改訂した公共施設等総合管理計画に基づき、今後、老朽化対策に積極に取り組んでいく。</t>
    <rPh sb="62" eb="66">
      <t>ショウボウシセツ</t>
    </rPh>
    <rPh sb="99" eb="101">
      <t>カイテイ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</si>
  <si>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</si>
  <si>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</si>
  <si>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</si>
  <si>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</si>
  <si>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</si>
  <si>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</si>
  <si>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くなっている。過疎債や辺地債などの後年度交付税措置のある有利な地方債の借入を進めていくことが必要である。現在（R6）新庁舎建設中であり、今後は小中一貫校の建設が控えているため難しいが、実質公債費比率が減少するように毎年の地方債の新規発行額を元金償還額以内に設定し、新規発行を抑制していく。</t>
    <rPh sb="81" eb="82">
      <t>チュウ</t>
    </rPh>
    <rPh sb="86" eb="88">
      <t>コンゴ</t>
    </rPh>
    <rPh sb="105" eb="106">
      <t>ムズカ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</si>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</sst>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pplyAlignment="1">
      <alignment vertical="center"/>
    </xf>
    <xf numFmtId="0" fontId="27" fillId="0" borderId="42" xfId="8" applyFont="1" applyBorder="1" applyAlignment="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250AACD-5567-41BF-A869-6C6BD39C38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E8FE-43B5-AA7E-C5D2D8B97F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105410</c:v>
                </c:pt>
                <c:pt idx="1">
                  <c:v>117372</c:v>
                </c:pt>
                <c:pt idx="2">
                  <c:v>111123</c:v>
                </c:pt>
                <c:pt idx="3">
                  <c:v>105261</c:v>
                </c:pt>
                <c:pt idx="4">
                  <c:v>148590</c:v>
                </c:pt>
              </c:numCache>
            </c:numRef>
          </c:val>
          <c:smooth val="0"/>
          <c:extLst>
            <c:ext xmlns:c16="http://schemas.microsoft.com/office/drawing/2014/chart" uri="{C3380CC4-5D6E-409C-BE32-E72D297353CC}">
              <c16:uniqueId val="{00000001-E8FE-43B5-AA7E-C5D2D8B97F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8.26</c:v>
                </c:pt>
                <c:pt idx="1">
                  <c:v>6.34</c:v>
                </c:pt>
                <c:pt idx="2">
                  <c:v>8.81</c:v>
                </c:pt>
                <c:pt idx="3">
                  <c:v>9.74</c:v>
                </c:pt>
                <c:pt idx="4">
                  <c:v>9.51</c:v>
                </c:pt>
              </c:numCache>
            </c:numRef>
          </c:val>
          <c:extLst>
            <c:ext xmlns:c16="http://schemas.microsoft.com/office/drawing/2014/chart" uri="{C3380CC4-5D6E-409C-BE32-E72D297353CC}">
              <c16:uniqueId val="{00000000-CB93-45BB-92D7-FB0A2174C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25.06</c:v>
                </c:pt>
                <c:pt idx="1">
                  <c:v>24.65</c:v>
                </c:pt>
                <c:pt idx="2">
                  <c:v>20.87</c:v>
                </c:pt>
                <c:pt idx="3">
                  <c:v>19.43</c:v>
                </c:pt>
                <c:pt idx="4">
                  <c:v>19.829999999999998</c:v>
                </c:pt>
              </c:numCache>
            </c:numRef>
          </c:val>
          <c:extLst>
            <c:ext xmlns:c16="http://schemas.microsoft.com/office/drawing/2014/chart" uri="{C3380CC4-5D6E-409C-BE32-E72D297353CC}">
              <c16:uniqueId val="{00000001-CB93-45BB-92D7-FB0A2174CA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1.69</c:v>
                </c:pt>
                <c:pt idx="1">
                  <c:v>-1.79</c:v>
                </c:pt>
                <c:pt idx="2">
                  <c:v>0.16</c:v>
                </c:pt>
                <c:pt idx="3">
                  <c:v>1.54</c:v>
                </c:pt>
                <c:pt idx="4">
                  <c:v>-0.43</c:v>
                </c:pt>
              </c:numCache>
            </c:numRef>
          </c:val>
          <c:smooth val="0"/>
          <c:extLst>
            <c:ext xmlns:c16="http://schemas.microsoft.com/office/drawing/2014/chart" uri="{C3380CC4-5D6E-409C-BE32-E72D297353CC}">
              <c16:uniqueId val="{00000002-CB93-45BB-92D7-FB0A2174CA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E-4E8E-8A88-61C37DD843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6E-4E8E-8A88-61C37DD843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6E-4E8E-8A88-61C37DD843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6E-4E8E-8A88-61C37DD843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646E-4E8E-8A88-61C37DD8437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7.0000000000000007E-2</c:v>
                </c:pt>
                <c:pt idx="4">
                  <c:v>#N/A</c:v>
                </c:pt>
                <c:pt idx="5">
                  <c:v>0.22</c:v>
                </c:pt>
                <c:pt idx="6">
                  <c:v>#N/A</c:v>
                </c:pt>
                <c:pt idx="7">
                  <c:v>0.22</c:v>
                </c:pt>
                <c:pt idx="8">
                  <c:v>#N/A</c:v>
                </c:pt>
                <c:pt idx="9">
                  <c:v>0.21</c:v>
                </c:pt>
              </c:numCache>
            </c:numRef>
          </c:val>
          <c:extLst>
            <c:ext xmlns:c16="http://schemas.microsoft.com/office/drawing/2014/chart" uri="{C3380CC4-5D6E-409C-BE32-E72D297353CC}">
              <c16:uniqueId val="{00000005-646E-4E8E-8A88-61C37DD84373}"/>
            </c:ext>
          </c:extLst>
        </c:ser>
        <c:ser>
          <c:idx val="6"/>
          <c:order val="6"/>
          <c:tx>
            <c:strRef>
              <c:f>データシート!$A$33</c:f>
              <c:strCache>
                <c:ptCount val="1"/>
                <c:pt idx="0">
                  <c:v>地域振興券交付事業特別会計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0.28000000000000003</c:v>
                </c:pt>
                <c:pt idx="4">
                  <c:v>#N/A</c:v>
                </c:pt>
                <c:pt idx="5">
                  <c:v>0.28000000000000003</c:v>
                </c:pt>
                <c:pt idx="6">
                  <c:v>#N/A</c:v>
                </c:pt>
                <c:pt idx="7">
                  <c:v>0.3</c:v>
                </c:pt>
                <c:pt idx="8">
                  <c:v>#N/A</c:v>
                </c:pt>
                <c:pt idx="9">
                  <c:v>0.56000000000000005</c:v>
                </c:pt>
              </c:numCache>
            </c:numRef>
          </c:val>
          <c:extLst>
            <c:ext xmlns:c16="http://schemas.microsoft.com/office/drawing/2014/chart" uri="{C3380CC4-5D6E-409C-BE32-E72D297353CC}">
              <c16:uniqueId val="{00000006-646E-4E8E-8A88-61C37DD8437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1.02</c:v>
                </c:pt>
                <c:pt idx="2">
                  <c:v>#N/A</c:v>
                </c:pt>
                <c:pt idx="3">
                  <c:v>0.36</c:v>
                </c:pt>
                <c:pt idx="4">
                  <c:v>#N/A</c:v>
                </c:pt>
                <c:pt idx="5">
                  <c:v>0.28000000000000003</c:v>
                </c:pt>
                <c:pt idx="6">
                  <c:v>#N/A</c:v>
                </c:pt>
                <c:pt idx="7">
                  <c:v>0.69</c:v>
                </c:pt>
                <c:pt idx="8">
                  <c:v>#N/A</c:v>
                </c:pt>
                <c:pt idx="9">
                  <c:v>0.59</c:v>
                </c:pt>
              </c:numCache>
            </c:numRef>
          </c:val>
          <c:extLst>
            <c:ext xmlns:c16="http://schemas.microsoft.com/office/drawing/2014/chart" uri="{C3380CC4-5D6E-409C-BE32-E72D297353CC}">
              <c16:uniqueId val="{00000007-646E-4E8E-8A88-61C37DD8437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0.99</c:v>
                </c:pt>
                <c:pt idx="2">
                  <c:v>#N/A</c:v>
                </c:pt>
                <c:pt idx="3">
                  <c:v>0.16</c:v>
                </c:pt>
                <c:pt idx="4">
                  <c:v>#N/A</c:v>
                </c:pt>
                <c:pt idx="5">
                  <c:v>0.45</c:v>
                </c:pt>
                <c:pt idx="6">
                  <c:v>#N/A</c:v>
                </c:pt>
                <c:pt idx="7">
                  <c:v>1.96</c:v>
                </c:pt>
                <c:pt idx="8">
                  <c:v>#N/A</c:v>
                </c:pt>
                <c:pt idx="9">
                  <c:v>3.5</c:v>
                </c:pt>
              </c:numCache>
            </c:numRef>
          </c:val>
          <c:extLst>
            <c:ext xmlns:c16="http://schemas.microsoft.com/office/drawing/2014/chart" uri="{C3380CC4-5D6E-409C-BE32-E72D297353CC}">
              <c16:uniqueId val="{00000008-646E-4E8E-8A88-61C37DD843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c:v>
                </c:pt>
                <c:pt idx="2">
                  <c:v>#N/A</c:v>
                </c:pt>
                <c:pt idx="3">
                  <c:v>6.05</c:v>
                </c:pt>
                <c:pt idx="4">
                  <c:v>#N/A</c:v>
                </c:pt>
                <c:pt idx="5">
                  <c:v>8.52</c:v>
                </c:pt>
                <c:pt idx="6">
                  <c:v>#N/A</c:v>
                </c:pt>
                <c:pt idx="7">
                  <c:v>9.43</c:v>
                </c:pt>
                <c:pt idx="8">
                  <c:v>#N/A</c:v>
                </c:pt>
                <c:pt idx="9">
                  <c:v>8.94</c:v>
                </c:pt>
              </c:numCache>
            </c:numRef>
          </c:val>
          <c:extLst>
            <c:ext xmlns:c16="http://schemas.microsoft.com/office/drawing/2014/chart" uri="{C3380CC4-5D6E-409C-BE32-E72D297353CC}">
              <c16:uniqueId val="{00000009-646E-4E8E-8A88-61C37DD843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565</c:v>
                </c:pt>
                <c:pt idx="5">
                  <c:v>583</c:v>
                </c:pt>
                <c:pt idx="8">
                  <c:v>581</c:v>
                </c:pt>
                <c:pt idx="11">
                  <c:v>584</c:v>
                </c:pt>
                <c:pt idx="14">
                  <c:v>617</c:v>
                </c:pt>
              </c:numCache>
            </c:numRef>
          </c:val>
          <c:extLst>
            <c:ext xmlns:c16="http://schemas.microsoft.com/office/drawing/2014/chart" uri="{C3380CC4-5D6E-409C-BE32-E72D297353CC}">
              <c16:uniqueId val="{00000000-4C35-498E-84EC-E1FE02069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5-498E-84EC-E1FE02069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35-498E-84EC-E1FE02069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9</c:v>
                </c:pt>
                <c:pt idx="6">
                  <c:v>16</c:v>
                </c:pt>
                <c:pt idx="9">
                  <c:v>22</c:v>
                </c:pt>
                <c:pt idx="12">
                  <c:v>24</c:v>
                </c:pt>
              </c:numCache>
            </c:numRef>
          </c:val>
          <c:extLst>
            <c:ext xmlns:c16="http://schemas.microsoft.com/office/drawing/2014/chart" uri="{C3380CC4-5D6E-409C-BE32-E72D297353CC}">
              <c16:uniqueId val="{00000003-4C35-498E-84EC-E1FE02069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166</c:v>
                </c:pt>
                <c:pt idx="3">
                  <c:v>171</c:v>
                </c:pt>
                <c:pt idx="6">
                  <c:v>168</c:v>
                </c:pt>
                <c:pt idx="9">
                  <c:v>179</c:v>
                </c:pt>
                <c:pt idx="12">
                  <c:v>196</c:v>
                </c:pt>
              </c:numCache>
            </c:numRef>
          </c:val>
          <c:extLst>
            <c:ext xmlns:c16="http://schemas.microsoft.com/office/drawing/2014/chart" uri="{C3380CC4-5D6E-409C-BE32-E72D297353CC}">
              <c16:uniqueId val="{00000004-4C35-498E-84EC-E1FE02069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5-498E-84EC-E1FE02069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35-498E-84EC-E1FE02069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651</c:v>
                </c:pt>
                <c:pt idx="3">
                  <c:v>709</c:v>
                </c:pt>
                <c:pt idx="6">
                  <c:v>700</c:v>
                </c:pt>
                <c:pt idx="9">
                  <c:v>718</c:v>
                </c:pt>
                <c:pt idx="12">
                  <c:v>759</c:v>
                </c:pt>
              </c:numCache>
            </c:numRef>
          </c:val>
          <c:extLst>
            <c:ext xmlns:c16="http://schemas.microsoft.com/office/drawing/2014/chart" uri="{C3380CC4-5D6E-409C-BE32-E72D297353CC}">
              <c16:uniqueId val="{00000007-4C35-498E-84EC-E1FE020694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270</c:v>
                </c:pt>
                <c:pt idx="2">
                  <c:v>#N/A</c:v>
                </c:pt>
                <c:pt idx="3">
                  <c:v>#N/A</c:v>
                </c:pt>
                <c:pt idx="4">
                  <c:v>306</c:v>
                </c:pt>
                <c:pt idx="5">
                  <c:v>#N/A</c:v>
                </c:pt>
                <c:pt idx="6">
                  <c:v>#N/A</c:v>
                </c:pt>
                <c:pt idx="7">
                  <c:v>303</c:v>
                </c:pt>
                <c:pt idx="8">
                  <c:v>#N/A</c:v>
                </c:pt>
                <c:pt idx="9">
                  <c:v>#N/A</c:v>
                </c:pt>
                <c:pt idx="10">
                  <c:v>335</c:v>
                </c:pt>
                <c:pt idx="11">
                  <c:v>#N/A</c:v>
                </c:pt>
                <c:pt idx="12">
                  <c:v>#N/A</c:v>
                </c:pt>
                <c:pt idx="13">
                  <c:v>362</c:v>
                </c:pt>
                <c:pt idx="14">
                  <c:v>#N/A</c:v>
                </c:pt>
              </c:numCache>
            </c:numRef>
          </c:val>
          <c:smooth val="0"/>
          <c:extLst>
            <c:ext xmlns:c16="http://schemas.microsoft.com/office/drawing/2014/chart" uri="{C3380CC4-5D6E-409C-BE32-E72D297353CC}">
              <c16:uniqueId val="{00000008-4C35-498E-84EC-E1FE020694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5620</c:v>
                </c:pt>
                <c:pt idx="5">
                  <c:v>5390</c:v>
                </c:pt>
                <c:pt idx="8">
                  <c:v>5427</c:v>
                </c:pt>
                <c:pt idx="11">
                  <c:v>5233</c:v>
                </c:pt>
                <c:pt idx="14">
                  <c:v>5289</c:v>
                </c:pt>
              </c:numCache>
            </c:numRef>
          </c:val>
          <c:extLst>
            <c:ext xmlns:c16="http://schemas.microsoft.com/office/drawing/2014/chart" uri="{C3380CC4-5D6E-409C-BE32-E72D297353CC}">
              <c16:uniqueId val="{00000000-6CE6-48AC-BF27-44272FB0F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CE6-48AC-BF27-44272FB0F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2989</c:v>
                </c:pt>
                <c:pt idx="5">
                  <c:v>3131</c:v>
                </c:pt>
                <c:pt idx="8">
                  <c:v>3145</c:v>
                </c:pt>
                <c:pt idx="11">
                  <c:v>3651</c:v>
                </c:pt>
                <c:pt idx="14">
                  <c:v>4001</c:v>
                </c:pt>
              </c:numCache>
            </c:numRef>
          </c:val>
          <c:extLst>
            <c:ext xmlns:c16="http://schemas.microsoft.com/office/drawing/2014/chart" uri="{C3380CC4-5D6E-409C-BE32-E72D297353CC}">
              <c16:uniqueId val="{00000002-6CE6-48AC-BF27-44272FB0F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E6-48AC-BF27-44272FB0F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E6-48AC-BF27-44272FB0F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6-48AC-BF27-44272FB0F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c:v>
                </c:pt>
                <c:pt idx="3">
                  <c:v>995</c:v>
                </c:pt>
                <c:pt idx="6">
                  <c:v>974</c:v>
                </c:pt>
                <c:pt idx="9">
                  <c:v>660</c:v>
                </c:pt>
                <c:pt idx="12">
                  <c:v>738</c:v>
                </c:pt>
              </c:numCache>
            </c:numRef>
          </c:val>
          <c:extLst>
            <c:ext xmlns:c16="http://schemas.microsoft.com/office/drawing/2014/chart" uri="{C3380CC4-5D6E-409C-BE32-E72D297353CC}">
              <c16:uniqueId val="{00000006-6CE6-48AC-BF27-44272FB0F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c:v>
                </c:pt>
                <c:pt idx="3">
                  <c:v>85</c:v>
                </c:pt>
                <c:pt idx="6">
                  <c:v>96</c:v>
                </c:pt>
                <c:pt idx="9">
                  <c:v>103</c:v>
                </c:pt>
                <c:pt idx="12">
                  <c:v>116</c:v>
                </c:pt>
              </c:numCache>
            </c:numRef>
          </c:val>
          <c:extLst>
            <c:ext xmlns:c16="http://schemas.microsoft.com/office/drawing/2014/chart" uri="{C3380CC4-5D6E-409C-BE32-E72D297353CC}">
              <c16:uniqueId val="{00000007-6CE6-48AC-BF27-44272FB0F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2126</c:v>
                </c:pt>
                <c:pt idx="3">
                  <c:v>2112</c:v>
                </c:pt>
                <c:pt idx="6">
                  <c:v>2053</c:v>
                </c:pt>
                <c:pt idx="9">
                  <c:v>2591</c:v>
                </c:pt>
                <c:pt idx="12">
                  <c:v>2574</c:v>
                </c:pt>
              </c:numCache>
            </c:numRef>
          </c:val>
          <c:extLst>
            <c:ext xmlns:c16="http://schemas.microsoft.com/office/drawing/2014/chart" uri="{C3380CC4-5D6E-409C-BE32-E72D297353CC}">
              <c16:uniqueId val="{00000008-6CE6-48AC-BF27-44272FB0F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E6-48AC-BF27-44272FB0F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5480</c:v>
                </c:pt>
                <c:pt idx="3">
                  <c:v>5416</c:v>
                </c:pt>
                <c:pt idx="6">
                  <c:v>5319</c:v>
                </c:pt>
                <c:pt idx="9">
                  <c:v>5248</c:v>
                </c:pt>
                <c:pt idx="12">
                  <c:v>5214</c:v>
                </c:pt>
              </c:numCache>
            </c:numRef>
          </c:val>
          <c:extLst>
            <c:ext xmlns:c16="http://schemas.microsoft.com/office/drawing/2014/chart" uri="{C3380CC4-5D6E-409C-BE32-E72D297353CC}">
              <c16:uniqueId val="{0000000A-6CE6-48AC-BF27-44272FB0F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88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E6-48AC-BF27-44272FB0F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800</c:v>
                </c:pt>
                <c:pt idx="1">
                  <c:v>800</c:v>
                </c:pt>
                <c:pt idx="2">
                  <c:v>800</c:v>
                </c:pt>
              </c:numCache>
            </c:numRef>
          </c:val>
          <c:extLst>
            <c:ext xmlns:c16="http://schemas.microsoft.com/office/drawing/2014/chart" uri="{C3380CC4-5D6E-409C-BE32-E72D297353CC}">
              <c16:uniqueId val="{00000000-BE59-4E77-BF8F-8875EE0986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c:v>
                </c:pt>
                <c:pt idx="1">
                  <c:v>87</c:v>
                </c:pt>
                <c:pt idx="2">
                  <c:v>88</c:v>
                </c:pt>
              </c:numCache>
            </c:numRef>
          </c:val>
          <c:extLst>
            <c:ext xmlns:c16="http://schemas.microsoft.com/office/drawing/2014/chart" uri="{C3380CC4-5D6E-409C-BE32-E72D297353CC}">
              <c16:uniqueId val="{00000001-BE59-4E77-BF8F-8875EE0986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2082</c:v>
                </c:pt>
                <c:pt idx="1">
                  <c:v>2470</c:v>
                </c:pt>
                <c:pt idx="2">
                  <c:v>2777</c:v>
                </c:pt>
              </c:numCache>
            </c:numRef>
          </c:val>
          <c:extLst>
            <c:ext xmlns:c16="http://schemas.microsoft.com/office/drawing/2014/chart" uri="{C3380CC4-5D6E-409C-BE32-E72D297353CC}">
              <c16:uniqueId val="{00000002-BE59-4E77-BF8F-8875EE0986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{38B6F04D-7B29-488E-B392-2D85F2EBC6B5}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E76-4E06-8CFB-872538AFBC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{77ADCFEB-6D2A-4CDA-A03F-8C2227F8D94F}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76-4E06-8CFB-872538AFBC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{F1766A92-A0E4-4412-ADE7-8BD22FCD4ED4}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76-4E06-8CFB-872538AFBC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{B3A26F21-8665-43E3-8AE7-ADEF9A30366F}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76-4E06-8CFB-872538AFBC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{E9CDA5BC-BB0B-4BE0-BE53-C39CF005EDAC}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76-4E06-8CFB-872538AFBCD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{CE585157-5158-4DE8-B034-48DC3C499E62}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E76-4E06-8CFB-872538AFBC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{586F2385-CB2E-43A6-8D7D-3BC43A53A269}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E76-4E06-8CFB-872538AFBC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{7584C005-933B-4483-AFB9-4642E7F6623D}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E76-4E06-8CFB-872538AFBC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{08E60C48-50D7-4B2B-B459-567FAB24A60F}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E76-4E06-8CFB-872538AFBC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74.099999999999994</c:v>
                </c:pt>
                <c:pt idx="8">
                  <c:v>69.7</c:v>
                </c:pt>
                <c:pt idx="16">
                  <c:v>70.400000000000006</c:v>
                </c:pt>
                <c:pt idx="24">
                  <c:v>75.400000000000006</c:v>
                </c:pt>
                <c:pt idx="32">
                  <c:v>76.099999999999994</c:v>
                </c:pt>
              </c:numCache>
            </c:numRef>
          </c:xVal>
          <c:yVal>
            <c:numRef>
              <c:f>公会計指標分析・財政指標組合せ分析表!$BP$51:$DC$51</c:f>
              <c:numCache>
                <c:formatCode>#,##0.0;"▲ "#,##0.0</c:formatCode>
                <c:ptCount val="40"/>
                <c:pt idx="8">
                  <c:v>2.8</c:v>
                </c:pt>
              </c:numCache>
            </c:numRef>
          </c:yVal>
          <c:smooth val="0"/>
          <c:extLst>
            <c:ext xmlns:c16="http://schemas.microsoft.com/office/drawing/2014/chart" uri="{C3380CC4-5D6E-409C-BE32-E72D297353CC}">
              <c16:uniqueId val="{00000009-2E76-4E06-8CFB-872538AFBC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{40070392-47C5-42C6-A5AF-689FD9F90117}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E76-4E06-8CFB-872538AFBC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{D412F794-B32A-4F54-A1CD-29E46583AE33}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76-4E06-8CFB-872538AFBC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{B3DB6C6C-9106-496A-AB58-13799CF0AABB}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76-4E06-8CFB-872538AFBC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{2EB728EC-51E4-473E-B715-88D8272269F1}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76-4E06-8CFB-872538AFBC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{AF9B300B-1A65-4835-9800-65D90A7F9DD9}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76-4E06-8CFB-872538AFBC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{0B9A497A-011F-41C9-AEB8-CE8B3B04FCE1}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E76-4E06-8CFB-872538AFBC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{1A875663-3F84-401D-878A-535F997CE985}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E76-4E06-8CFB-872538AFBC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{8CFC324B-2F9E-4F1C-BB61-D178AC4C4648}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E76-4E06-8CFB-872538AFBC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{11D2A6B8-8B50-43FB-8868-5B5BEA28BBCA}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E76-4E06-8CFB-872538AFBC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E76-4E06-8CFB-872538AFBCD9}"/>
            </c:ext>
          </c:extLst>
        </c:ser>
        <c:dLbls>
          <c:showLegendKey val="0"/>
          <c:showVal val="1"/>
          <c:showCatName val="0"/>
          <c:showSerName val="0"/>
          <c:showPercent val="0"/>
          <c:showBubbleSize val="0"/>
        </c:dLbls>
        <c:axId val="46179840"/>
        <c:axId val="46181760"/>
      </c:scatterChart>
      <c:valAx>
        <c:axId val="46179840"/>
        <c:scaling>
          <c:orientation val="maxMin"/>
          <c:max val="71"/>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{DFCA1EA3-E64F-45F7-96EA-7EF1E6322406}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1C1-4E7A-80BC-475A39C988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{17F0476C-962F-4CD5-A367-26E58C9F572E}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C1-4E7A-80BC-475A39C988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{99395BAE-149D-4884-B583-5F7A85E98D05}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C1-4E7A-80BC-475A39C988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{D51891D9-C655-496D-8271-859DEC45F7DF}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C1-4E7A-80BC-475A39C988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{F36835B0-D3C7-4FED-A0F0-2344AF4E8BCE}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C1-4E7A-80BC-475A39C9885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{094F2F9D-2C0A-4BC5-8BE3-725F846C26FB}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1C1-4E7A-80BC-475A39C9885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{DD06FB23-D2D1-43DD-8870-0FE6FA68EE70}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1C1-4E7A-80BC-475A39C9885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{EC1C3363-FAE4-4D51-8DA3-B5174032C126}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1C1-4E7A-80BC-475A39C9885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{35DD7D3D-C7DF-4E0F-84FF-96CFF98CD8A0}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1C1-4E7A-80BC-475A39C988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9.5</c:v>
                </c:pt>
                <c:pt idx="16">
                  <c:v>9.3000000000000007</c:v>
                </c:pt>
                <c:pt idx="24">
                  <c:v>9.5</c:v>
                </c:pt>
                <c:pt idx="32">
                  <c:v>9.8000000000000007</c:v>
                </c:pt>
              </c:numCache>
            </c:numRef>
          </c:xVal>
          <c:yVal>
            <c:numRef>
              <c:f>公会計指標分析・財政指標組合せ分析表!$BP$73:$DC$73</c:f>
              <c:numCache>
                <c:formatCode>#,##0.0;"▲ "#,##0.0</c:formatCode>
                <c:ptCount val="40"/>
                <c:pt idx="8">
                  <c:v>2.8</c:v>
                </c:pt>
              </c:numCache>
            </c:numRef>
          </c:yVal>
          <c:smooth val="0"/>
          <c:extLst>
            <c:ext xmlns:c16="http://schemas.microsoft.com/office/drawing/2014/chart" uri="{C3380CC4-5D6E-409C-BE32-E72D297353CC}">
              <c16:uniqueId val="{00000009-31C1-4E7A-80BC-475A39C988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{9AD2034A-F69B-4BB6-85AC-94892B60E574}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1C1-4E7A-80BC-475A39C988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{2BAF53A0-DF3D-4378-9BF3-48D105BEC45F}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C1-4E7A-80BC-475A39C988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{E368EEE1-E0CB-46D0-8521-6D0FDAEB931F}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C1-4E7A-80BC-475A39C988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{20FFF47A-A137-4347-A511-6AC83257C58D}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C1-4E7A-80BC-475A39C988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{C9044E76-7FE0-45D9-B60D-E3175D6E4FA4}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C1-4E7A-80BC-475A39C9885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{FC791D9D-CE41-443B-A1EF-B4FEC48337BE}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1C1-4E7A-80BC-475A39C9885C}"/>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{ADB4999A-B311-4D8D-8DCE-EC5545BB6DB4}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1C1-4E7A-80BC-475A39C9885C}"/>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{88541CA3-643E-4091-935B-9D14C5486F03}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1C1-4E7A-80BC-475A39C9885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{2FA35799-FB73-44F2-8218-5965372BC962}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1C1-4E7A-80BC-475A39C988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C1-4E7A-80BC-475A39C9885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より下回っており、人口減少（生産人口の減少）により町税をはじめとした自主財源が乏しいことが要因として挙げられる。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基準財政収入額の増加に向けて、人口の急激な減少を避けるべく移住定住対策や六次産業化、農林業振興といった施策を展開していく。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類似団体平均より低い割合だが、昨年度と比較し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しかし、臨時財政対策債抜きの数値では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％減少しているため、臨時財政対策債の発行額が大きな影響を与えたものと思われる。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10668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019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39624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0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3429</xdr:rowOff>
    </xdr:from>
    <xdr:to>
      <xdr:col>15</xdr:col>
      <xdr:colOff>82550</xdr:colOff>
      <xdr:row>62</xdr:row>
      <xdr:rowOff>39624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3332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3429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260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124079</xdr:rowOff>
    </xdr:from>
    <xdr:to>
      <xdr:col>11</xdr:col>
      <xdr:colOff>82550</xdr:colOff>
      <xdr:row>62</xdr:row>
      <xdr:rowOff>54229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64406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昨年に比べ減少している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事務事業の優先度を点検し、優先度の低い事務事業について計画的に廃止・縮小を進め、経常経費の抑制に努めていく。（令和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5941</xdr:rowOff>
    </xdr:from>
    <xdr:to>
      <xdr:col>23</xdr:col>
      <xdr:colOff>133350</xdr:colOff>
      <xdr:row>82</xdr:row>
      <xdr:rowOff>10680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64841"/>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148698</xdr:rowOff>
    </xdr:from>
    <xdr:to>
      <xdr:col>19</xdr:col>
      <xdr:colOff>133350</xdr:colOff>
      <xdr:row>82</xdr:row>
      <xdr:rowOff>10680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6148"/>
          <a:ext cx="889000" cy="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126189</xdr:rowOff>
    </xdr:from>
    <xdr:to>
      <xdr:col>15</xdr:col>
      <xdr:colOff>82550</xdr:colOff>
      <xdr:row>81</xdr:row>
      <xdr:rowOff>148698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3639"/>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115708</xdr:rowOff>
    </xdr:from>
    <xdr:to>
      <xdr:col>11</xdr:col>
      <xdr:colOff>31750</xdr:colOff>
      <xdr:row>81</xdr:row>
      <xdr:rowOff>126189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3158"/>
          <a:ext cx="889000" cy="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126591</xdr:rowOff>
    </xdr:from>
    <xdr:to>
      <xdr:col>23</xdr:col>
      <xdr:colOff>184150</xdr:colOff>
      <xdr:row>82</xdr:row>
      <xdr:rowOff>56741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143118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131330</xdr:rowOff>
    </xdr:from>
    <xdr:to>
      <xdr:col>19</xdr:col>
      <xdr:colOff>184150</xdr:colOff>
      <xdr:row>82</xdr:row>
      <xdr:rowOff>61480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46257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0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97898</xdr:rowOff>
    </xdr:from>
    <xdr:to>
      <xdr:col>15</xdr:col>
      <xdr:colOff>133350</xdr:colOff>
      <xdr:row>82</xdr:row>
      <xdr:rowOff>28048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75389</xdr:rowOff>
    </xdr:from>
    <xdr:to>
      <xdr:col>11</xdr:col>
      <xdr:colOff>82550</xdr:colOff>
      <xdr:row>82</xdr:row>
      <xdr:rowOff>5539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161766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64908</xdr:rowOff>
    </xdr:from>
    <xdr:to>
      <xdr:col>7</xdr:col>
      <xdr:colOff>31750</xdr:colOff>
      <xdr:row>81</xdr:row>
      <xdr:rowOff>166508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特別昇給等を実施してこなかったことにより、類似団体平均より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％下回り、県下でも低い水準となっている。今後は、給与の適正化に努めていく。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66322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430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8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82</xdr:row>
      <xdr:rowOff>130528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626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103716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給食調理、ごみ収集の民間委託の推進等は行っているものの、町の面積が広大で、類似団体と比較し、支所出張所を多く配置しなくてはいけないことから、平均を上回っている。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事務事業の見直しや効率化（ＩＴ活用等）を図ることで、職員定数の見直しも並行して行っていく。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141442</xdr:rowOff>
    </xdr:from>
    <xdr:to>
      <xdr:col>81</xdr:col>
      <xdr:colOff>44450</xdr:colOff>
      <xdr:row>62</xdr:row>
      <xdr:rowOff>8599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9892"/>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118001</xdr:rowOff>
    </xdr:from>
    <xdr:to>
      <xdr:col>77</xdr:col>
      <xdr:colOff>44450</xdr:colOff>
      <xdr:row>61</xdr:row>
      <xdr:rowOff>141442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6451"/>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82840</xdr:rowOff>
    </xdr:from>
    <xdr:to>
      <xdr:col>72</xdr:col>
      <xdr:colOff>203200</xdr:colOff>
      <xdr:row>61</xdr:row>
      <xdr:rowOff>118001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41290"/>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53195</xdr:rowOff>
    </xdr:from>
    <xdr:to>
      <xdr:col>68</xdr:col>
      <xdr:colOff>152400</xdr:colOff>
      <xdr:row>61</xdr:row>
      <xdr:rowOff>82840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1645"/>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129249</xdr:rowOff>
    </xdr:from>
    <xdr:to>
      <xdr:col>81</xdr:col>
      <xdr:colOff>95250</xdr:colOff>
      <xdr:row>62</xdr:row>
      <xdr:rowOff>59399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101326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90642</xdr:rowOff>
    </xdr:from>
    <xdr:to>
      <xdr:col>77</xdr:col>
      <xdr:colOff>95250</xdr:colOff>
      <xdr:row>62</xdr:row>
      <xdr:rowOff>20792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5569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67201</xdr:rowOff>
    </xdr:from>
    <xdr:to>
      <xdr:col>73</xdr:col>
      <xdr:colOff>44450</xdr:colOff>
      <xdr:row>61</xdr:row>
      <xdr:rowOff>168801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153578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32040</xdr:rowOff>
    </xdr:from>
    <xdr:to>
      <xdr:col>68</xdr:col>
      <xdr:colOff>203200</xdr:colOff>
      <xdr:row>61</xdr:row>
      <xdr:rowOff>133640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7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2395</xdr:rowOff>
    </xdr:from>
    <xdr:to>
      <xdr:col>64</xdr:col>
      <xdr:colOff>152400</xdr:colOff>
      <xdr:row>61</xdr:row>
      <xdr:rowOff>103995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88772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4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インフラ施設の長寿命化は今後も継続して実施していくため、有利な起債を活用して実施していく。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自主財源の増加があまり見込めない現状において、適正な借入計画を立てつつ、低金利政策を有効に活用しながら、抑制できるように努めていく。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15748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021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973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例年に引き続き、新規発行債については交付税措置の高い過疎対策事業債や辺地対策債を選択しており、将来負担比率の抑制に努めている。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今後計画されている庁舎整備や学校統廃合に伴い特定目的基金保有額の減少が想定されるため、それらに対応した行財政改革を推進し、上昇抑制を図っていく。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65738</xdr:rowOff>
    </xdr:from>
    <xdr:to>
      <xdr:col>68</xdr:col>
      <xdr:colOff>203200</xdr:colOff>
      <xdr:row>13</xdr:row>
      <xdr:rowOff>167338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152115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03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昨年度と比較して、類似団体平均値より下回っている。今後も事業の時限化を図るとともに、数値の上位にある委託業務の事業内容を見直すなど費用増加抑制に努めていく。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対象者数減少等の要因により、類似団体平均を下回っている。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扶助費のうち主なものは、障害者支援費、町単独で実施している中学卒業までの福祉医療や児童手当となっており、今後も必要な事業についての見極めや各種の調整を図りながら、事業を展開していく。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その他に係る経常収支比率の増加の要因は、繰出金である。小規模自治体であるため、繰出額の変動が指数の変動に大きく影響してくると思われる。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58</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348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3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検討す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16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類似団体平均を上回っているのは、インフラ長寿命化対策に要因がある。耐用年数を迎える施設を多く保有しているため、施設の長寿命化、集約化、除却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00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0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21607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指数が全国平均、岐阜県平均よりも低いのは、人件費や物件費が低いことが要因となっている。今後も行財政改革の推進により、職員の適正な配置と節約による需用費の減額に努めていくことが必要である。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9148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914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133858</xdr:rowOff>
    </xdr:from>
    <xdr:to>
      <xdr:col>73</xdr:col>
      <xdr:colOff>180975</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40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133858</xdr:rowOff>
    </xdr:from>
    <xdr:to>
      <xdr:col>69</xdr:col>
      <xdr:colOff>92075</xdr:colOff>
      <xdr:row>76</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64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128778</xdr:rowOff>
    </xdr:from>
    <xdr:to>
      <xdr:col>82</xdr:col>
      <xdr:colOff>158750</xdr:colOff>
      <xdr:row>77</xdr:row>
      <xdr:rowOff>58928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145305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83058</xdr:rowOff>
    </xdr:from>
    <xdr:to>
      <xdr:col>69</xdr:col>
      <xdr:colOff>142875</xdr:colOff>
      <xdr:row>77</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23385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7025</xdr:rowOff>
    </xdr:from>
    <xdr:to>
      <xdr:col>29</xdr:col>
      <xdr:colOff>127000</xdr:colOff>
      <xdr:row>17</xdr:row>
      <xdr:rowOff>33012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9300"/>
          <a:ext cx="647700" cy="2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163252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33012</xdr:rowOff>
    </xdr:from>
    <xdr:to>
      <xdr:col>26</xdr:col>
      <xdr:colOff>50800</xdr:colOff>
      <xdr:row>17</xdr:row>
      <xdr:rowOff>63809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95287"/>
          <a:ext cx="698500" cy="3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63809</xdr:rowOff>
    </xdr:from>
    <xdr:to>
      <xdr:col>22</xdr:col>
      <xdr:colOff>114300</xdr:colOff>
      <xdr:row>17</xdr:row>
      <xdr:rowOff>140582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6084"/>
          <a:ext cx="698500" cy="7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140582</xdr:rowOff>
    </xdr:from>
    <xdr:to>
      <xdr:col>18</xdr:col>
      <xdr:colOff>177800</xdr:colOff>
      <xdr:row>18</xdr:row>
      <xdr:rowOff>43326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2857"/>
          <a:ext cx="698500" cy="7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127675</xdr:rowOff>
    </xdr:from>
    <xdr:to>
      <xdr:col>29</xdr:col>
      <xdr:colOff>177800</xdr:colOff>
      <xdr:row>17</xdr:row>
      <xdr:rowOff>57825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144202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153662</xdr:rowOff>
    </xdr:from>
    <xdr:to>
      <xdr:col>26</xdr:col>
      <xdr:colOff>101600</xdr:colOff>
      <xdr:row>17</xdr:row>
      <xdr:rowOff>83812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93989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13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13009</xdr:rowOff>
    </xdr:from>
    <xdr:to>
      <xdr:col>22</xdr:col>
      <xdr:colOff>165100</xdr:colOff>
      <xdr:row>17</xdr:row>
      <xdr:rowOff>114609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124786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4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89782</xdr:rowOff>
    </xdr:from>
    <xdr:to>
      <xdr:col>19</xdr:col>
      <xdr:colOff>38100</xdr:colOff>
      <xdr:row>18</xdr:row>
      <xdr:rowOff>19932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163976</xdr:rowOff>
    </xdr:from>
    <xdr:to>
      <xdr:col>15</xdr:col>
      <xdr:colOff>101600</xdr:colOff>
      <xdr:row>18</xdr:row>
      <xdr:rowOff>94126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78903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142556</xdr:rowOff>
    </xdr:from>
    <xdr:to>
      <xdr:col>29</xdr:col>
      <xdr:colOff>127000</xdr:colOff>
      <xdr:row>35</xdr:row>
      <xdr:rowOff>195732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52906"/>
          <a:ext cx="647700" cy="5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195732</xdr:rowOff>
    </xdr:from>
    <xdr:to>
      <xdr:col>26</xdr:col>
      <xdr:colOff>50800</xdr:colOff>
      <xdr:row>35</xdr:row>
      <xdr:rowOff>251641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6082"/>
          <a:ext cx="698500" cy="5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251641</xdr:rowOff>
    </xdr:from>
    <xdr:to>
      <xdr:col>22</xdr:col>
      <xdr:colOff>114300</xdr:colOff>
      <xdr:row>35</xdr:row>
      <xdr:rowOff>260883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1991"/>
          <a:ext cx="698500" cy="9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260883</xdr:rowOff>
    </xdr:from>
    <xdr:to>
      <xdr:col>18</xdr:col>
      <xdr:colOff>177800</xdr:colOff>
      <xdr:row>35</xdr:row>
      <xdr:rowOff>321136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1233"/>
          <a:ext cx="698500" cy="6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91756</xdr:rowOff>
    </xdr:from>
    <xdr:to>
      <xdr:col>29</xdr:col>
      <xdr:colOff>177800</xdr:colOff>
      <xdr:row>35</xdr:row>
      <xdr:rowOff>193356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279733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144932</xdr:rowOff>
    </xdr:from>
    <xdr:to>
      <xdr:col>26</xdr:col>
      <xdr:colOff>101600</xdr:colOff>
      <xdr:row>35</xdr:row>
      <xdr:rowOff>246532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256709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200841</xdr:rowOff>
    </xdr:from>
    <xdr:to>
      <xdr:col>22</xdr:col>
      <xdr:colOff>165100</xdr:colOff>
      <xdr:row>35</xdr:row>
      <xdr:rowOff>302441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312618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210083</xdr:rowOff>
    </xdr:from>
    <xdr:to>
      <xdr:col>19</xdr:col>
      <xdr:colOff>38100</xdr:colOff>
      <xdr:row>35</xdr:row>
      <xdr:rowOff>311683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321860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270336</xdr:rowOff>
    </xdr:from>
    <xdr:to>
      <xdr:col>15</xdr:col>
      <xdr:colOff>101600</xdr:colOff>
      <xdr:row>36</xdr:row>
      <xdr:rowOff>29036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39213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101624</xdr:rowOff>
    </xdr:from>
    <xdr:to>
      <xdr:col>24</xdr:col>
      <xdr:colOff>63500</xdr:colOff>
      <xdr:row>36</xdr:row>
      <xdr:rowOff>115715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73824"/>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115715</xdr:rowOff>
    </xdr:from>
    <xdr:to>
      <xdr:col>19</xdr:col>
      <xdr:colOff>177800</xdr:colOff>
      <xdr:row>36</xdr:row>
      <xdr:rowOff>157266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7915"/>
          <a:ext cx="8890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157266</xdr:rowOff>
    </xdr:from>
    <xdr:to>
      <xdr:col>15</xdr:col>
      <xdr:colOff>50800</xdr:colOff>
      <xdr:row>37</xdr:row>
      <xdr:rowOff>169930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29466"/>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169930</xdr:rowOff>
    </xdr:from>
    <xdr:to>
      <xdr:col>10</xdr:col>
      <xdr:colOff>114300</xdr:colOff>
      <xdr:row>38</xdr:row>
      <xdr:rowOff>73269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3580"/>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50824</xdr:rowOff>
    </xdr:from>
    <xdr:to>
      <xdr:col>24</xdr:col>
      <xdr:colOff>114300</xdr:colOff>
      <xdr:row>36</xdr:row>
      <xdr:rowOff>152424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73701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64915</xdr:rowOff>
    </xdr:from>
    <xdr:to>
      <xdr:col>20</xdr:col>
      <xdr:colOff>38100</xdr:colOff>
      <xdr:row>36</xdr:row>
      <xdr:rowOff>166515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11592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106466</xdr:rowOff>
    </xdr:from>
    <xdr:to>
      <xdr:col>15</xdr:col>
      <xdr:colOff>101600</xdr:colOff>
      <xdr:row>37</xdr:row>
      <xdr:rowOff>36616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53143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119130</xdr:rowOff>
    </xdr:from>
    <xdr:to>
      <xdr:col>10</xdr:col>
      <xdr:colOff>165100</xdr:colOff>
      <xdr:row>38</xdr:row>
      <xdr:rowOff>49280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65807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22469</xdr:rowOff>
    </xdr:from>
    <xdr:to>
      <xdr:col>6</xdr:col>
      <xdr:colOff>38100</xdr:colOff>
      <xdr:row>38</xdr:row>
      <xdr:rowOff>124069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115196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113623</xdr:rowOff>
    </xdr:from>
    <xdr:to>
      <xdr:col>24</xdr:col>
      <xdr:colOff>63500</xdr:colOff>
      <xdr:row>58</xdr:row>
      <xdr:rowOff>118956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5772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113623</xdr:rowOff>
    </xdr:from>
    <xdr:to>
      <xdr:col>19</xdr:col>
      <xdr:colOff>177800</xdr:colOff>
      <xdr:row>58</xdr:row>
      <xdr:rowOff>141671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57723"/>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141671</xdr:rowOff>
    </xdr:from>
    <xdr:to>
      <xdr:col>15</xdr:col>
      <xdr:colOff>50800</xdr:colOff>
      <xdr:row>58</xdr:row>
      <xdr:rowOff>142395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8577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140005</xdr:rowOff>
    </xdr:from>
    <xdr:to>
      <xdr:col>10</xdr:col>
      <xdr:colOff>114300</xdr:colOff>
      <xdr:row>58</xdr:row>
      <xdr:rowOff>142395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84105"/>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68156</xdr:rowOff>
    </xdr:from>
    <xdr:to>
      <xdr:col>24</xdr:col>
      <xdr:colOff>114300</xdr:colOff>
      <xdr:row>58</xdr:row>
      <xdr:rowOff>169756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62823</xdr:rowOff>
    </xdr:from>
    <xdr:to>
      <xdr:col>20</xdr:col>
      <xdr:colOff>38100</xdr:colOff>
      <xdr:row>58</xdr:row>
      <xdr:rowOff>164423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8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90871</xdr:rowOff>
    </xdr:from>
    <xdr:to>
      <xdr:col>15</xdr:col>
      <xdr:colOff>101600</xdr:colOff>
      <xdr:row>59</xdr:row>
      <xdr:rowOff>21021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37548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91595</xdr:rowOff>
    </xdr:from>
    <xdr:to>
      <xdr:col>10</xdr:col>
      <xdr:colOff>165100</xdr:colOff>
      <xdr:row>59</xdr:row>
      <xdr:rowOff>21745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38272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89205</xdr:rowOff>
    </xdr:from>
    <xdr:to>
      <xdr:col>6</xdr:col>
      <xdr:colOff>38100</xdr:colOff>
      <xdr:row>59</xdr:row>
      <xdr:rowOff>19355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35882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154053</xdr:rowOff>
    </xdr:from>
    <xdr:to>
      <xdr:col>24</xdr:col>
      <xdr:colOff>63500</xdr:colOff>
      <xdr:row>79</xdr:row>
      <xdr:rowOff>16517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27153"/>
          <a:ext cx="838200" cy="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146836</xdr:rowOff>
    </xdr:from>
    <xdr:to>
      <xdr:col>19</xdr:col>
      <xdr:colOff>177800</xdr:colOff>
      <xdr:row>78</xdr:row>
      <xdr:rowOff>154053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993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141725</xdr:rowOff>
    </xdr:from>
    <xdr:to>
      <xdr:col>15</xdr:col>
      <xdr:colOff>50800</xdr:colOff>
      <xdr:row>78</xdr:row>
      <xdr:rowOff>146836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4825"/>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141725</xdr:rowOff>
    </xdr:from>
    <xdr:to>
      <xdr:col>10</xdr:col>
      <xdr:colOff>114300</xdr:colOff>
      <xdr:row>79</xdr:row>
      <xdr:rowOff>28632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4825"/>
          <a:ext cx="8890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137167</xdr:rowOff>
    </xdr:from>
    <xdr:to>
      <xdr:col>24</xdr:col>
      <xdr:colOff>114300</xdr:colOff>
      <xdr:row>79</xdr:row>
      <xdr:rowOff>67317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52094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103253</xdr:rowOff>
    </xdr:from>
    <xdr:to>
      <xdr:col>20</xdr:col>
      <xdr:colOff>38100</xdr:colOff>
      <xdr:row>79</xdr:row>
      <xdr:rowOff>33403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24530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96036</xdr:rowOff>
    </xdr:from>
    <xdr:to>
      <xdr:col>15</xdr:col>
      <xdr:colOff>101600</xdr:colOff>
      <xdr:row>79</xdr:row>
      <xdr:rowOff>26186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17313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90925</xdr:rowOff>
    </xdr:from>
    <xdr:to>
      <xdr:col>10</xdr:col>
      <xdr:colOff>165100</xdr:colOff>
      <xdr:row>79</xdr:row>
      <xdr:rowOff>21075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149282</xdr:rowOff>
    </xdr:from>
    <xdr:to>
      <xdr:col>6</xdr:col>
      <xdr:colOff>38100</xdr:colOff>
      <xdr:row>79</xdr:row>
      <xdr:rowOff>79432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70559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12852</xdr:rowOff>
    </xdr:from>
    <xdr:to>
      <xdr:col>24</xdr:col>
      <xdr:colOff>63500</xdr:colOff>
      <xdr:row>96</xdr:row>
      <xdr:rowOff>127952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2052"/>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120738</xdr:rowOff>
    </xdr:from>
    <xdr:to>
      <xdr:col>19</xdr:col>
      <xdr:colOff>177800</xdr:colOff>
      <xdr:row>96</xdr:row>
      <xdr:rowOff>127952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79938"/>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56947</xdr:rowOff>
    </xdr:from>
    <xdr:to>
      <xdr:col>15</xdr:col>
      <xdr:colOff>50800</xdr:colOff>
      <xdr:row>96</xdr:row>
      <xdr:rowOff>120738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16147"/>
          <a:ext cx="8890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56947</xdr:rowOff>
    </xdr:from>
    <xdr:to>
      <xdr:col>10</xdr:col>
      <xdr:colOff>114300</xdr:colOff>
      <xdr:row>96</xdr:row>
      <xdr:rowOff>68047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1614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133502</xdr:rowOff>
    </xdr:from>
    <xdr:to>
      <xdr:col>24</xdr:col>
      <xdr:colOff>114300</xdr:colOff>
      <xdr:row>96</xdr:row>
      <xdr:rowOff>63652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156379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77152</xdr:rowOff>
    </xdr:from>
    <xdr:to>
      <xdr:col>20</xdr:col>
      <xdr:colOff>38100</xdr:colOff>
      <xdr:row>97</xdr:row>
      <xdr:rowOff>7302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169879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69938</xdr:rowOff>
    </xdr:from>
    <xdr:to>
      <xdr:col>15</xdr:col>
      <xdr:colOff>101600</xdr:colOff>
      <xdr:row>97</xdr:row>
      <xdr:rowOff>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6147</xdr:rowOff>
    </xdr:from>
    <xdr:to>
      <xdr:col>10</xdr:col>
      <xdr:colOff>165100</xdr:colOff>
      <xdr:row>96</xdr:row>
      <xdr:rowOff>107747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124274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17247</xdr:rowOff>
    </xdr:from>
    <xdr:to>
      <xdr:col>6</xdr:col>
      <xdr:colOff>38100</xdr:colOff>
      <xdr:row>96</xdr:row>
      <xdr:rowOff>118847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135374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64738</xdr:rowOff>
    </xdr:from>
    <xdr:to>
      <xdr:col>55</xdr:col>
      <xdr:colOff>0</xdr:colOff>
      <xdr:row>35</xdr:row>
      <xdr:rowOff>37612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4038"/>
          <a:ext cx="838200" cy="14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92201</xdr:rowOff>
    </xdr:from>
    <xdr:to>
      <xdr:col>50</xdr:col>
      <xdr:colOff>114300</xdr:colOff>
      <xdr:row>34</xdr:row>
      <xdr:rowOff>64738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07151"/>
          <a:ext cx="889000" cy="4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92201</xdr:rowOff>
    </xdr:from>
    <xdr:to>
      <xdr:col>45</xdr:col>
      <xdr:colOff>177800</xdr:colOff>
      <xdr:row>35</xdr:row>
      <xdr:rowOff>158532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07151"/>
          <a:ext cx="889000" cy="7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158532</xdr:rowOff>
    </xdr:from>
    <xdr:to>
      <xdr:col>41</xdr:col>
      <xdr:colOff>50800</xdr:colOff>
      <xdr:row>35</xdr:row>
      <xdr:rowOff>164759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59282"/>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158262</xdr:rowOff>
    </xdr:from>
    <xdr:to>
      <xdr:col>55</xdr:col>
      <xdr:colOff>50800</xdr:colOff>
      <xdr:row>35</xdr:row>
      <xdr:rowOff>88412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136689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13938</xdr:rowOff>
    </xdr:from>
    <xdr:to>
      <xdr:col>50</xdr:col>
      <xdr:colOff>165100</xdr:colOff>
      <xdr:row>34</xdr:row>
      <xdr:rowOff>115538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132065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41401</xdr:rowOff>
    </xdr:from>
    <xdr:to>
      <xdr:col>46</xdr:col>
      <xdr:colOff>38100</xdr:colOff>
      <xdr:row>31</xdr:row>
      <xdr:rowOff>143001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159528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3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107732</xdr:rowOff>
    </xdr:from>
    <xdr:to>
      <xdr:col>41</xdr:col>
      <xdr:colOff>101600</xdr:colOff>
      <xdr:row>36</xdr:row>
      <xdr:rowOff>37882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54409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113959</xdr:rowOff>
    </xdr:from>
    <xdr:to>
      <xdr:col>36</xdr:col>
      <xdr:colOff>165100</xdr:colOff>
      <xdr:row>36</xdr:row>
      <xdr:rowOff>44109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60636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8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27702</xdr:rowOff>
    </xdr:from>
    <xdr:to>
      <xdr:col>55</xdr:col>
      <xdr:colOff>0</xdr:colOff>
      <xdr:row>58</xdr:row>
      <xdr:rowOff>98452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1802"/>
          <a:ext cx="8382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88881</xdr:rowOff>
    </xdr:from>
    <xdr:to>
      <xdr:col>50</xdr:col>
      <xdr:colOff>114300</xdr:colOff>
      <xdr:row>58</xdr:row>
      <xdr:rowOff>98452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32981"/>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78677</xdr:rowOff>
    </xdr:from>
    <xdr:to>
      <xdr:col>45</xdr:col>
      <xdr:colOff>177800</xdr:colOff>
      <xdr:row>58</xdr:row>
      <xdr:rowOff>88881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22777"/>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78677</xdr:rowOff>
    </xdr:from>
    <xdr:to>
      <xdr:col>41</xdr:col>
      <xdr:colOff>50800</xdr:colOff>
      <xdr:row>58</xdr:row>
      <xdr:rowOff>98209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22777"/>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148352</xdr:rowOff>
    </xdr:from>
    <xdr:to>
      <xdr:col>55</xdr:col>
      <xdr:colOff>50800</xdr:colOff>
      <xdr:row>58</xdr:row>
      <xdr:rowOff>78502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171229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47652</xdr:rowOff>
    </xdr:from>
    <xdr:to>
      <xdr:col>50</xdr:col>
      <xdr:colOff>165100</xdr:colOff>
      <xdr:row>58</xdr:row>
      <xdr:rowOff>149252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140379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38081</xdr:rowOff>
    </xdr:from>
    <xdr:to>
      <xdr:col>46</xdr:col>
      <xdr:colOff>38100</xdr:colOff>
      <xdr:row>58</xdr:row>
      <xdr:rowOff>139681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130808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27877</xdr:rowOff>
    </xdr:from>
    <xdr:to>
      <xdr:col>41</xdr:col>
      <xdr:colOff>101600</xdr:colOff>
      <xdr:row>58</xdr:row>
      <xdr:rowOff>129477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120604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47409</xdr:rowOff>
    </xdr:from>
    <xdr:to>
      <xdr:col>36</xdr:col>
      <xdr:colOff>165100</xdr:colOff>
      <xdr:row>58</xdr:row>
      <xdr:rowOff>149009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140136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30544</xdr:rowOff>
    </xdr:from>
    <xdr:to>
      <xdr:col>55</xdr:col>
      <xdr:colOff>0</xdr:colOff>
      <xdr:row>78</xdr:row>
      <xdr:rowOff>9956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32194"/>
          <a:ext cx="838200" cy="1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117672</xdr:rowOff>
    </xdr:from>
    <xdr:to>
      <xdr:col>50</xdr:col>
      <xdr:colOff>114300</xdr:colOff>
      <xdr:row>78</xdr:row>
      <xdr:rowOff>9956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1932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32976</xdr:rowOff>
    </xdr:from>
    <xdr:to>
      <xdr:col>45</xdr:col>
      <xdr:colOff>177800</xdr:colOff>
      <xdr:row>77</xdr:row>
      <xdr:rowOff>117672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34626"/>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32976</xdr:rowOff>
    </xdr:from>
    <xdr:to>
      <xdr:col>41</xdr:col>
      <xdr:colOff>50800</xdr:colOff>
      <xdr:row>77</xdr:row>
      <xdr:rowOff>166058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4626"/>
          <a:ext cx="889000" cy="1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151194</xdr:rowOff>
    </xdr:from>
    <xdr:to>
      <xdr:col>55</xdr:col>
      <xdr:colOff>50800</xdr:colOff>
      <xdr:row>77</xdr:row>
      <xdr:rowOff>81344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2621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130606</xdr:rowOff>
    </xdr:from>
    <xdr:to>
      <xdr:col>50</xdr:col>
      <xdr:colOff>165100</xdr:colOff>
      <xdr:row>78</xdr:row>
      <xdr:rowOff>60756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77283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66872</xdr:rowOff>
    </xdr:from>
    <xdr:to>
      <xdr:col>46</xdr:col>
      <xdr:colOff>38100</xdr:colOff>
      <xdr:row>77</xdr:row>
      <xdr:rowOff>168472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13549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153626</xdr:rowOff>
    </xdr:from>
    <xdr:to>
      <xdr:col>41</xdr:col>
      <xdr:colOff>101600</xdr:colOff>
      <xdr:row>77</xdr:row>
      <xdr:rowOff>83776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100303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115258</xdr:rowOff>
    </xdr:from>
    <xdr:to>
      <xdr:col>36</xdr:col>
      <xdr:colOff>165100</xdr:colOff>
      <xdr:row>78</xdr:row>
      <xdr:rowOff>45408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36535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156366</xdr:rowOff>
    </xdr:from>
    <xdr:to>
      <xdr:col>55</xdr:col>
      <xdr:colOff>0</xdr:colOff>
      <xdr:row>97</xdr:row>
      <xdr:rowOff>50771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5566"/>
          <a:ext cx="8382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156366</xdr:rowOff>
    </xdr:from>
    <xdr:to>
      <xdr:col>50</xdr:col>
      <xdr:colOff>114300</xdr:colOff>
      <xdr:row>97</xdr:row>
      <xdr:rowOff>34778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5566"/>
          <a:ext cx="889000" cy="4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34778</xdr:rowOff>
    </xdr:from>
    <xdr:to>
      <xdr:col>45</xdr:col>
      <xdr:colOff>177800</xdr:colOff>
      <xdr:row>97</xdr:row>
      <xdr:rowOff>94569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65428"/>
          <a:ext cx="8890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18945</xdr:rowOff>
    </xdr:from>
    <xdr:to>
      <xdr:col>41</xdr:col>
      <xdr:colOff>50800</xdr:colOff>
      <xdr:row>97</xdr:row>
      <xdr:rowOff>94569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49595"/>
          <a:ext cx="889000" cy="7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171421</xdr:rowOff>
    </xdr:from>
    <xdr:to>
      <xdr:col>55</xdr:col>
      <xdr:colOff>50800</xdr:colOff>
      <xdr:row>97</xdr:row>
      <xdr:rowOff>101571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149848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105566</xdr:rowOff>
    </xdr:from>
    <xdr:to>
      <xdr:col>50</xdr:col>
      <xdr:colOff>165100</xdr:colOff>
      <xdr:row>97</xdr:row>
      <xdr:rowOff>35716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26843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155428</xdr:rowOff>
    </xdr:from>
    <xdr:to>
      <xdr:col>46</xdr:col>
      <xdr:colOff>38100</xdr:colOff>
      <xdr:row>97</xdr:row>
      <xdr:rowOff>85578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43769</xdr:rowOff>
    </xdr:from>
    <xdr:to>
      <xdr:col>41</xdr:col>
      <xdr:colOff>101600</xdr:colOff>
      <xdr:row>97</xdr:row>
      <xdr:rowOff>145369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136496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6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139595</xdr:rowOff>
    </xdr:from>
    <xdr:to>
      <xdr:col>36</xdr:col>
      <xdr:colOff>165100</xdr:colOff>
      <xdr:row>97</xdr:row>
      <xdr:rowOff>69745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60872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135850</xdr:rowOff>
    </xdr:from>
    <xdr:to>
      <xdr:col>85</xdr:col>
      <xdr:colOff>127000</xdr:colOff>
      <xdr:row>37</xdr:row>
      <xdr:rowOff>158079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79500"/>
          <a:ext cx="8382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135850</xdr:rowOff>
    </xdr:from>
    <xdr:to>
      <xdr:col>81</xdr:col>
      <xdr:colOff>50800</xdr:colOff>
      <xdr:row>38</xdr:row>
      <xdr:rowOff>84169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79500"/>
          <a:ext cx="889000" cy="1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147683</xdr:rowOff>
    </xdr:from>
    <xdr:to>
      <xdr:col>76</xdr:col>
      <xdr:colOff>114300</xdr:colOff>
      <xdr:row>38</xdr:row>
      <xdr:rowOff>84169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91333"/>
          <a:ext cx="889000" cy="10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147683</xdr:rowOff>
    </xdr:from>
    <xdr:to>
      <xdr:col>71</xdr:col>
      <xdr:colOff>177800</xdr:colOff>
      <xdr:row>37</xdr:row>
      <xdr:rowOff>168897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1333"/>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107279</xdr:rowOff>
    </xdr:from>
    <xdr:to>
      <xdr:col>85</xdr:col>
      <xdr:colOff>177800</xdr:colOff>
      <xdr:row>38</xdr:row>
      <xdr:rowOff>37429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130156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85050</xdr:rowOff>
    </xdr:from>
    <xdr:to>
      <xdr:col>81</xdr:col>
      <xdr:colOff>101600</xdr:colOff>
      <xdr:row>38</xdr:row>
      <xdr:rowOff>15201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87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31727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33369</xdr:rowOff>
    </xdr:from>
    <xdr:to>
      <xdr:col>76</xdr:col>
      <xdr:colOff>165100</xdr:colOff>
      <xdr:row>38</xdr:row>
      <xdr:rowOff>134969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126096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96883</xdr:rowOff>
    </xdr:from>
    <xdr:to>
      <xdr:col>72</xdr:col>
      <xdr:colOff>38100</xdr:colOff>
      <xdr:row>38</xdr:row>
      <xdr:rowOff>27032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05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43560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118097</xdr:rowOff>
    </xdr:from>
    <xdr:to>
      <xdr:col>67</xdr:col>
      <xdr:colOff>101600</xdr:colOff>
      <xdr:row>38</xdr:row>
      <xdr:rowOff>48247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64774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68574</xdr:rowOff>
    </xdr:from>
    <xdr:to>
      <xdr:col>85</xdr:col>
      <xdr:colOff>127000</xdr:colOff>
      <xdr:row>76</xdr:row>
      <xdr:rowOff>90213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98774"/>
          <a:ext cx="8382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90213</xdr:rowOff>
    </xdr:from>
    <xdr:to>
      <xdr:col>81</xdr:col>
      <xdr:colOff>50800</xdr:colOff>
      <xdr:row>76</xdr:row>
      <xdr:rowOff>98712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2041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97715</xdr:rowOff>
    </xdr:from>
    <xdr:to>
      <xdr:col>76</xdr:col>
      <xdr:colOff>114300</xdr:colOff>
      <xdr:row>76</xdr:row>
      <xdr:rowOff>98712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2791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97715</xdr:rowOff>
    </xdr:from>
    <xdr:to>
      <xdr:col>71</xdr:col>
      <xdr:colOff>177800</xdr:colOff>
      <xdr:row>76</xdr:row>
      <xdr:rowOff>126981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27915"/>
          <a:ext cx="8890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17774</xdr:rowOff>
    </xdr:from>
    <xdr:to>
      <xdr:col>85</xdr:col>
      <xdr:colOff>177800</xdr:colOff>
      <xdr:row>76</xdr:row>
      <xdr:rowOff>119374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40650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39413</xdr:rowOff>
    </xdr:from>
    <xdr:to>
      <xdr:col>81</xdr:col>
      <xdr:colOff>101600</xdr:colOff>
      <xdr:row>76</xdr:row>
      <xdr:rowOff>141013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157539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47912</xdr:rowOff>
    </xdr:from>
    <xdr:to>
      <xdr:col>76</xdr:col>
      <xdr:colOff>165100</xdr:colOff>
      <xdr:row>76</xdr:row>
      <xdr:rowOff>149512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166039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46915</xdr:rowOff>
    </xdr:from>
    <xdr:to>
      <xdr:col>72</xdr:col>
      <xdr:colOff>38100</xdr:colOff>
      <xdr:row>76</xdr:row>
      <xdr:rowOff>148515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165042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76181</xdr:rowOff>
    </xdr:from>
    <xdr:to>
      <xdr:col>67</xdr:col>
      <xdr:colOff>101600</xdr:colOff>
      <xdr:row>77</xdr:row>
      <xdr:rowOff>6331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22858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2156</xdr:rowOff>
    </xdr:from>
    <xdr:to>
      <xdr:col>85</xdr:col>
      <xdr:colOff>127000</xdr:colOff>
      <xdr:row>99</xdr:row>
      <xdr:rowOff>23777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5706"/>
          <a:ext cx="8382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2156</xdr:rowOff>
    </xdr:from>
    <xdr:to>
      <xdr:col>81</xdr:col>
      <xdr:colOff>50800</xdr:colOff>
      <xdr:row>99</xdr:row>
      <xdr:rowOff>49899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5706"/>
          <a:ext cx="889000" cy="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46982</xdr:rowOff>
    </xdr:from>
    <xdr:to>
      <xdr:col>76</xdr:col>
      <xdr:colOff>114300</xdr:colOff>
      <xdr:row>99</xdr:row>
      <xdr:rowOff>49899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2053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46982</xdr:rowOff>
    </xdr:from>
    <xdr:to>
      <xdr:col>71</xdr:col>
      <xdr:colOff>177800</xdr:colOff>
      <xdr:row>99</xdr:row>
      <xdr:rowOff>93934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20532"/>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144427</xdr:rowOff>
    </xdr:from>
    <xdr:to>
      <xdr:col>85</xdr:col>
      <xdr:colOff>177800</xdr:colOff>
      <xdr:row>99</xdr:row>
      <xdr:rowOff>74577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122806</xdr:rowOff>
    </xdr:from>
    <xdr:to>
      <xdr:col>81</xdr:col>
      <xdr:colOff>101600</xdr:colOff>
      <xdr:row>99</xdr:row>
      <xdr:rowOff>52956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170549</xdr:rowOff>
    </xdr:from>
    <xdr:to>
      <xdr:col>76</xdr:col>
      <xdr:colOff>165100</xdr:colOff>
      <xdr:row>99</xdr:row>
      <xdr:rowOff>100699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91826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167632</xdr:rowOff>
    </xdr:from>
    <xdr:to>
      <xdr:col>72</xdr:col>
      <xdr:colOff>38100</xdr:colOff>
      <xdr:row>99</xdr:row>
      <xdr:rowOff>97782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114309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43134</xdr:rowOff>
    </xdr:from>
    <xdr:to>
      <xdr:col>67</xdr:col>
      <xdr:colOff>101600</xdr:colOff>
      <xdr:row>99</xdr:row>
      <xdr:rowOff>144734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135861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6459</xdr:rowOff>
    </xdr:from>
    <xdr:to>
      <xdr:col>116</xdr:col>
      <xdr:colOff>63500</xdr:colOff>
      <xdr:row>59</xdr:row>
      <xdr:rowOff>9039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22009"/>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8908</xdr:rowOff>
    </xdr:from>
    <xdr:to>
      <xdr:col>111</xdr:col>
      <xdr:colOff>177800</xdr:colOff>
      <xdr:row>59</xdr:row>
      <xdr:rowOff>9039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2445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8908</xdr:rowOff>
    </xdr:from>
    <xdr:to>
      <xdr:col>107</xdr:col>
      <xdr:colOff>50800</xdr:colOff>
      <xdr:row>59</xdr:row>
      <xdr:rowOff>13513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24458"/>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13513</xdr:rowOff>
    </xdr:from>
    <xdr:to>
      <xdr:col>102</xdr:col>
      <xdr:colOff>114300</xdr:colOff>
      <xdr:row>59</xdr:row>
      <xdr:rowOff>15277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29063"/>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127109</xdr:rowOff>
    </xdr:from>
    <xdr:to>
      <xdr:col>116</xdr:col>
      <xdr:colOff>114300</xdr:colOff>
      <xdr:row>59</xdr:row>
      <xdr:rowOff>57259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129689</xdr:rowOff>
    </xdr:from>
    <xdr:to>
      <xdr:col>112</xdr:col>
      <xdr:colOff>38100</xdr:colOff>
      <xdr:row>59</xdr:row>
      <xdr:rowOff>59839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50966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129558</xdr:rowOff>
    </xdr:from>
    <xdr:to>
      <xdr:col>107</xdr:col>
      <xdr:colOff>101600</xdr:colOff>
      <xdr:row>59</xdr:row>
      <xdr:rowOff>59708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50835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134163</xdr:rowOff>
    </xdr:from>
    <xdr:to>
      <xdr:col>102</xdr:col>
      <xdr:colOff>165100</xdr:colOff>
      <xdr:row>59</xdr:row>
      <xdr:rowOff>64313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55440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135927</xdr:rowOff>
    </xdr:from>
    <xdr:to>
      <xdr:col>98</xdr:col>
      <xdr:colOff>38100</xdr:colOff>
      <xdr:row>59</xdr:row>
      <xdr:rowOff>66077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57204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91915</xdr:rowOff>
    </xdr:from>
    <xdr:to>
      <xdr:col>116</xdr:col>
      <xdr:colOff>63500</xdr:colOff>
      <xdr:row>75</xdr:row>
      <xdr:rowOff>16607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79215"/>
          <a:ext cx="8382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16607</xdr:rowOff>
    </xdr:from>
    <xdr:to>
      <xdr:col>111</xdr:col>
      <xdr:colOff>177800</xdr:colOff>
      <xdr:row>75</xdr:row>
      <xdr:rowOff>61344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75357"/>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61344</xdr:rowOff>
    </xdr:from>
    <xdr:to>
      <xdr:col>107</xdr:col>
      <xdr:colOff>50800</xdr:colOff>
      <xdr:row>75</xdr:row>
      <xdr:rowOff>114356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20094"/>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114356</xdr:rowOff>
    </xdr:from>
    <xdr:to>
      <xdr:col>102</xdr:col>
      <xdr:colOff>114300</xdr:colOff>
      <xdr:row>75</xdr:row>
      <xdr:rowOff>159955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73106"/>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41115</xdr:rowOff>
    </xdr:from>
    <xdr:to>
      <xdr:col>116</xdr:col>
      <xdr:colOff>114300</xdr:colOff>
      <xdr:row>74</xdr:row>
      <xdr:rowOff>142715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63992</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137257</xdr:rowOff>
    </xdr:from>
    <xdr:to>
      <xdr:col>112</xdr:col>
      <xdr:colOff>38100</xdr:colOff>
      <xdr:row>75</xdr:row>
      <xdr:rowOff>67407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83934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10544</xdr:rowOff>
    </xdr:from>
    <xdr:to>
      <xdr:col>107</xdr:col>
      <xdr:colOff>101600</xdr:colOff>
      <xdr:row>75</xdr:row>
      <xdr:rowOff>112144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128671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63556</xdr:rowOff>
    </xdr:from>
    <xdr:to>
      <xdr:col>102</xdr:col>
      <xdr:colOff>165100</xdr:colOff>
      <xdr:row>75</xdr:row>
      <xdr:rowOff>165156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109154</xdr:rowOff>
    </xdr:from>
    <xdr:to>
      <xdr:col>98</xdr:col>
      <xdr:colOff>38100</xdr:colOff>
      <xdr:row>76</xdr:row>
      <xdr:rowOff>39303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67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55831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普通建設事業費では、昨年度に引き続き庁舎建設関連経費の増加、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補助費では、主に昨年度まで行われていたプレミアム付振興券交付事業分の減少、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扶助費では、価格高騰緊急支援給付金分の増加がみられる。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48369</xdr:rowOff>
    </xdr:from>
    <xdr:to>
      <xdr:col>24</xdr:col>
      <xdr:colOff>63500</xdr:colOff>
      <xdr:row>36</xdr:row>
      <xdr:rowOff>159621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20569"/>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159621</xdr:rowOff>
    </xdr:from>
    <xdr:to>
      <xdr:col>19</xdr:col>
      <xdr:colOff>177800</xdr:colOff>
      <xdr:row>36</xdr:row>
      <xdr:rowOff>163649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31821"/>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96375</xdr:rowOff>
    </xdr:from>
    <xdr:to>
      <xdr:col>15</xdr:col>
      <xdr:colOff>50800</xdr:colOff>
      <xdr:row>36</xdr:row>
      <xdr:rowOff>163649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8575"/>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96375</xdr:rowOff>
    </xdr:from>
    <xdr:to>
      <xdr:col>10</xdr:col>
      <xdr:colOff>114300</xdr:colOff>
      <xdr:row>36</xdr:row>
      <xdr:rowOff>130774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68575"/>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169019</xdr:rowOff>
    </xdr:from>
    <xdr:to>
      <xdr:col>24</xdr:col>
      <xdr:colOff>114300</xdr:colOff>
      <xdr:row>36</xdr:row>
      <xdr:rowOff>99169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108821</xdr:rowOff>
    </xdr:from>
    <xdr:to>
      <xdr:col>20</xdr:col>
      <xdr:colOff>38100</xdr:colOff>
      <xdr:row>37</xdr:row>
      <xdr:rowOff>38971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7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112849</xdr:rowOff>
    </xdr:from>
    <xdr:to>
      <xdr:col>15</xdr:col>
      <xdr:colOff>101600</xdr:colOff>
      <xdr:row>37</xdr:row>
      <xdr:rowOff>42999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34126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45575</xdr:rowOff>
    </xdr:from>
    <xdr:to>
      <xdr:col>10</xdr:col>
      <xdr:colOff>165100</xdr:colOff>
      <xdr:row>36</xdr:row>
      <xdr:rowOff>147175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138302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1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79974</xdr:rowOff>
    </xdr:from>
    <xdr:to>
      <xdr:col>6</xdr:col>
      <xdr:colOff>38100</xdr:colOff>
      <xdr:row>37</xdr:row>
      <xdr:rowOff>10124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77115</xdr:rowOff>
    </xdr:from>
    <xdr:to>
      <xdr:col>24</xdr:col>
      <xdr:colOff>63500</xdr:colOff>
      <xdr:row>58</xdr:row>
      <xdr:rowOff>96989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215"/>
          <a:ext cx="8382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33042</xdr:rowOff>
    </xdr:from>
    <xdr:to>
      <xdr:col>19</xdr:col>
      <xdr:colOff>177800</xdr:colOff>
      <xdr:row>58</xdr:row>
      <xdr:rowOff>96989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7142"/>
          <a:ext cx="889000" cy="6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33042</xdr:rowOff>
    </xdr:from>
    <xdr:to>
      <xdr:col>15</xdr:col>
      <xdr:colOff>50800</xdr:colOff>
      <xdr:row>58</xdr:row>
      <xdr:rowOff>128951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7142"/>
          <a:ext cx="889000" cy="9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128951</xdr:rowOff>
    </xdr:from>
    <xdr:to>
      <xdr:col>10</xdr:col>
      <xdr:colOff>114300</xdr:colOff>
      <xdr:row>58</xdr:row>
      <xdr:rowOff>142322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3051"/>
          <a:ext cx="889000" cy="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26315</xdr:rowOff>
    </xdr:from>
    <xdr:to>
      <xdr:col>24</xdr:col>
      <xdr:colOff>114300</xdr:colOff>
      <xdr:row>58</xdr:row>
      <xdr:rowOff>127915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46189</xdr:rowOff>
    </xdr:from>
    <xdr:to>
      <xdr:col>20</xdr:col>
      <xdr:colOff>38100</xdr:colOff>
      <xdr:row>58</xdr:row>
      <xdr:rowOff>147789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138916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8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153692</xdr:rowOff>
    </xdr:from>
    <xdr:to>
      <xdr:col>15</xdr:col>
      <xdr:colOff>101600</xdr:colOff>
      <xdr:row>58</xdr:row>
      <xdr:rowOff>83842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78151</xdr:rowOff>
    </xdr:from>
    <xdr:to>
      <xdr:col>10</xdr:col>
      <xdr:colOff>165100</xdr:colOff>
      <xdr:row>59</xdr:row>
      <xdr:rowOff>8301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170878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91522</xdr:rowOff>
    </xdr:from>
    <xdr:to>
      <xdr:col>6</xdr:col>
      <xdr:colOff>38100</xdr:colOff>
      <xdr:row>59</xdr:row>
      <xdr:rowOff>21672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56337</xdr:rowOff>
    </xdr:from>
    <xdr:to>
      <xdr:col>24</xdr:col>
      <xdr:colOff>63500</xdr:colOff>
      <xdr:row>75</xdr:row>
      <xdr:rowOff>109601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5087"/>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56337</xdr:rowOff>
    </xdr:from>
    <xdr:to>
      <xdr:col>19</xdr:col>
      <xdr:colOff>177800</xdr:colOff>
      <xdr:row>76</xdr:row>
      <xdr:rowOff>98955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5087"/>
          <a:ext cx="889000" cy="2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92143</xdr:rowOff>
    </xdr:from>
    <xdr:to>
      <xdr:col>15</xdr:col>
      <xdr:colOff>50800</xdr:colOff>
      <xdr:row>76</xdr:row>
      <xdr:rowOff>98955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22343"/>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92143</xdr:rowOff>
    </xdr:from>
    <xdr:to>
      <xdr:col>10</xdr:col>
      <xdr:colOff>114300</xdr:colOff>
      <xdr:row>76</xdr:row>
      <xdr:rowOff>100099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234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58801</xdr:rowOff>
    </xdr:from>
    <xdr:to>
      <xdr:col>24</xdr:col>
      <xdr:colOff>114300</xdr:colOff>
      <xdr:row>75</xdr:row>
      <xdr:rowOff>160401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5537</xdr:rowOff>
    </xdr:from>
    <xdr:to>
      <xdr:col>20</xdr:col>
      <xdr:colOff>38100</xdr:colOff>
      <xdr:row>75</xdr:row>
      <xdr:rowOff>107137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48155</xdr:rowOff>
    </xdr:from>
    <xdr:to>
      <xdr:col>15</xdr:col>
      <xdr:colOff>101600</xdr:colOff>
      <xdr:row>76</xdr:row>
      <xdr:rowOff>149755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140882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41343</xdr:rowOff>
    </xdr:from>
    <xdr:to>
      <xdr:col>10</xdr:col>
      <xdr:colOff>165100</xdr:colOff>
      <xdr:row>76</xdr:row>
      <xdr:rowOff>142943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134070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6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49299</xdr:rowOff>
    </xdr:from>
    <xdr:to>
      <xdr:col>6</xdr:col>
      <xdr:colOff>38100</xdr:colOff>
      <xdr:row>76</xdr:row>
      <xdr:rowOff>150899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167426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23107</xdr:rowOff>
    </xdr:from>
    <xdr:to>
      <xdr:col>24</xdr:col>
      <xdr:colOff>63500</xdr:colOff>
      <xdr:row>95</xdr:row>
      <xdr:rowOff>87678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10857"/>
          <a:ext cx="838200" cy="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87678</xdr:rowOff>
    </xdr:from>
    <xdr:to>
      <xdr:col>19</xdr:col>
      <xdr:colOff>177800</xdr:colOff>
      <xdr:row>96</xdr:row>
      <xdr:rowOff>44328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75428"/>
          <a:ext cx="8890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44328</xdr:rowOff>
    </xdr:from>
    <xdr:to>
      <xdr:col>15</xdr:col>
      <xdr:colOff>50800</xdr:colOff>
      <xdr:row>96</xdr:row>
      <xdr:rowOff>98110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3528"/>
          <a:ext cx="889000"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98110</xdr:rowOff>
    </xdr:from>
    <xdr:to>
      <xdr:col>10</xdr:col>
      <xdr:colOff>114300</xdr:colOff>
      <xdr:row>96</xdr:row>
      <xdr:rowOff>161311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57310"/>
          <a:ext cx="889000" cy="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143757</xdr:rowOff>
    </xdr:from>
    <xdr:to>
      <xdr:col>24</xdr:col>
      <xdr:colOff>114300</xdr:colOff>
      <xdr:row>95</xdr:row>
      <xdr:rowOff>73907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166634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36878</xdr:rowOff>
    </xdr:from>
    <xdr:to>
      <xdr:col>20</xdr:col>
      <xdr:colOff>38100</xdr:colOff>
      <xdr:row>95</xdr:row>
      <xdr:rowOff>138478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155005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164978</xdr:rowOff>
    </xdr:from>
    <xdr:to>
      <xdr:col>15</xdr:col>
      <xdr:colOff>101600</xdr:colOff>
      <xdr:row>96</xdr:row>
      <xdr:rowOff>95128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86255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47310</xdr:rowOff>
    </xdr:from>
    <xdr:to>
      <xdr:col>10</xdr:col>
      <xdr:colOff>165100</xdr:colOff>
      <xdr:row>96</xdr:row>
      <xdr:rowOff>148910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140037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110511</xdr:rowOff>
    </xdr:from>
    <xdr:to>
      <xdr:col>6</xdr:col>
      <xdr:colOff>38100</xdr:colOff>
      <xdr:row>97</xdr:row>
      <xdr:rowOff>40661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31788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77064</xdr:rowOff>
    </xdr:from>
    <xdr:to>
      <xdr:col>55</xdr:col>
      <xdr:colOff>0</xdr:colOff>
      <xdr:row>38</xdr:row>
      <xdr:rowOff>78892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216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78892</xdr:rowOff>
    </xdr:from>
    <xdr:to>
      <xdr:col>50</xdr:col>
      <xdr:colOff>114300</xdr:colOff>
      <xdr:row>38</xdr:row>
      <xdr:rowOff>81179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9399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81179</xdr:rowOff>
    </xdr:from>
    <xdr:to>
      <xdr:col>45</xdr:col>
      <xdr:colOff>177800</xdr:colOff>
      <xdr:row>38</xdr:row>
      <xdr:rowOff>81635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962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81635</xdr:rowOff>
    </xdr:from>
    <xdr:to>
      <xdr:col>41</xdr:col>
      <xdr:colOff>50800</xdr:colOff>
      <xdr:row>38</xdr:row>
      <xdr:rowOff>83465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96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26264</xdr:rowOff>
    </xdr:from>
    <xdr:to>
      <xdr:col>55</xdr:col>
      <xdr:colOff>50800</xdr:colOff>
      <xdr:row>38</xdr:row>
      <xdr:rowOff>127864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112641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6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28092</xdr:rowOff>
    </xdr:from>
    <xdr:to>
      <xdr:col>50</xdr:col>
      <xdr:colOff>165100</xdr:colOff>
      <xdr:row>38</xdr:row>
      <xdr:rowOff>129692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120819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30379</xdr:rowOff>
    </xdr:from>
    <xdr:to>
      <xdr:col>46</xdr:col>
      <xdr:colOff>38100</xdr:colOff>
      <xdr:row>38</xdr:row>
      <xdr:rowOff>131979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123106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30835</xdr:rowOff>
    </xdr:from>
    <xdr:to>
      <xdr:col>41</xdr:col>
      <xdr:colOff>101600</xdr:colOff>
      <xdr:row>38</xdr:row>
      <xdr:rowOff>132435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123562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32665</xdr:rowOff>
    </xdr:from>
    <xdr:to>
      <xdr:col>36</xdr:col>
      <xdr:colOff>165100</xdr:colOff>
      <xdr:row>38</xdr:row>
      <xdr:rowOff>134265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125392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25975</xdr:rowOff>
    </xdr:from>
    <xdr:to>
      <xdr:col>55</xdr:col>
      <xdr:colOff>0</xdr:colOff>
      <xdr:row>57</xdr:row>
      <xdr:rowOff>42091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98625"/>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25975</xdr:rowOff>
    </xdr:from>
    <xdr:to>
      <xdr:col>50</xdr:col>
      <xdr:colOff>114300</xdr:colOff>
      <xdr:row>57</xdr:row>
      <xdr:rowOff>30483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8625"/>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30483</xdr:rowOff>
    </xdr:from>
    <xdr:to>
      <xdr:col>45</xdr:col>
      <xdr:colOff>177800</xdr:colOff>
      <xdr:row>57</xdr:row>
      <xdr:rowOff>75654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3133"/>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55632</xdr:rowOff>
    </xdr:from>
    <xdr:to>
      <xdr:col>41</xdr:col>
      <xdr:colOff>50800</xdr:colOff>
      <xdr:row>57</xdr:row>
      <xdr:rowOff>75654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28282"/>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162741</xdr:rowOff>
    </xdr:from>
    <xdr:to>
      <xdr:col>55</xdr:col>
      <xdr:colOff>50800</xdr:colOff>
      <xdr:row>57</xdr:row>
      <xdr:rowOff>92891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146625</xdr:rowOff>
    </xdr:from>
    <xdr:to>
      <xdr:col>50</xdr:col>
      <xdr:colOff>165100</xdr:colOff>
      <xdr:row>57</xdr:row>
      <xdr:rowOff>76775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93302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151133</xdr:rowOff>
    </xdr:from>
    <xdr:to>
      <xdr:col>46</xdr:col>
      <xdr:colOff>38100</xdr:colOff>
      <xdr:row>57</xdr:row>
      <xdr:rowOff>81283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97810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24854</xdr:rowOff>
    </xdr:from>
    <xdr:to>
      <xdr:col>41</xdr:col>
      <xdr:colOff>101600</xdr:colOff>
      <xdr:row>57</xdr:row>
      <xdr:rowOff>126454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142981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4832</xdr:rowOff>
    </xdr:from>
    <xdr:to>
      <xdr:col>36</xdr:col>
      <xdr:colOff>165100</xdr:colOff>
      <xdr:row>57</xdr:row>
      <xdr:rowOff>106432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122959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7254</xdr:rowOff>
    </xdr:from>
    <xdr:to>
      <xdr:col>55</xdr:col>
      <xdr:colOff>0</xdr:colOff>
      <xdr:row>77</xdr:row>
      <xdr:rowOff>29634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37454"/>
          <a:ext cx="838200" cy="19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132548</xdr:rowOff>
    </xdr:from>
    <xdr:to>
      <xdr:col>50</xdr:col>
      <xdr:colOff>114300</xdr:colOff>
      <xdr:row>76</xdr:row>
      <xdr:rowOff>7254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19848"/>
          <a:ext cx="889000" cy="21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132548</xdr:rowOff>
    </xdr:from>
    <xdr:to>
      <xdr:col>45</xdr:col>
      <xdr:colOff>177800</xdr:colOff>
      <xdr:row>78</xdr:row>
      <xdr:rowOff>17759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19848"/>
          <a:ext cx="889000" cy="5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17759</xdr:rowOff>
    </xdr:from>
    <xdr:to>
      <xdr:col>41</xdr:col>
      <xdr:colOff>50800</xdr:colOff>
      <xdr:row>78</xdr:row>
      <xdr:rowOff>37134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90859"/>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150284</xdr:rowOff>
    </xdr:from>
    <xdr:to>
      <xdr:col>55</xdr:col>
      <xdr:colOff>50800</xdr:colOff>
      <xdr:row>77</xdr:row>
      <xdr:rowOff>80434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127904</xdr:rowOff>
    </xdr:from>
    <xdr:to>
      <xdr:col>50</xdr:col>
      <xdr:colOff>165100</xdr:colOff>
      <xdr:row>76</xdr:row>
      <xdr:rowOff>58054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74581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81748</xdr:rowOff>
    </xdr:from>
    <xdr:to>
      <xdr:col>46</xdr:col>
      <xdr:colOff>38100</xdr:colOff>
      <xdr:row>75</xdr:row>
      <xdr:rowOff>11898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28425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138409</xdr:rowOff>
    </xdr:from>
    <xdr:to>
      <xdr:col>41</xdr:col>
      <xdr:colOff>101600</xdr:colOff>
      <xdr:row>78</xdr:row>
      <xdr:rowOff>68559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85086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157784</xdr:rowOff>
    </xdr:from>
    <xdr:to>
      <xdr:col>36</xdr:col>
      <xdr:colOff>165100</xdr:colOff>
      <xdr:row>78</xdr:row>
      <xdr:rowOff>87934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104461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91900</xdr:rowOff>
    </xdr:from>
    <xdr:to>
      <xdr:col>55</xdr:col>
      <xdr:colOff>0</xdr:colOff>
      <xdr:row>97</xdr:row>
      <xdr:rowOff>136279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22550"/>
          <a:ext cx="838200" cy="4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136279</xdr:rowOff>
    </xdr:from>
    <xdr:to>
      <xdr:col>50</xdr:col>
      <xdr:colOff>114300</xdr:colOff>
      <xdr:row>97</xdr:row>
      <xdr:rowOff>142591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66929"/>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142591</xdr:rowOff>
    </xdr:from>
    <xdr:to>
      <xdr:col>45</xdr:col>
      <xdr:colOff>177800</xdr:colOff>
      <xdr:row>97</xdr:row>
      <xdr:rowOff>152231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3241"/>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152231</xdr:rowOff>
    </xdr:from>
    <xdr:to>
      <xdr:col>41</xdr:col>
      <xdr:colOff>50800</xdr:colOff>
      <xdr:row>97</xdr:row>
      <xdr:rowOff>167449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82881"/>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41100</xdr:rowOff>
    </xdr:from>
    <xdr:to>
      <xdr:col>55</xdr:col>
      <xdr:colOff>50800</xdr:colOff>
      <xdr:row>97</xdr:row>
      <xdr:rowOff>142700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85479</xdr:rowOff>
    </xdr:from>
    <xdr:to>
      <xdr:col>50</xdr:col>
      <xdr:colOff>165100</xdr:colOff>
      <xdr:row>98</xdr:row>
      <xdr:rowOff>15629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91791</xdr:rowOff>
    </xdr:from>
    <xdr:to>
      <xdr:col>46</xdr:col>
      <xdr:colOff>38100</xdr:colOff>
      <xdr:row>98</xdr:row>
      <xdr:rowOff>21941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101431</xdr:rowOff>
    </xdr:from>
    <xdr:to>
      <xdr:col>41</xdr:col>
      <xdr:colOff>101600</xdr:colOff>
      <xdr:row>98</xdr:row>
      <xdr:rowOff>31581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116649</xdr:rowOff>
    </xdr:from>
    <xdr:to>
      <xdr:col>36</xdr:col>
      <xdr:colOff>165100</xdr:colOff>
      <xdr:row>98</xdr:row>
      <xdr:rowOff>46799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37926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63096</xdr:rowOff>
    </xdr:from>
    <xdr:to>
      <xdr:col>85</xdr:col>
      <xdr:colOff>127000</xdr:colOff>
      <xdr:row>36</xdr:row>
      <xdr:rowOff>131059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35296"/>
          <a:ext cx="838200" cy="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46180</xdr:rowOff>
    </xdr:from>
    <xdr:to>
      <xdr:col>81</xdr:col>
      <xdr:colOff>50800</xdr:colOff>
      <xdr:row>36</xdr:row>
      <xdr:rowOff>63096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1838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46180</xdr:rowOff>
    </xdr:from>
    <xdr:to>
      <xdr:col>76</xdr:col>
      <xdr:colOff>114300</xdr:colOff>
      <xdr:row>37</xdr:row>
      <xdr:rowOff>13033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18380"/>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123127</xdr:rowOff>
    </xdr:from>
    <xdr:to>
      <xdr:col>71</xdr:col>
      <xdr:colOff>177800</xdr:colOff>
      <xdr:row>37</xdr:row>
      <xdr:rowOff>13033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123877"/>
          <a:ext cx="889000" cy="2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80259</xdr:rowOff>
    </xdr:from>
    <xdr:to>
      <xdr:col>85</xdr:col>
      <xdr:colOff>177800</xdr:colOff>
      <xdr:row>37</xdr:row>
      <xdr:rowOff>10409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103136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12296</xdr:rowOff>
    </xdr:from>
    <xdr:to>
      <xdr:col>81</xdr:col>
      <xdr:colOff>101600</xdr:colOff>
      <xdr:row>36</xdr:row>
      <xdr:rowOff>113896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130423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166830</xdr:rowOff>
    </xdr:from>
    <xdr:to>
      <xdr:col>76</xdr:col>
      <xdr:colOff>165100</xdr:colOff>
      <xdr:row>36</xdr:row>
      <xdr:rowOff>96980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88107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133683</xdr:rowOff>
    </xdr:from>
    <xdr:to>
      <xdr:col>72</xdr:col>
      <xdr:colOff>38100</xdr:colOff>
      <xdr:row>37</xdr:row>
      <xdr:rowOff>63833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72327</xdr:rowOff>
    </xdr:from>
    <xdr:to>
      <xdr:col>67</xdr:col>
      <xdr:colOff>101600</xdr:colOff>
      <xdr:row>36</xdr:row>
      <xdr:rowOff>2477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19004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101894</xdr:rowOff>
    </xdr:from>
    <xdr:to>
      <xdr:col>85</xdr:col>
      <xdr:colOff>127000</xdr:colOff>
      <xdr:row>57</xdr:row>
      <xdr:rowOff>102779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74544"/>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101894</xdr:rowOff>
    </xdr:from>
    <xdr:to>
      <xdr:col>81</xdr:col>
      <xdr:colOff>50800</xdr:colOff>
      <xdr:row>57</xdr:row>
      <xdr:rowOff>122276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74544"/>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64509</xdr:rowOff>
    </xdr:from>
    <xdr:to>
      <xdr:col>76</xdr:col>
      <xdr:colOff>114300</xdr:colOff>
      <xdr:row>57</xdr:row>
      <xdr:rowOff>122276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3715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64509</xdr:rowOff>
    </xdr:from>
    <xdr:to>
      <xdr:col>71</xdr:col>
      <xdr:colOff>177800</xdr:colOff>
      <xdr:row>57</xdr:row>
      <xdr:rowOff>158251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37159"/>
          <a:ext cx="8890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51979</xdr:rowOff>
    </xdr:from>
    <xdr:to>
      <xdr:col>85</xdr:col>
      <xdr:colOff>177800</xdr:colOff>
      <xdr:row>57</xdr:row>
      <xdr:rowOff>153579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11356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51094</xdr:rowOff>
    </xdr:from>
    <xdr:to>
      <xdr:col>81</xdr:col>
      <xdr:colOff>101600</xdr:colOff>
      <xdr:row>57</xdr:row>
      <xdr:rowOff>152694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169221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71476</xdr:rowOff>
    </xdr:from>
    <xdr:to>
      <xdr:col>76</xdr:col>
      <xdr:colOff>165100</xdr:colOff>
      <xdr:row>58</xdr:row>
      <xdr:rowOff>1626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18153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13709</xdr:rowOff>
    </xdr:from>
    <xdr:to>
      <xdr:col>72</xdr:col>
      <xdr:colOff>38100</xdr:colOff>
      <xdr:row>57</xdr:row>
      <xdr:rowOff>115309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131836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107451</xdr:rowOff>
    </xdr:from>
    <xdr:to>
      <xdr:col>67</xdr:col>
      <xdr:colOff>101600</xdr:colOff>
      <xdr:row>58</xdr:row>
      <xdr:rowOff>37601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28728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135851</xdr:rowOff>
    </xdr:from>
    <xdr:to>
      <xdr:col>85</xdr:col>
      <xdr:colOff>127000</xdr:colOff>
      <xdr:row>77</xdr:row>
      <xdr:rowOff>158079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37501"/>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135851</xdr:rowOff>
    </xdr:from>
    <xdr:to>
      <xdr:col>81</xdr:col>
      <xdr:colOff>50800</xdr:colOff>
      <xdr:row>78</xdr:row>
      <xdr:rowOff>84169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37501"/>
          <a:ext cx="889000" cy="1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147682</xdr:rowOff>
    </xdr:from>
    <xdr:to>
      <xdr:col>76</xdr:col>
      <xdr:colOff>114300</xdr:colOff>
      <xdr:row>78</xdr:row>
      <xdr:rowOff>84169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49332"/>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147682</xdr:rowOff>
    </xdr:from>
    <xdr:to>
      <xdr:col>71</xdr:col>
      <xdr:colOff>177800</xdr:colOff>
      <xdr:row>77</xdr:row>
      <xdr:rowOff>168897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49332"/>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107279</xdr:rowOff>
    </xdr:from>
    <xdr:to>
      <xdr:col>85</xdr:col>
      <xdr:colOff>177800</xdr:colOff>
      <xdr:row>78</xdr:row>
      <xdr:rowOff>37429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130156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85051</xdr:rowOff>
    </xdr:from>
    <xdr:to>
      <xdr:col>81</xdr:col>
      <xdr:colOff>101600</xdr:colOff>
      <xdr:row>78</xdr:row>
      <xdr:rowOff>15201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31728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33369</xdr:rowOff>
    </xdr:from>
    <xdr:to>
      <xdr:col>76</xdr:col>
      <xdr:colOff>165100</xdr:colOff>
      <xdr:row>78</xdr:row>
      <xdr:rowOff>134969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126096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9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96882</xdr:rowOff>
    </xdr:from>
    <xdr:to>
      <xdr:col>72</xdr:col>
      <xdr:colOff>38100</xdr:colOff>
      <xdr:row>78</xdr:row>
      <xdr:rowOff>27032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43559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118097</xdr:rowOff>
    </xdr:from>
    <xdr:to>
      <xdr:col>67</xdr:col>
      <xdr:colOff>101600</xdr:colOff>
      <xdr:row>78</xdr:row>
      <xdr:rowOff>48247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64774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68574</xdr:rowOff>
    </xdr:from>
    <xdr:to>
      <xdr:col>85</xdr:col>
      <xdr:colOff>127000</xdr:colOff>
      <xdr:row>96</xdr:row>
      <xdr:rowOff>90213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27774"/>
          <a:ext cx="8382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90213</xdr:rowOff>
    </xdr:from>
    <xdr:to>
      <xdr:col>81</xdr:col>
      <xdr:colOff>50800</xdr:colOff>
      <xdr:row>96</xdr:row>
      <xdr:rowOff>98712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4941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97715</xdr:rowOff>
    </xdr:from>
    <xdr:to>
      <xdr:col>76</xdr:col>
      <xdr:colOff>114300</xdr:colOff>
      <xdr:row>96</xdr:row>
      <xdr:rowOff>98712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5691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97715</xdr:rowOff>
    </xdr:from>
    <xdr:to>
      <xdr:col>71</xdr:col>
      <xdr:colOff>177800</xdr:colOff>
      <xdr:row>96</xdr:row>
      <xdr:rowOff>126981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6915"/>
          <a:ext cx="8890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17774</xdr:rowOff>
    </xdr:from>
    <xdr:to>
      <xdr:col>85</xdr:col>
      <xdr:colOff>177800</xdr:colOff>
      <xdr:row>96</xdr:row>
      <xdr:rowOff>119374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40651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39413</xdr:rowOff>
    </xdr:from>
    <xdr:to>
      <xdr:col>81</xdr:col>
      <xdr:colOff>101600</xdr:colOff>
      <xdr:row>96</xdr:row>
      <xdr:rowOff>141013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157540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47912</xdr:rowOff>
    </xdr:from>
    <xdr:to>
      <xdr:col>76</xdr:col>
      <xdr:colOff>165100</xdr:colOff>
      <xdr:row>96</xdr:row>
      <xdr:rowOff>149512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166039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46915</xdr:rowOff>
    </xdr:from>
    <xdr:to>
      <xdr:col>72</xdr:col>
      <xdr:colOff>38100</xdr:colOff>
      <xdr:row>96</xdr:row>
      <xdr:rowOff>148515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165042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76181</xdr:rowOff>
    </xdr:from>
    <xdr:to>
      <xdr:col>67</xdr:col>
      <xdr:colOff>101600</xdr:colOff>
      <xdr:row>97</xdr:row>
      <xdr:rowOff>6331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22858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目的別歳出のうち、類似団体と比較して特に大きいのは、農林水産業費と衛生費である。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農林水産業費では、町の基幹産業である農林業への積極的な事業展開によるものであり、衛生費は簡易水道会計への繰出金の増加が要因。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今後も、庁舎整備による総務費や学校再編に伴う校舎整備により教育費の増大が予想されるため、必要な事業の見極めや各種の調整を図っていく。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高度成長期に建築されたインフラの長寿命化対策や公共施設の適正化など、維持修繕事業に充てるため当初で取り崩しを行ったが、見込んでいた財源を超える歳入があり現状維持になった。比率では、標準財政規模が減少したため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自主財源とのバランスも考慮しながら適正な財政運営に努めていく。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連結実質赤字比率については、全会計において黒字であり赤字比率はない。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今後、普通交付税等の一般財源の確保が厳しい状況になると予想されるため、引き続き財政の健全化に努める。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簡易水道改良事業や本格始動する庁舎整備、今後控えている校舎建設などにより、今後上昇する可能性がある。引き続き、後年度に交付税算入のある地方債を活用し、大規模事業等についてはできる範囲で整理・縮小を図るなど、起債依存型の事業実施を見直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充当可能基金の増加により、全体として比率が減少した。庁舎建設や学校再編に伴う校舎建設に対する地方債や、簡易水道施設の改良に伴う公営企業債等が今後増加する可能性があるため、起債依存型の事業実施を見直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庁舎建設に向けた庁舎整備基金や校舎建設に向けた教育施設整備基金に積み立てをしたため増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庁舎整備、学校再編による統合が間近に迫っているため、財源をさらに確保しつつ、整備時に充当していく。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地域振興基金は今後も必要に応じて取り崩しを行い、寄付目的に応じた施策へ充当していく。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は、新庁舎建設に向けた庁舎整備基金と学校教育施設建設を見据えた教育施設整備基金であり、その他としてふるさと応援寄附金を一時的に受け入れる地域振興基金や、農林商工事業に充当される産業振興基金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庁舎整備基金：庁舎建設事業に充てる基金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教育施設整備基金：小中学校等の施設整備に充てる基金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地域振興基金：青少年の健全育成対策及び高齢化対策としての教育活動の促進及び福祉活動の促進並びに快適な生活環境の形成等に充てる基金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産業振興基金：農林業など町の基幹産業の振興や事業改善に充てる基金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地域福祉基金：地域の福祉振興のために公共、民間が行う事業に充てる基金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庁舎整備基金に約２億円積立てたことによる増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教育施設整備基金に約１億円積立てたことによる増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を見据えて積み立てを行ってきた庁舎整備基金は、事業の着手に伴い今後は取り崩しに転ずることとなる。また、学校再編に伴い校舎整備計画も本格化することになり教育施設整備基金も今後も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令和４年度当初予算時に取り崩しを予定していた。普通交付税の１２月に行われた追加交付など、見込んでいた財源を超える歳入があり、取り崩しを行うことなく現状維持となった。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インフラ長寿命化や公共施設の適正化、公共交通対策等に多額な一般財源を要す見込みであるため、これからは保有額は下がっていくことが予想される。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自主財源が乏しい本町において、今後地方交付税が減少する可能性もあり、現在のような一定額の確保は困難であるが、事業縮減などを検討し、標準財政規模の１０％以上は確実に保有できるよう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利子分の積立てたことにより微増。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インフラ施設の長寿命化は今後も継続して実施していくため、有利な起債を活用して実施して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適正な借入計画を立てつつ、低金利政策を有効に活用しながら、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4681C9-A6A0-4F83-ACCE-2CE75E338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B83653E-C903-48EF-A57A-15BCB9C46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12E90BE-588E-4890-A65D-73080F62FDEC}"/>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76C1187-CCC7-4A7B-BCB7-11A73E35EBAE}"/>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96B0644-0463-4970-8034-1A92B0370BD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D95D27B-429C-42CE-B7D9-792DEDBFBB81}"/>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5207368-8B2B-40BB-A956-81D76E5C53C1}"/>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7977C54-F5B3-4BEB-81DC-BDE4AFBDEE6C}"/>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16B2ACF3-2ACD-4913-8CA2-871A2EEEB3D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1FC6894-3829-4781-9054-C9F7141988A3}"/>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899E268-ADF4-4C8E-8494-F428FB46165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387B3F1-CE81-473A-BBBA-CDFC42C2B5C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63145B4-857A-420D-B37D-219681C2E71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77AC4E6-3773-44D2-AB8D-4C9697C8095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0FDFC59-8370-4469-BB1E-092DA2C8E61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90D523F-EAAF-4DAC-B27F-F2EAAC28E55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A4CB68D-FA41-4F28-A7E7-43B4E2C2FBE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DE08B0E-B691-43FB-82BD-1FBB69667DC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8DB1A17-592B-45C1-8D95-A820996A291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5141986-F52D-4299-A6C4-E6D7A7A3FC8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1799D3A-9544-46DE-8794-F4B0029D2C4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68D2D2A-CD3B-443E-AE89-8D32F02070B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B8295F8-92C7-4B86-8B3F-3189DCD9D87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ACB56C52-59E2-4821-9F62-C561ECE92BE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3765DE9-EE93-4442-88E2-4CA1BD0EA20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96DA5B1-5997-407A-A4DB-46BB90A7EE1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81D8665-3FB0-4A6F-9DEB-DC9388EF3A4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BD914DB-0771-4D74-921D-EA3AE6C12B0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47E605C-77DE-4EB1-8A0C-3C461BD69B2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E1A9FAF-19B6-40E3-9A40-9067EA4B520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2E0ED09-2BBA-4783-A75D-F1A84878FE7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CF3ADC0-5E9E-450D-9D25-E47CD1D66D7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650FF0E-3594-40F1-B63D-F3849A3E346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850D308-60A0-4285-A064-109030831CE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9FA345C-F4FD-4006-BAC1-0E488CB5D6F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1120DCB-7A70-44CA-B381-096C7479018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AF2E8D1-4286-4121-87B5-CACF853A90A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25DA603-EC24-404A-B1D2-0D5F71B97E8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FBB8796-39C8-489D-9161-42CE761A96D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D6F1D67-F58E-432F-AFEC-84DBD23E86B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502AC990-C3A5-4644-AE85-814F181F1A4E}"/>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7E776B3-877B-4C2F-A8EC-AA4D53D0E41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A1B7697-910E-4404-B895-F8383042719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666982D-5804-47C7-9763-2F4F6D548F1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E9AB442-9420-4DDE-A0BD-D3C1C06E9C0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BD275D5-6645-4FD1-B6D2-6DD176DDBB2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5936A14-6A84-4598-B685-18CC584B4E3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2E03A21-3667-43DF-BB9B-06CB685FE45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CCE2BB8-204D-4BD9-8637-29BB26BBB75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4B05961-B121-46AE-ACEB-1097B3F76D7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3704953-D736-4679-89EE-4C256EFC505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BD97E8D-B1B5-4E6E-BE78-4C4B5F76B8E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05AFF4B-AA00-4755-B324-FE7803FD7BA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25E9D5F-B9C9-426B-A0FF-D8A3E47F474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646187B-0093-49B6-92B0-1436B86EB10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ポイント増加し、類似団体内や岐阜県平均値と比べやや高い値となった。令和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有形償却資産は前年度よりは約</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千万円増加している。本町では、令和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した公共施設等総合管理計画に基づき、今後、老朽化対策に積極に取り組んでいく。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FA94BE4-1B8A-46CF-B8F9-A6DF111D27D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ADFE3AB-E3ED-495B-A8E7-531A48DA0A0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78343592-363D-4F51-A0C3-E0AC9241B95C}"/>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DA2B8DCF-D2AB-477B-A99E-EABC9272D0A9}"/>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FEE6F890-314A-4FC1-929D-CC375C4C4C04}"/>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1B2A1378-F2BB-4A00-A34E-478062CCB78F}"/>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59145F34-01FE-476D-BBF5-42BFDB857691}"/>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9B413258-DEEB-4060-A8DE-757FA3B8B29F}"/>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1E115701-7FDE-4F5E-8ED2-B5EE70754314}"/>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B1E226A1-FC8E-47DE-9B01-4F54AFAFFE6F}"/>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A1461E6C-FD41-4F98-995A-5684936C5154}"/>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6945BC5-3370-4CF5-A16C-603FE2F7B4B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55C14F9-88AD-4A22-8395-C71D7039129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3C4CBA8E-ABC7-4F2B-91BF-3E37B28295D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1" name="直線コネクタ 70">
          <a:extLst>
            <a:ext uri="{FF2B5EF4-FFF2-40B4-BE49-F238E27FC236}">
              <a16:creationId xmlns:a16="http://schemas.microsoft.com/office/drawing/2014/main" id="{A770EA95-BBBD-4BA5-862E-A3EAC73A3EE4}"/>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2" name="有形固定資産減価償却率最小値テキスト">
          <a:extLst>
            <a:ext uri="{FF2B5EF4-FFF2-40B4-BE49-F238E27FC236}">
              <a16:creationId xmlns:a16="http://schemas.microsoft.com/office/drawing/2014/main" id="{CDE83919-5F77-4FA4-9322-BF2B898DC411}"/>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3" name="直線コネクタ 72">
          <a:extLst>
            <a:ext uri="{FF2B5EF4-FFF2-40B4-BE49-F238E27FC236}">
              <a16:creationId xmlns:a16="http://schemas.microsoft.com/office/drawing/2014/main" id="{BC17112B-4433-49A7-A38E-8F06F1C18558}"/>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4" name="有形固定資産減価償却率最大値テキスト">
          <a:extLst>
            <a:ext uri="{FF2B5EF4-FFF2-40B4-BE49-F238E27FC236}">
              <a16:creationId xmlns:a16="http://schemas.microsoft.com/office/drawing/2014/main" id="{E71D4BFA-115A-4712-B938-3C04985B6910}"/>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5" name="直線コネクタ 74">
          <a:extLst>
            <a:ext uri="{FF2B5EF4-FFF2-40B4-BE49-F238E27FC236}">
              <a16:creationId xmlns:a16="http://schemas.microsoft.com/office/drawing/2014/main" id="{FA7A2B1B-3A33-4681-92EE-2E5BEF8C55C9}"/>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6" name="有形固定資産減価償却率平均値テキスト">
          <a:extLst>
            <a:ext uri="{FF2B5EF4-FFF2-40B4-BE49-F238E27FC236}">
              <a16:creationId xmlns:a16="http://schemas.microsoft.com/office/drawing/2014/main" id="{BE62E86F-EC47-4508-9024-B605202C2B41}"/>
            </a:ext>
          </a:extLst>
        </xdr:cNvPr>
        <xdr:cNvSpPr txBox="1"/>
      </xdr:nvSpPr>
      <xdr:spPr>
        <a:xfrm>
          <a:off x="4258945" y="565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7" name="フローチャート: 判断 76">
          <a:extLst>
            <a:ext uri="{FF2B5EF4-FFF2-40B4-BE49-F238E27FC236}">
              <a16:creationId xmlns:a16="http://schemas.microsoft.com/office/drawing/2014/main" id="{72B575E7-3380-4DA9-BA26-EDC75A6932BC}"/>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8" name="フローチャート: 判断 77">
          <a:extLst>
            <a:ext uri="{FF2B5EF4-FFF2-40B4-BE49-F238E27FC236}">
              <a16:creationId xmlns:a16="http://schemas.microsoft.com/office/drawing/2014/main" id="{1CF574DB-45A7-403B-B891-BF9B93309688}"/>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9" name="フローチャート: 判断 78">
          <a:extLst>
            <a:ext uri="{FF2B5EF4-FFF2-40B4-BE49-F238E27FC236}">
              <a16:creationId xmlns:a16="http://schemas.microsoft.com/office/drawing/2014/main" id="{0AF20B0A-A28D-4021-B319-0C95A3AC445D}"/>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0" name="フローチャート: 判断 79">
          <a:extLst>
            <a:ext uri="{FF2B5EF4-FFF2-40B4-BE49-F238E27FC236}">
              <a16:creationId xmlns:a16="http://schemas.microsoft.com/office/drawing/2014/main" id="{F4578A72-33FA-4735-A0AE-28D7952C3298}"/>
            </a:ext>
          </a:extLst>
        </xdr:cNvPr>
        <xdr:cNvSpPr/>
      </xdr:nvSpPr>
      <xdr:spPr>
        <a:xfrm>
          <a:off x="219646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1" name="フローチャート: 判断 80">
          <a:extLst>
            <a:ext uri="{FF2B5EF4-FFF2-40B4-BE49-F238E27FC236}">
              <a16:creationId xmlns:a16="http://schemas.microsoft.com/office/drawing/2014/main" id="{B528E2B7-A8E7-47F7-A494-3C14C62A06C0}"/>
            </a:ext>
          </a:extLst>
        </xdr:cNvPr>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AAE0B77-1836-4ED5-897F-BE6A4D0E2B3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B320518-9C77-49E2-97B4-15C2DD64BC3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4DF27D1-355E-40C4-B5C1-507C033033F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B6C9CCD-8220-4A75-A0AE-9F54F0684F6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EAE551-CB72-4FEE-8DE3-226453AD121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26924</xdr:rowOff>
    </xdr:from>
    <xdr:to>
      <xdr:col>23</xdr:col>
      <xdr:colOff>136525</xdr:colOff>
      <xdr:row>31</xdr:row>
      <xdr:rowOff>128524</xdr:rowOff>
    </xdr:to>
    <xdr:sp macro="" textlink="">
      <xdr:nvSpPr>
        <xdr:cNvPr id="87" name="楕円 86">
          <a:extLst>
            <a:ext uri="{FF2B5EF4-FFF2-40B4-BE49-F238E27FC236}">
              <a16:creationId xmlns:a16="http://schemas.microsoft.com/office/drawing/2014/main" id="{59BB9A30-42FA-4C97-8DE5-6CC20EB70551}"/>
            </a:ext>
          </a:extLst>
        </xdr:cNvPr>
        <xdr:cNvSpPr/>
      </xdr:nvSpPr>
      <xdr:spPr>
        <a:xfrm>
          <a:off x="4157345" y="59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5351</xdr:rowOff>
    </xdr:from>
    <xdr:ext cx="405111" cy="259045"/>
    <xdr:sp macro="" textlink="">
      <xdr:nvSpPr>
        <xdr:cNvPr id="88" name="有形固定資産減価償却率該当値テキスト">
          <a:extLst>
            <a:ext uri="{FF2B5EF4-FFF2-40B4-BE49-F238E27FC236}">
              <a16:creationId xmlns:a16="http://schemas.microsoft.com/office/drawing/2014/main" id="{95ACD698-7AF7-4EA4-BA2B-8E20ADADF83B}"/>
            </a:ext>
          </a:extLst>
        </xdr:cNvPr>
        <xdr:cNvSpPr txBox="1"/>
      </xdr:nvSpPr>
      <xdr:spPr>
        <a:xfrm>
          <a:off x="4258945" y="597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11811</xdr:rowOff>
    </xdr:from>
    <xdr:to>
      <xdr:col>19</xdr:col>
      <xdr:colOff>187325</xdr:colOff>
      <xdr:row>31</xdr:row>
      <xdr:rowOff>113411</xdr:rowOff>
    </xdr:to>
    <xdr:sp macro="" textlink="">
      <xdr:nvSpPr>
        <xdr:cNvPr id="89" name="楕円 88">
          <a:extLst>
            <a:ext uri="{FF2B5EF4-FFF2-40B4-BE49-F238E27FC236}">
              <a16:creationId xmlns:a16="http://schemas.microsoft.com/office/drawing/2014/main" id="{798AF1B0-9D24-429E-A562-A65581AFAC06}"/>
            </a:ext>
          </a:extLst>
        </xdr:cNvPr>
        <xdr:cNvSpPr/>
      </xdr:nvSpPr>
      <xdr:spPr>
        <a:xfrm>
          <a:off x="3537585" y="59782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62611</xdr:rowOff>
    </xdr:from>
    <xdr:to>
      <xdr:col>23</xdr:col>
      <xdr:colOff>85725</xdr:colOff>
      <xdr:row>31</xdr:row>
      <xdr:rowOff>77724</xdr:rowOff>
    </xdr:to>
    <xdr:cxnSp macro="">
      <xdr:nvCxnSpPr>
        <xdr:cNvPr id="90" name="直線コネクタ 89">
          <a:extLst>
            <a:ext uri="{FF2B5EF4-FFF2-40B4-BE49-F238E27FC236}">
              <a16:creationId xmlns:a16="http://schemas.microsoft.com/office/drawing/2014/main" id="{8659A416-6813-41EC-9C6D-CBA5C3AD5E37}"/>
            </a:ext>
          </a:extLst>
        </xdr:cNvPr>
        <xdr:cNvCxnSpPr/>
      </xdr:nvCxnSpPr>
      <xdr:spPr>
        <a:xfrm>
          <a:off x="3588385" y="6029071"/>
          <a:ext cx="6197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91" name="楕円 90">
          <a:extLst>
            <a:ext uri="{FF2B5EF4-FFF2-40B4-BE49-F238E27FC236}">
              <a16:creationId xmlns:a16="http://schemas.microsoft.com/office/drawing/2014/main" id="{909A13D1-3B44-47FB-9916-D73235C67392}"/>
            </a:ext>
          </a:extLst>
        </xdr:cNvPr>
        <xdr:cNvSpPr/>
      </xdr:nvSpPr>
      <xdr:spPr>
        <a:xfrm>
          <a:off x="2867025" y="5874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31</xdr:row>
      <xdr:rowOff>62611</xdr:rowOff>
    </xdr:to>
    <xdr:cxnSp macro="">
      <xdr:nvCxnSpPr>
        <xdr:cNvPr id="92" name="直線コネクタ 91">
          <a:extLst>
            <a:ext uri="{FF2B5EF4-FFF2-40B4-BE49-F238E27FC236}">
              <a16:creationId xmlns:a16="http://schemas.microsoft.com/office/drawing/2014/main" id="{236850C7-0418-409F-8D2C-C5419E820FF2}"/>
            </a:ext>
          </a:extLst>
        </xdr:cNvPr>
        <xdr:cNvCxnSpPr/>
      </xdr:nvCxnSpPr>
      <xdr:spPr>
        <a:xfrm>
          <a:off x="2917825" y="5924931"/>
          <a:ext cx="67056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60198</xdr:rowOff>
    </xdr:from>
    <xdr:to>
      <xdr:col>11</xdr:col>
      <xdr:colOff>187325</xdr:colOff>
      <xdr:row>30</xdr:row>
      <xdr:rowOff>161798</xdr:rowOff>
    </xdr:to>
    <xdr:sp macro="" textlink="">
      <xdr:nvSpPr>
        <xdr:cNvPr id="93" name="楕円 92">
          <a:extLst>
            <a:ext uri="{FF2B5EF4-FFF2-40B4-BE49-F238E27FC236}">
              <a16:creationId xmlns:a16="http://schemas.microsoft.com/office/drawing/2014/main" id="{581BC3A3-8DD8-4170-BBF6-338DBE071A82}"/>
            </a:ext>
          </a:extLst>
        </xdr:cNvPr>
        <xdr:cNvSpPr/>
      </xdr:nvSpPr>
      <xdr:spPr>
        <a:xfrm>
          <a:off x="2196465" y="5859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110998</xdr:rowOff>
    </xdr:from>
    <xdr:to>
      <xdr:col>15</xdr:col>
      <xdr:colOff>136525</xdr:colOff>
      <xdr:row>30</xdr:row>
      <xdr:rowOff>126111</xdr:rowOff>
    </xdr:to>
    <xdr:cxnSp macro="">
      <xdr:nvCxnSpPr>
        <xdr:cNvPr id="94" name="直線コネクタ 93">
          <a:extLst>
            <a:ext uri="{FF2B5EF4-FFF2-40B4-BE49-F238E27FC236}">
              <a16:creationId xmlns:a16="http://schemas.microsoft.com/office/drawing/2014/main" id="{DE82F873-A815-4E71-9911-07860C0128D6}"/>
            </a:ext>
          </a:extLst>
        </xdr:cNvPr>
        <xdr:cNvCxnSpPr/>
      </xdr:nvCxnSpPr>
      <xdr:spPr>
        <a:xfrm>
          <a:off x="2247265" y="5909818"/>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155194</xdr:rowOff>
    </xdr:from>
    <xdr:to>
      <xdr:col>7</xdr:col>
      <xdr:colOff>187325</xdr:colOff>
      <xdr:row>31</xdr:row>
      <xdr:rowOff>85344</xdr:rowOff>
    </xdr:to>
    <xdr:sp macro="" textlink="">
      <xdr:nvSpPr>
        <xdr:cNvPr id="95" name="楕円 94">
          <a:extLst>
            <a:ext uri="{FF2B5EF4-FFF2-40B4-BE49-F238E27FC236}">
              <a16:creationId xmlns:a16="http://schemas.microsoft.com/office/drawing/2014/main" id="{990F3018-1356-4841-B26A-31BC33E0A874}"/>
            </a:ext>
          </a:extLst>
        </xdr:cNvPr>
        <xdr:cNvSpPr/>
      </xdr:nvSpPr>
      <xdr:spPr>
        <a:xfrm>
          <a:off x="1525905" y="5954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110998</xdr:rowOff>
    </xdr:from>
    <xdr:to>
      <xdr:col>11</xdr:col>
      <xdr:colOff>136525</xdr:colOff>
      <xdr:row>31</xdr:row>
      <xdr:rowOff>34544</xdr:rowOff>
    </xdr:to>
    <xdr:cxnSp macro="">
      <xdr:nvCxnSpPr>
        <xdr:cNvPr id="96" name="直線コネクタ 95">
          <a:extLst>
            <a:ext uri="{FF2B5EF4-FFF2-40B4-BE49-F238E27FC236}">
              <a16:creationId xmlns:a16="http://schemas.microsoft.com/office/drawing/2014/main" id="{ECCD9485-5C69-4D64-BAA9-17BE1B2D64EF}"/>
            </a:ext>
          </a:extLst>
        </xdr:cNvPr>
        <xdr:cNvCxnSpPr/>
      </xdr:nvCxnSpPr>
      <xdr:spPr>
        <a:xfrm flipV="1">
          <a:off x="1576705" y="5909818"/>
          <a:ext cx="67056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7" name="n_1aveValue有形固定資産減価償却率">
          <a:extLst>
            <a:ext uri="{FF2B5EF4-FFF2-40B4-BE49-F238E27FC236}">
              <a16:creationId xmlns:a16="http://schemas.microsoft.com/office/drawing/2014/main" id="{2AEECB9D-6FC7-404C-87E1-C940D2B3C132}"/>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8" name="n_2aveValue有形固定資産減価償却率">
          <a:extLst>
            <a:ext uri="{FF2B5EF4-FFF2-40B4-BE49-F238E27FC236}">
              <a16:creationId xmlns:a16="http://schemas.microsoft.com/office/drawing/2014/main" id="{37C2162D-288C-484E-A9D9-18191E98A933}"/>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9" name="n_3aveValue有形固定資産減価償却率">
          <a:extLst>
            <a:ext uri="{FF2B5EF4-FFF2-40B4-BE49-F238E27FC236}">
              <a16:creationId xmlns:a16="http://schemas.microsoft.com/office/drawing/2014/main" id="{A0E2A5C0-2090-40D4-B1EC-A4F8773C3D08}"/>
            </a:ext>
          </a:extLst>
        </xdr:cNvPr>
        <xdr:cNvSpPr txBox="1"/>
      </xdr:nvSpPr>
      <xdr:spPr>
        <a:xfrm>
          <a:off x="206756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0" name="n_4aveValue有形固定資産減価償却率">
          <a:extLst>
            <a:ext uri="{FF2B5EF4-FFF2-40B4-BE49-F238E27FC236}">
              <a16:creationId xmlns:a16="http://schemas.microsoft.com/office/drawing/2014/main" id="{3818A400-57D3-40EA-AF3B-57CDD4C61710}"/>
            </a:ext>
          </a:extLst>
        </xdr:cNvPr>
        <xdr:cNvSpPr txBox="1"/>
      </xdr:nvSpPr>
      <xdr:spPr>
        <a:xfrm>
          <a:off x="1397009" y="546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104538</xdr:rowOff>
    </xdr:from>
    <xdr:ext cx="405111" cy="259045"/>
    <xdr:sp macro="" textlink="">
      <xdr:nvSpPr>
        <xdr:cNvPr id="101" name="n_1mainValue有形固定資産減価償却率">
          <a:extLst>
            <a:ext uri="{FF2B5EF4-FFF2-40B4-BE49-F238E27FC236}">
              <a16:creationId xmlns:a16="http://schemas.microsoft.com/office/drawing/2014/main" id="{027E10FC-47B5-4CB0-AB98-099E1757DB04}"/>
            </a:ext>
          </a:extLst>
        </xdr:cNvPr>
        <xdr:cNvSpPr txBox="1"/>
      </xdr:nvSpPr>
      <xdr:spPr>
        <a:xfrm>
          <a:off x="3395989" y="607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168038</xdr:rowOff>
    </xdr:from>
    <xdr:ext cx="405111" cy="259045"/>
    <xdr:sp macro="" textlink="">
      <xdr:nvSpPr>
        <xdr:cNvPr id="102" name="n_2mainValue有形固定資産減価償却率">
          <a:extLst>
            <a:ext uri="{FF2B5EF4-FFF2-40B4-BE49-F238E27FC236}">
              <a16:creationId xmlns:a16="http://schemas.microsoft.com/office/drawing/2014/main" id="{95E71168-05A3-4FE9-9E09-D1B8AE6B472F}"/>
            </a:ext>
          </a:extLst>
        </xdr:cNvPr>
        <xdr:cNvSpPr txBox="1"/>
      </xdr:nvSpPr>
      <xdr:spPr>
        <a:xfrm>
          <a:off x="2738129" y="596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152925</xdr:rowOff>
    </xdr:from>
    <xdr:ext cx="405111" cy="259045"/>
    <xdr:sp macro="" textlink="">
      <xdr:nvSpPr>
        <xdr:cNvPr id="103" name="n_3mainValue有形固定資産減価償却率">
          <a:extLst>
            <a:ext uri="{FF2B5EF4-FFF2-40B4-BE49-F238E27FC236}">
              <a16:creationId xmlns:a16="http://schemas.microsoft.com/office/drawing/2014/main" id="{41B3ABC4-68C3-4289-8182-FA9E3225221E}"/>
            </a:ext>
          </a:extLst>
        </xdr:cNvPr>
        <xdr:cNvSpPr txBox="1"/>
      </xdr:nvSpPr>
      <xdr:spPr>
        <a:xfrm>
          <a:off x="2067569" y="595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76471</xdr:rowOff>
    </xdr:from>
    <xdr:ext cx="405111" cy="259045"/>
    <xdr:sp macro="" textlink="">
      <xdr:nvSpPr>
        <xdr:cNvPr id="104" name="n_4mainValue有形固定資産減価償却率">
          <a:extLst>
            <a:ext uri="{FF2B5EF4-FFF2-40B4-BE49-F238E27FC236}">
              <a16:creationId xmlns:a16="http://schemas.microsoft.com/office/drawing/2014/main" id="{24587FCB-D404-436D-A1CE-2F01F0F3CF9A}"/>
            </a:ext>
          </a:extLst>
        </xdr:cNvPr>
        <xdr:cNvSpPr txBox="1"/>
      </xdr:nvSpPr>
      <xdr:spPr>
        <a:xfrm>
          <a:off x="1397009" y="604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4B29E65-557D-4473-A0DD-22872A20C67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BF6FF76C-EDCC-44AB-8731-E6A8230990A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EB056C30-4288-448C-AA12-687169C3F8F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4F2EEB3-1AE1-4298-9480-C8173D98BFD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8589B61-1D4F-437A-8632-568FF4B09F7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F52E3385-552C-4CB4-ACC2-815F92FF2AA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D923364-B922-45BE-827C-936F5FE1E9F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DFD8E0B-6065-4E2D-BB89-67D4820F3FC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1E7F92A3-AF38-4458-B7F8-6B28B965A12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5E8FB43-3251-460C-9F5A-0516048B63F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B5CCBDB6-B4EE-48E8-BDF6-A9246A1D326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C897CA5-205C-4BC5-9FD2-08DAE2AE76C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54CF74D-E92D-4856-87B3-55A8D700474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債務償還比率は類似団体平均を下回っており、前年より</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ポイント減少した。地方債の残高は前年から約</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億円減少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現在（</a:t>
          </a:r>
          <a:r>
            <a:rPr lang="en-US" altLang="ja-JP" sz="1100" b="0" i="0" baseline="0">
              <a:solidFill>
                <a:schemeClr val="dk1"/>
              </a:solidFill>
              <a:effectLst/>
              <a:latin typeface="+mn-lt"/>
              <a:ea typeface="+mn-ea"/>
              <a:cs typeface="+mn-cs"/>
            </a:rPr>
            <a:t>R6</a:t>
          </a:r>
          <a:r>
            <a:rPr lang="ja-JP" altLang="en-US" sz="1100" b="0" i="0" baseline="0">
              <a:solidFill>
                <a:schemeClr val="dk1"/>
              </a:solidFill>
              <a:effectLst/>
              <a:latin typeface="+mn-lt"/>
              <a:ea typeface="+mn-ea"/>
              <a:cs typeface="+mn-cs"/>
            </a:rPr>
            <a:t>）新庁舎の建設中で、今後は小中一貫校の建設が控えているため難しいが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これからも</a:t>
          </a:r>
          <a:r>
            <a:rPr lang="ja-JP" altLang="ja-JP" sz="1100" b="0" i="0" baseline="0">
              <a:solidFill>
                <a:schemeClr val="dk1"/>
              </a:solidFill>
              <a:effectLst/>
              <a:latin typeface="+mn-lt"/>
              <a:ea typeface="+mn-ea"/>
              <a:cs typeface="+mn-cs"/>
            </a:rPr>
            <a:t>元金償還金額を超えない地方債の借入や交付税措置のある有利な地方債の借入を心掛け、取り組んでいく。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1FE322D-4F3F-424E-951F-5A0FF052382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45A4F66F-D746-4C0E-90F7-D4903E1375D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A5EE80F-FDB5-4484-B22B-CAF3783B246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44D6575-4576-4A37-9954-2078413A85B7}"/>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499CF055-C30B-4006-80A3-CCEC98DDAB3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934C54D4-6874-4DBA-80A4-4E348A6D994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549D4447-8817-4AC4-87E8-B38A17485692}"/>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6477C0E-96F1-4918-A6E6-19BFC129713D}"/>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2AAE8D46-DA76-41E2-83DC-50E62ACA2C16}"/>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C2DA409C-FBDF-4815-9775-2F4B2D024B97}"/>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DEE19C9-A7BF-4239-BC7F-F9ADA3FE691C}"/>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FE991717-D019-4915-B571-4795AD1C7DA7}"/>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29D1A1B2-ED25-454D-B3A0-69174984354E}"/>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7EE84936-887B-4D4B-830C-B4C01F863959}"/>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4C6F05BC-37E1-47B9-97C8-6B193A1A473F}"/>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BA97B020-B23D-4887-ADA3-4B8203E64A7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7E08710-8316-4BE2-B998-999F988CBB1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5" name="直線コネクタ 134">
          <a:extLst>
            <a:ext uri="{FF2B5EF4-FFF2-40B4-BE49-F238E27FC236}">
              <a16:creationId xmlns:a16="http://schemas.microsoft.com/office/drawing/2014/main" id="{F93F06BC-5B9A-4DF6-8455-15AE1CFF7890}"/>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6" name="債務償還比率最小値テキスト">
          <a:extLst>
            <a:ext uri="{FF2B5EF4-FFF2-40B4-BE49-F238E27FC236}">
              <a16:creationId xmlns:a16="http://schemas.microsoft.com/office/drawing/2014/main" id="{0DAE5484-5CEB-44BF-98EA-919C22D8D160}"/>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7" name="直線コネクタ 136">
          <a:extLst>
            <a:ext uri="{FF2B5EF4-FFF2-40B4-BE49-F238E27FC236}">
              <a16:creationId xmlns:a16="http://schemas.microsoft.com/office/drawing/2014/main" id="{769A2AD6-9274-468C-BCEF-DA64F1E8C253}"/>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E1A22ED0-51D2-4DB0-B8FF-CBA7E0FC67C4}"/>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149A7CAB-58CE-4260-8308-E1886CF61FC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0" name="債務償還比率平均値テキスト">
          <a:extLst>
            <a:ext uri="{FF2B5EF4-FFF2-40B4-BE49-F238E27FC236}">
              <a16:creationId xmlns:a16="http://schemas.microsoft.com/office/drawing/2014/main" id="{26297061-9AEA-4357-935E-E3F2BB3ED442}"/>
            </a:ext>
          </a:extLst>
        </xdr:cNvPr>
        <xdr:cNvSpPr txBox="1"/>
      </xdr:nvSpPr>
      <xdr:spPr>
        <a:xfrm>
          <a:off x="13080365" y="55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1" name="フローチャート: 判断 140">
          <a:extLst>
            <a:ext uri="{FF2B5EF4-FFF2-40B4-BE49-F238E27FC236}">
              <a16:creationId xmlns:a16="http://schemas.microsoft.com/office/drawing/2014/main" id="{CCE0A5EA-6713-4AE3-8769-5E391534F006}"/>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2" name="フローチャート: 判断 141">
          <a:extLst>
            <a:ext uri="{FF2B5EF4-FFF2-40B4-BE49-F238E27FC236}">
              <a16:creationId xmlns:a16="http://schemas.microsoft.com/office/drawing/2014/main" id="{AD154722-3C1A-4613-9BA9-6DB2C76F2316}"/>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3" name="フローチャート: 判断 142">
          <a:extLst>
            <a:ext uri="{FF2B5EF4-FFF2-40B4-BE49-F238E27FC236}">
              <a16:creationId xmlns:a16="http://schemas.microsoft.com/office/drawing/2014/main" id="{F6D48028-F24A-47F8-9DD9-03B5C398CAA0}"/>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4" name="フローチャート: 判断 143">
          <a:extLst>
            <a:ext uri="{FF2B5EF4-FFF2-40B4-BE49-F238E27FC236}">
              <a16:creationId xmlns:a16="http://schemas.microsoft.com/office/drawing/2014/main" id="{2C753D9E-98B7-41A0-827E-351926B845AC}"/>
            </a:ext>
          </a:extLst>
        </xdr:cNvPr>
        <xdr:cNvSpPr/>
      </xdr:nvSpPr>
      <xdr:spPr>
        <a:xfrm>
          <a:off x="1101788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5" name="フローチャート: 判断 144">
          <a:extLst>
            <a:ext uri="{FF2B5EF4-FFF2-40B4-BE49-F238E27FC236}">
              <a16:creationId xmlns:a16="http://schemas.microsoft.com/office/drawing/2014/main" id="{7AD5492C-832F-4CB7-89AA-179ABBD1977F}"/>
            </a:ext>
          </a:extLst>
        </xdr:cNvPr>
        <xdr:cNvSpPr/>
      </xdr:nvSpPr>
      <xdr:spPr>
        <a:xfrm>
          <a:off x="1034732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3B6699C-08F1-427A-B1D8-A1E59CD3731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4FD9471-E2AA-4126-97F3-5FFF49610AB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C148DF3-B56B-44BA-8F3E-BF3AA33645F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575B0FA-63B8-4C3C-A0F2-7D47EC3E75C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53AB54F-8662-43DD-889E-0883794EEAD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97754</xdr:rowOff>
    </xdr:from>
    <xdr:to>
      <xdr:col>76</xdr:col>
      <xdr:colOff>73025</xdr:colOff>
      <xdr:row>29</xdr:row>
      <xdr:rowOff>27904</xdr:rowOff>
    </xdr:to>
    <xdr:sp macro="" textlink="">
      <xdr:nvSpPr>
        <xdr:cNvPr id="151" name="楕円 150">
          <a:extLst>
            <a:ext uri="{FF2B5EF4-FFF2-40B4-BE49-F238E27FC236}">
              <a16:creationId xmlns:a16="http://schemas.microsoft.com/office/drawing/2014/main" id="{3E5FCF77-7E84-437D-89BB-AB5FBA6DC5D1}"/>
            </a:ext>
          </a:extLst>
        </xdr:cNvPr>
        <xdr:cNvSpPr/>
      </xdr:nvSpPr>
      <xdr:spPr>
        <a:xfrm>
          <a:off x="13001625" y="5561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120631</xdr:rowOff>
    </xdr:from>
    <xdr:ext cx="469744" cy="259045"/>
    <xdr:sp macro="" textlink="">
      <xdr:nvSpPr>
        <xdr:cNvPr id="152" name="債務償還比率該当値テキスト">
          <a:extLst>
            <a:ext uri="{FF2B5EF4-FFF2-40B4-BE49-F238E27FC236}">
              <a16:creationId xmlns:a16="http://schemas.microsoft.com/office/drawing/2014/main" id="{7C6A8FD1-FDD3-4F24-9C88-C75C8D2BB02D}"/>
            </a:ext>
          </a:extLst>
        </xdr:cNvPr>
        <xdr:cNvSpPr txBox="1"/>
      </xdr:nvSpPr>
      <xdr:spPr>
        <a:xfrm>
          <a:off x="13080365" y="54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113792</xdr:rowOff>
    </xdr:from>
    <xdr:to>
      <xdr:col>72</xdr:col>
      <xdr:colOff>123825</xdr:colOff>
      <xdr:row>29</xdr:row>
      <xdr:rowOff>43942</xdr:rowOff>
    </xdr:to>
    <xdr:sp macro="" textlink="">
      <xdr:nvSpPr>
        <xdr:cNvPr id="153" name="楕円 152">
          <a:extLst>
            <a:ext uri="{FF2B5EF4-FFF2-40B4-BE49-F238E27FC236}">
              <a16:creationId xmlns:a16="http://schemas.microsoft.com/office/drawing/2014/main" id="{49DE3B3D-B32F-42B0-90F8-DFA563B65543}"/>
            </a:ext>
          </a:extLst>
        </xdr:cNvPr>
        <xdr:cNvSpPr/>
      </xdr:nvSpPr>
      <xdr:spPr>
        <a:xfrm>
          <a:off x="12359005" y="5577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148554</xdr:rowOff>
    </xdr:from>
    <xdr:to>
      <xdr:col>76</xdr:col>
      <xdr:colOff>22225</xdr:colOff>
      <xdr:row>28</xdr:row>
      <xdr:rowOff>164592</xdr:rowOff>
    </xdr:to>
    <xdr:cxnSp macro="">
      <xdr:nvCxnSpPr>
        <xdr:cNvPr id="154" name="直線コネクタ 153">
          <a:extLst>
            <a:ext uri="{FF2B5EF4-FFF2-40B4-BE49-F238E27FC236}">
              <a16:creationId xmlns:a16="http://schemas.microsoft.com/office/drawing/2014/main" id="{27CADCE3-2AD9-497B-BC40-F5C93CD4D342}"/>
            </a:ext>
          </a:extLst>
        </xdr:cNvPr>
        <xdr:cNvCxnSpPr/>
      </xdr:nvCxnSpPr>
      <xdr:spPr>
        <a:xfrm flipV="1">
          <a:off x="12409805" y="5612094"/>
          <a:ext cx="61976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29473</xdr:rowOff>
    </xdr:from>
    <xdr:to>
      <xdr:col>68</xdr:col>
      <xdr:colOff>123825</xdr:colOff>
      <xdr:row>29</xdr:row>
      <xdr:rowOff>131073</xdr:rowOff>
    </xdr:to>
    <xdr:sp macro="" textlink="">
      <xdr:nvSpPr>
        <xdr:cNvPr id="155" name="楕円 154">
          <a:extLst>
            <a:ext uri="{FF2B5EF4-FFF2-40B4-BE49-F238E27FC236}">
              <a16:creationId xmlns:a16="http://schemas.microsoft.com/office/drawing/2014/main" id="{7C5D1AEE-2040-4381-A831-8D35B0171663}"/>
            </a:ext>
          </a:extLst>
        </xdr:cNvPr>
        <xdr:cNvSpPr/>
      </xdr:nvSpPr>
      <xdr:spPr>
        <a:xfrm>
          <a:off x="11688445" y="56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164592</xdr:rowOff>
    </xdr:from>
    <xdr:to>
      <xdr:col>72</xdr:col>
      <xdr:colOff>73025</xdr:colOff>
      <xdr:row>29</xdr:row>
      <xdr:rowOff>80273</xdr:rowOff>
    </xdr:to>
    <xdr:cxnSp macro="">
      <xdr:nvCxnSpPr>
        <xdr:cNvPr id="156" name="直線コネクタ 155">
          <a:extLst>
            <a:ext uri="{FF2B5EF4-FFF2-40B4-BE49-F238E27FC236}">
              <a16:creationId xmlns:a16="http://schemas.microsoft.com/office/drawing/2014/main" id="{1B63FE1B-3E6C-4CB1-99E1-8CDB33E9D763}"/>
            </a:ext>
          </a:extLst>
        </xdr:cNvPr>
        <xdr:cNvCxnSpPr/>
      </xdr:nvCxnSpPr>
      <xdr:spPr>
        <a:xfrm flipV="1">
          <a:off x="11739245" y="5628132"/>
          <a:ext cx="670560" cy="8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44432</xdr:rowOff>
    </xdr:from>
    <xdr:to>
      <xdr:col>64</xdr:col>
      <xdr:colOff>123825</xdr:colOff>
      <xdr:row>29</xdr:row>
      <xdr:rowOff>146032</xdr:rowOff>
    </xdr:to>
    <xdr:sp macro="" textlink="">
      <xdr:nvSpPr>
        <xdr:cNvPr id="157" name="楕円 156">
          <a:extLst>
            <a:ext uri="{FF2B5EF4-FFF2-40B4-BE49-F238E27FC236}">
              <a16:creationId xmlns:a16="http://schemas.microsoft.com/office/drawing/2014/main" id="{CFC01FEF-7FBB-4606-BB3C-81E47FF2F0AB}"/>
            </a:ext>
          </a:extLst>
        </xdr:cNvPr>
        <xdr:cNvSpPr/>
      </xdr:nvSpPr>
      <xdr:spPr>
        <a:xfrm>
          <a:off x="11017885" y="56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80273</xdr:rowOff>
    </xdr:from>
    <xdr:to>
      <xdr:col>68</xdr:col>
      <xdr:colOff>73025</xdr:colOff>
      <xdr:row>29</xdr:row>
      <xdr:rowOff>95232</xdr:rowOff>
    </xdr:to>
    <xdr:cxnSp macro="">
      <xdr:nvCxnSpPr>
        <xdr:cNvPr id="158" name="直線コネクタ 157">
          <a:extLst>
            <a:ext uri="{FF2B5EF4-FFF2-40B4-BE49-F238E27FC236}">
              <a16:creationId xmlns:a16="http://schemas.microsoft.com/office/drawing/2014/main" id="{975BD243-6841-480E-8C4C-90633FEE6B58}"/>
            </a:ext>
          </a:extLst>
        </xdr:cNvPr>
        <xdr:cNvCxnSpPr/>
      </xdr:nvCxnSpPr>
      <xdr:spPr>
        <a:xfrm flipV="1">
          <a:off x="11068685" y="5711453"/>
          <a:ext cx="67056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61704</xdr:rowOff>
    </xdr:from>
    <xdr:to>
      <xdr:col>60</xdr:col>
      <xdr:colOff>123825</xdr:colOff>
      <xdr:row>29</xdr:row>
      <xdr:rowOff>163304</xdr:rowOff>
    </xdr:to>
    <xdr:sp macro="" textlink="">
      <xdr:nvSpPr>
        <xdr:cNvPr id="159" name="楕円 158">
          <a:extLst>
            <a:ext uri="{FF2B5EF4-FFF2-40B4-BE49-F238E27FC236}">
              <a16:creationId xmlns:a16="http://schemas.microsoft.com/office/drawing/2014/main" id="{22599746-E4D3-4733-9BDE-22BDABA61BF9}"/>
            </a:ext>
          </a:extLst>
        </xdr:cNvPr>
        <xdr:cNvSpPr/>
      </xdr:nvSpPr>
      <xdr:spPr>
        <a:xfrm>
          <a:off x="10347325" y="56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95232</xdr:rowOff>
    </xdr:from>
    <xdr:to>
      <xdr:col>64</xdr:col>
      <xdr:colOff>73025</xdr:colOff>
      <xdr:row>29</xdr:row>
      <xdr:rowOff>112504</xdr:rowOff>
    </xdr:to>
    <xdr:cxnSp macro="">
      <xdr:nvCxnSpPr>
        <xdr:cNvPr id="160" name="直線コネクタ 159">
          <a:extLst>
            <a:ext uri="{FF2B5EF4-FFF2-40B4-BE49-F238E27FC236}">
              <a16:creationId xmlns:a16="http://schemas.microsoft.com/office/drawing/2014/main" id="{BE3EA32B-FF9D-4CC3-8365-8886D03BED64}"/>
            </a:ext>
          </a:extLst>
        </xdr:cNvPr>
        <xdr:cNvCxnSpPr/>
      </xdr:nvCxnSpPr>
      <xdr:spPr>
        <a:xfrm flipV="1">
          <a:off x="10398125" y="5726412"/>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1" name="n_1aveValue債務償還比率">
          <a:extLst>
            <a:ext uri="{FF2B5EF4-FFF2-40B4-BE49-F238E27FC236}">
              <a16:creationId xmlns:a16="http://schemas.microsoft.com/office/drawing/2014/main" id="{14CE84C2-A7EB-4455-A0F6-C493F4EF8EDA}"/>
            </a:ext>
          </a:extLst>
        </xdr:cNvPr>
        <xdr:cNvSpPr txBox="1"/>
      </xdr:nvSpPr>
      <xdr:spPr>
        <a:xfrm>
          <a:off x="12185092"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2" name="n_2aveValue債務償還比率">
          <a:extLst>
            <a:ext uri="{FF2B5EF4-FFF2-40B4-BE49-F238E27FC236}">
              <a16:creationId xmlns:a16="http://schemas.microsoft.com/office/drawing/2014/main" id="{224E7DCC-ED31-47C0-928D-E070C96D9071}"/>
            </a:ext>
          </a:extLst>
        </xdr:cNvPr>
        <xdr:cNvSpPr txBox="1"/>
      </xdr:nvSpPr>
      <xdr:spPr>
        <a:xfrm>
          <a:off x="11527232" y="58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3" name="n_3aveValue債務償還比率">
          <a:extLst>
            <a:ext uri="{FF2B5EF4-FFF2-40B4-BE49-F238E27FC236}">
              <a16:creationId xmlns:a16="http://schemas.microsoft.com/office/drawing/2014/main" id="{690DC447-3935-46BA-9F8F-15A94E207028}"/>
            </a:ext>
          </a:extLst>
        </xdr:cNvPr>
        <xdr:cNvSpPr txBox="1"/>
      </xdr:nvSpPr>
      <xdr:spPr>
        <a:xfrm>
          <a:off x="10856672" y="59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4" name="n_4aveValue債務償還比率">
          <a:extLst>
            <a:ext uri="{FF2B5EF4-FFF2-40B4-BE49-F238E27FC236}">
              <a16:creationId xmlns:a16="http://schemas.microsoft.com/office/drawing/2014/main" id="{AE46A7F7-3C3C-416D-921C-23DE71A0CEA9}"/>
            </a:ext>
          </a:extLst>
        </xdr:cNvPr>
        <xdr:cNvSpPr txBox="1"/>
      </xdr:nvSpPr>
      <xdr:spPr>
        <a:xfrm>
          <a:off x="10186112" y="59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60469</xdr:rowOff>
    </xdr:from>
    <xdr:ext cx="469744" cy="259045"/>
    <xdr:sp macro="" textlink="">
      <xdr:nvSpPr>
        <xdr:cNvPr id="165" name="n_1mainValue債務償還比率">
          <a:extLst>
            <a:ext uri="{FF2B5EF4-FFF2-40B4-BE49-F238E27FC236}">
              <a16:creationId xmlns:a16="http://schemas.microsoft.com/office/drawing/2014/main" id="{3EEB36F8-A1DC-42DC-85A5-289F1AA076BA}"/>
            </a:ext>
          </a:extLst>
        </xdr:cNvPr>
        <xdr:cNvSpPr txBox="1"/>
      </xdr:nvSpPr>
      <xdr:spPr>
        <a:xfrm>
          <a:off x="12185092" y="53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147600</xdr:rowOff>
    </xdr:from>
    <xdr:ext cx="469744" cy="259045"/>
    <xdr:sp macro="" textlink="">
      <xdr:nvSpPr>
        <xdr:cNvPr id="166" name="n_2mainValue債務償還比率">
          <a:extLst>
            <a:ext uri="{FF2B5EF4-FFF2-40B4-BE49-F238E27FC236}">
              <a16:creationId xmlns:a16="http://schemas.microsoft.com/office/drawing/2014/main" id="{C53D7134-42DC-4B11-8D0F-7FD3FB16E598}"/>
            </a:ext>
          </a:extLst>
        </xdr:cNvPr>
        <xdr:cNvSpPr txBox="1"/>
      </xdr:nvSpPr>
      <xdr:spPr>
        <a:xfrm>
          <a:off x="11527232" y="54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162559</xdr:rowOff>
    </xdr:from>
    <xdr:ext cx="469744" cy="259045"/>
    <xdr:sp macro="" textlink="">
      <xdr:nvSpPr>
        <xdr:cNvPr id="167" name="n_3mainValue債務償還比率">
          <a:extLst>
            <a:ext uri="{FF2B5EF4-FFF2-40B4-BE49-F238E27FC236}">
              <a16:creationId xmlns:a16="http://schemas.microsoft.com/office/drawing/2014/main" id="{C6009DCD-2E11-4583-8777-A0DDD702C777}"/>
            </a:ext>
          </a:extLst>
        </xdr:cNvPr>
        <xdr:cNvSpPr txBox="1"/>
      </xdr:nvSpPr>
      <xdr:spPr>
        <a:xfrm>
          <a:off x="10856672" y="5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8381</xdr:rowOff>
    </xdr:from>
    <xdr:ext cx="469744" cy="259045"/>
    <xdr:sp macro="" textlink="">
      <xdr:nvSpPr>
        <xdr:cNvPr id="168" name="n_4mainValue債務償還比率">
          <a:extLst>
            <a:ext uri="{FF2B5EF4-FFF2-40B4-BE49-F238E27FC236}">
              <a16:creationId xmlns:a16="http://schemas.microsoft.com/office/drawing/2014/main" id="{26184045-B26A-4D2A-81B3-96F738FB6408}"/>
            </a:ext>
          </a:extLst>
        </xdr:cNvPr>
        <xdr:cNvSpPr txBox="1"/>
      </xdr:nvSpPr>
      <xdr:spPr>
        <a:xfrm>
          <a:off x="10186112" y="5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DC6FF314-476C-4E6D-B716-F383A8BE380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430454C8-E49C-4D07-AC60-A9081629481D}"/>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9C1E9BE-9BA1-445C-AA4D-AE2A718DBCB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90DE783C-2F68-4F28-B5B1-CD9A365605D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79B2E35-DEE6-4ED9-B977-33620BECBF0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09052FF-F9A2-401C-AA4D-F37F01F8231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D538A1-4A27-47A0-AD2B-95BF00B63EA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1D76B0-BFA4-405A-B4A6-BBC4597FF2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373E86-894A-4279-9444-3A49662577A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B977B8-E0F4-4DA0-98CE-B79B3AB2A6E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2AEDC6-E5FE-465D-91DF-609DE839DB9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087A70-2210-4EDC-8468-D01472454AB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EE226F-647B-4907-9237-4BD8B3A966C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7FD953-C3E6-4133-BA82-9AC8603DB26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397DC4-7BD3-438D-BBDC-E26CECCF683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C43E4D-942C-4863-8336-D4C4B83A682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9BF545-7745-48B5-B452-09311AFAE2C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765E10-0128-4BB6-8FC6-88FA3302638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DB26A3-0962-4CFD-B17C-A09A59B6C49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2F7AF8-2AA1-4554-9BD8-6128B2743A9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9459A5-87A6-4105-BBA6-A6443A7E795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D0BDC0-D9E2-449F-9E27-43C55E0F96E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38530D-C7DC-461F-ACC3-140BD49835F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987483-EDCC-4FA7-9C44-3DB1544F0C0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11F4AC-A758-444F-9AD7-3E56B16962D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88E678-CCF8-45E3-9987-938C7DC899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13C11E-C45A-4C06-B388-C2115410D2F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8031B0-6CD4-4DF9-AB02-5DD343F7091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F12265-9C22-43C2-8917-9137DACEBD4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67AAE3-5395-4EE0-B31C-5BE3749263D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1DF445-4091-4335-A636-6D75EB12B44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33B1C6-038D-4696-B6E5-43BF95B2F60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1DBD58-BEF1-4A6E-8761-BA361477CF6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6B4EEA-5DFD-47F1-8139-E47B58A5B7A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7581AC-C707-40CF-9CDA-0F867680EA1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C3703B-2710-422D-8EF9-B5D27AB49F8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E14BDD-433A-4273-A9F4-421F1E5CC89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1EB4E7-8561-4A86-A389-4E2EF9D504E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2690D9-0434-4436-8EB1-B081C2B1B37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89C749-882E-4439-99A2-4B5B1B6BB7E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CC6F8E-B797-4AAD-9945-86BFE540418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B530BD-1011-403C-BBF9-F27975B2841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D38081-54C7-4046-9B94-0DCACD97A9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4999A9-DF7B-4C19-87B6-4E6C1B0C44A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BA2BDB-278E-454C-9FEE-D527BFD5833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9494D2-8037-4670-8BA4-74EFC4AC49B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E580F2-6F6D-44DB-880B-115A9954522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42859B-D993-440C-AB2E-3168A316CCD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909C0C-2C22-4094-B455-94B253C4709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DF7BD9-7D10-4800-A762-1B0FB713C53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1EA2A39-26D6-4C18-B09E-E426D08B4F3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09FA2D-09CB-46ED-B95A-7E2C9DAB62A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45C694-FA1C-414B-8A6D-B84936BD2C0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9D61D53-94C6-429D-BF68-57024A1F0AE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4B7889-CE4F-45BF-998A-0FEAF629D8D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B8F4EAC-F611-484C-A7B1-E6C3BBA9832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EF99D8-6855-4A67-A421-9327B01229E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05F7DE-D527-46CE-BC25-9106052CCD8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B94B7C-FA5E-47DA-BDF2-78632F7721D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31ADCD-A22B-444C-9601-72AFC23D611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25051F-08A6-460E-91AE-D573BF75EEA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246A532-CE70-4E7F-9FB9-6731796100C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BFE437F1-8B89-4FE6-AD47-55D249CD370A}"/>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8792D0A7-02A4-493A-9FE1-FD0F58D50BCF}"/>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4ED06A8B-502A-4ECC-B87B-08D57BB3DE57}"/>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07C8ECB-D832-4437-97AE-D62EFC239B61}"/>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8F2DC9E-EACD-4352-AE7D-A68A2625269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FA87F313-C414-4919-9434-52E94E266C3F}"/>
            </a:ext>
          </a:extLst>
        </xdr:cNvPr>
        <xdr:cNvSpPr txBox="1"/>
      </xdr:nvSpPr>
      <xdr:spPr>
        <a:xfrm>
          <a:off x="4124960" y="6438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BC484FF-605F-4F46-9CB5-84DB2844C64B}"/>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A840A4-EC35-4263-A6D8-7F9244334EB2}"/>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EEA593F4-0F74-4792-9D46-2B2DB36CD83D}"/>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FE598361-F8BF-4760-876B-3698DCB357A8}"/>
            </a:ext>
          </a:extLst>
        </xdr:cNvPr>
        <xdr:cNvSpPr/>
      </xdr:nvSpPr>
      <xdr:spPr>
        <a:xfrm>
          <a:off x="1739900"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600BB06D-98E7-4702-BDF1-3794E7574059}"/>
            </a:ext>
          </a:extLst>
        </xdr:cNvPr>
        <xdr:cNvSpPr/>
      </xdr:nvSpPr>
      <xdr:spPr>
        <a:xfrm>
          <a:off x="965200" y="6513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D32E12-A9F2-49EA-A891-BD702699732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941CBE-A1A4-4624-BD1F-29857A83740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A89921-5179-48FE-90F7-8E9CDD94977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2EB27E-F4DC-4096-802D-CE8092650C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89539A-2E2F-4E30-A900-679D7E93994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17235</xdr:rowOff>
    </xdr:from>
    <xdr:to>
      <xdr:col>24</xdr:col>
      <xdr:colOff>114300</xdr:colOff>
      <xdr:row>40</xdr:row>
      <xdr:rowOff>118835</xdr:rowOff>
    </xdr:to>
    <xdr:sp macro="" textlink="">
      <xdr:nvSpPr>
        <xdr:cNvPr id="74" name="楕円 73">
          <a:extLst>
            <a:ext uri="{FF2B5EF4-FFF2-40B4-BE49-F238E27FC236}">
              <a16:creationId xmlns:a16="http://schemas.microsoft.com/office/drawing/2014/main" id="{959BA563-73BD-4C6E-9FBF-9DC70C9B1164}"/>
            </a:ext>
          </a:extLst>
        </xdr:cNvPr>
        <xdr:cNvSpPr/>
      </xdr:nvSpPr>
      <xdr:spPr>
        <a:xfrm>
          <a:off x="4036060" y="67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167112</xdr:rowOff>
    </xdr:from>
    <xdr:ext cx="405111" cy="259045"/>
    <xdr:sp macro="" textlink="">
      <xdr:nvSpPr>
        <xdr:cNvPr id="75" name="【道路】&#10;有形固定資産減価償却率該当値テキスト">
          <a:extLst>
            <a:ext uri="{FF2B5EF4-FFF2-40B4-BE49-F238E27FC236}">
              <a16:creationId xmlns:a16="http://schemas.microsoft.com/office/drawing/2014/main" id="{7A04E5E4-AC04-4937-A9FC-7AFF5B68F430}"/>
            </a:ext>
          </a:extLst>
        </xdr:cNvPr>
        <xdr:cNvSpPr txBox="1"/>
      </xdr:nvSpPr>
      <xdr:spPr>
        <a:xfrm>
          <a:off x="4124960" y="67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xdr:rowOff>
    </xdr:from>
    <xdr:to>
      <xdr:col>20</xdr:col>
      <xdr:colOff>38100</xdr:colOff>
      <xdr:row>40</xdr:row>
      <xdr:rowOff>113937</xdr:rowOff>
    </xdr:to>
    <xdr:sp macro="" textlink="">
      <xdr:nvSpPr>
        <xdr:cNvPr id="76" name="楕円 75">
          <a:extLst>
            <a:ext uri="{FF2B5EF4-FFF2-40B4-BE49-F238E27FC236}">
              <a16:creationId xmlns:a16="http://schemas.microsoft.com/office/drawing/2014/main" id="{6D3C3C4B-6E6B-4874-8DCC-C69170784E91}"/>
            </a:ext>
          </a:extLst>
        </xdr:cNvPr>
        <xdr:cNvSpPr/>
      </xdr:nvSpPr>
      <xdr:spPr>
        <a:xfrm>
          <a:off x="3312160" y="6717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63137</xdr:rowOff>
    </xdr:from>
    <xdr:to>
      <xdr:col>24</xdr:col>
      <xdr:colOff>63500</xdr:colOff>
      <xdr:row>40</xdr:row>
      <xdr:rowOff>68035</xdr:rowOff>
    </xdr:to>
    <xdr:cxnSp macro="">
      <xdr:nvCxnSpPr>
        <xdr:cNvPr id="77" name="直線コネクタ 76">
          <a:extLst>
            <a:ext uri="{FF2B5EF4-FFF2-40B4-BE49-F238E27FC236}">
              <a16:creationId xmlns:a16="http://schemas.microsoft.com/office/drawing/2014/main" id="{545643E2-765B-4AB5-9408-A5037E9732D6}"/>
            </a:ext>
          </a:extLst>
        </xdr:cNvPr>
        <xdr:cNvCxnSpPr/>
      </xdr:nvCxnSpPr>
      <xdr:spPr>
        <a:xfrm>
          <a:off x="3355340" y="6768737"/>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8" name="楕円 77">
          <a:extLst>
            <a:ext uri="{FF2B5EF4-FFF2-40B4-BE49-F238E27FC236}">
              <a16:creationId xmlns:a16="http://schemas.microsoft.com/office/drawing/2014/main" id="{2B1D53AF-6F73-47A1-9024-3A480F128BAA}"/>
            </a:ext>
          </a:extLst>
        </xdr:cNvPr>
        <xdr:cNvSpPr/>
      </xdr:nvSpPr>
      <xdr:spPr>
        <a:xfrm>
          <a:off x="25146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63137</xdr:rowOff>
    </xdr:from>
    <xdr:to>
      <xdr:col>19</xdr:col>
      <xdr:colOff>177800</xdr:colOff>
      <xdr:row>40</xdr:row>
      <xdr:rowOff>82731</xdr:rowOff>
    </xdr:to>
    <xdr:cxnSp macro="">
      <xdr:nvCxnSpPr>
        <xdr:cNvPr id="79" name="直線コネクタ 78">
          <a:extLst>
            <a:ext uri="{FF2B5EF4-FFF2-40B4-BE49-F238E27FC236}">
              <a16:creationId xmlns:a16="http://schemas.microsoft.com/office/drawing/2014/main" id="{7878B962-8164-47D4-901E-305D45BF051B}"/>
            </a:ext>
          </a:extLst>
        </xdr:cNvPr>
        <xdr:cNvCxnSpPr/>
      </xdr:nvCxnSpPr>
      <xdr:spPr>
        <a:xfrm flipV="1">
          <a:off x="2565400" y="676873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31931</xdr:rowOff>
    </xdr:from>
    <xdr:to>
      <xdr:col>10</xdr:col>
      <xdr:colOff>165100</xdr:colOff>
      <xdr:row>40</xdr:row>
      <xdr:rowOff>133531</xdr:rowOff>
    </xdr:to>
    <xdr:sp macro="" textlink="">
      <xdr:nvSpPr>
        <xdr:cNvPr id="80" name="楕円 79">
          <a:extLst>
            <a:ext uri="{FF2B5EF4-FFF2-40B4-BE49-F238E27FC236}">
              <a16:creationId xmlns:a16="http://schemas.microsoft.com/office/drawing/2014/main" id="{A8AB1075-073D-44BB-816F-5B2921DAE3D4}"/>
            </a:ext>
          </a:extLst>
        </xdr:cNvPr>
        <xdr:cNvSpPr/>
      </xdr:nvSpPr>
      <xdr:spPr>
        <a:xfrm>
          <a:off x="17399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82731</xdr:rowOff>
    </xdr:from>
    <xdr:to>
      <xdr:col>15</xdr:col>
      <xdr:colOff>50800</xdr:colOff>
      <xdr:row>40</xdr:row>
      <xdr:rowOff>82731</xdr:rowOff>
    </xdr:to>
    <xdr:cxnSp macro="">
      <xdr:nvCxnSpPr>
        <xdr:cNvPr id="81" name="直線コネクタ 80">
          <a:extLst>
            <a:ext uri="{FF2B5EF4-FFF2-40B4-BE49-F238E27FC236}">
              <a16:creationId xmlns:a16="http://schemas.microsoft.com/office/drawing/2014/main" id="{1A5C6387-3484-45F1-8ECA-768AE5ABDC29}"/>
            </a:ext>
          </a:extLst>
        </xdr:cNvPr>
        <xdr:cNvCxnSpPr/>
      </xdr:nvCxnSpPr>
      <xdr:spPr>
        <a:xfrm>
          <a:off x="1790700" y="67883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54791</xdr:rowOff>
    </xdr:from>
    <xdr:to>
      <xdr:col>6</xdr:col>
      <xdr:colOff>38100</xdr:colOff>
      <xdr:row>40</xdr:row>
      <xdr:rowOff>156391</xdr:rowOff>
    </xdr:to>
    <xdr:sp macro="" textlink="">
      <xdr:nvSpPr>
        <xdr:cNvPr id="82" name="楕円 81">
          <a:extLst>
            <a:ext uri="{FF2B5EF4-FFF2-40B4-BE49-F238E27FC236}">
              <a16:creationId xmlns:a16="http://schemas.microsoft.com/office/drawing/2014/main" id="{57F016E3-8423-44FC-94C8-0FF76AF2C233}"/>
            </a:ext>
          </a:extLst>
        </xdr:cNvPr>
        <xdr:cNvSpPr/>
      </xdr:nvSpPr>
      <xdr:spPr>
        <a:xfrm>
          <a:off x="965200" y="67603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82731</xdr:rowOff>
    </xdr:from>
    <xdr:to>
      <xdr:col>10</xdr:col>
      <xdr:colOff>114300</xdr:colOff>
      <xdr:row>40</xdr:row>
      <xdr:rowOff>105591</xdr:rowOff>
    </xdr:to>
    <xdr:cxnSp macro="">
      <xdr:nvCxnSpPr>
        <xdr:cNvPr id="83" name="直線コネクタ 82">
          <a:extLst>
            <a:ext uri="{FF2B5EF4-FFF2-40B4-BE49-F238E27FC236}">
              <a16:creationId xmlns:a16="http://schemas.microsoft.com/office/drawing/2014/main" id="{700B37A6-10DA-4423-92B2-234FED93A920}"/>
            </a:ext>
          </a:extLst>
        </xdr:cNvPr>
        <xdr:cNvCxnSpPr/>
      </xdr:nvCxnSpPr>
      <xdr:spPr>
        <a:xfrm flipV="1">
          <a:off x="1008380" y="6788331"/>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72CD2655-FF09-4494-8127-DECCA5A25522}"/>
            </a:ext>
          </a:extLst>
        </xdr:cNvPr>
        <xdr:cNvSpPr txBox="1"/>
      </xdr:nvSpPr>
      <xdr:spPr>
        <a:xfrm>
          <a:off x="317056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D7EAA477-C795-433F-8FD6-C4B5DD7BCDD0}"/>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41FDD56A-B2D8-4CC1-A58F-8D958BDEE149}"/>
            </a:ext>
          </a:extLst>
        </xdr:cNvPr>
        <xdr:cNvSpPr txBox="1"/>
      </xdr:nvSpPr>
      <xdr:spPr>
        <a:xfrm>
          <a:off x="1611004"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95C27093-24B5-489C-B19F-5AC2F06AF3BD}"/>
            </a:ext>
          </a:extLst>
        </xdr:cNvPr>
        <xdr:cNvSpPr txBox="1"/>
      </xdr:nvSpPr>
      <xdr:spPr>
        <a:xfrm>
          <a:off x="83630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46603735-7581-42C0-A081-A6902C5CDF8B}"/>
            </a:ext>
          </a:extLst>
        </xdr:cNvPr>
        <xdr:cNvSpPr txBox="1"/>
      </xdr:nvSpPr>
      <xdr:spPr>
        <a:xfrm>
          <a:off x="3170564"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9" name="n_2mainValue【道路】&#10;有形固定資産減価償却率">
          <a:extLst>
            <a:ext uri="{FF2B5EF4-FFF2-40B4-BE49-F238E27FC236}">
              <a16:creationId xmlns:a16="http://schemas.microsoft.com/office/drawing/2014/main" id="{F727D356-A6BA-4D97-9967-577676CF1879}"/>
            </a:ext>
          </a:extLst>
        </xdr:cNvPr>
        <xdr:cNvSpPr txBox="1"/>
      </xdr:nvSpPr>
      <xdr:spPr>
        <a:xfrm>
          <a:off x="2385704" y="683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124658</xdr:rowOff>
    </xdr:from>
    <xdr:ext cx="405111" cy="259045"/>
    <xdr:sp macro="" textlink="">
      <xdr:nvSpPr>
        <xdr:cNvPr id="90" name="n_3mainValue【道路】&#10;有形固定資産減価償却率">
          <a:extLst>
            <a:ext uri="{FF2B5EF4-FFF2-40B4-BE49-F238E27FC236}">
              <a16:creationId xmlns:a16="http://schemas.microsoft.com/office/drawing/2014/main" id="{FC2A0DAE-119E-4C3A-916E-0646E69B1D76}"/>
            </a:ext>
          </a:extLst>
        </xdr:cNvPr>
        <xdr:cNvSpPr txBox="1"/>
      </xdr:nvSpPr>
      <xdr:spPr>
        <a:xfrm>
          <a:off x="1611004" y="683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147518</xdr:rowOff>
    </xdr:from>
    <xdr:ext cx="405111" cy="259045"/>
    <xdr:sp macro="" textlink="">
      <xdr:nvSpPr>
        <xdr:cNvPr id="91" name="n_4mainValue【道路】&#10;有形固定資産減価償却率">
          <a:extLst>
            <a:ext uri="{FF2B5EF4-FFF2-40B4-BE49-F238E27FC236}">
              <a16:creationId xmlns:a16="http://schemas.microsoft.com/office/drawing/2014/main" id="{0A3785A8-FDBC-4A08-8233-CC52F4701195}"/>
            </a:ext>
          </a:extLst>
        </xdr:cNvPr>
        <xdr:cNvSpPr txBox="1"/>
      </xdr:nvSpPr>
      <xdr:spPr>
        <a:xfrm>
          <a:off x="836304" y="685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F7AB665-209A-49C5-B75F-D2196F91908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EB7642-27E2-4DD5-A040-0E078DA31B4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912D9D-37C5-4121-B5A3-352C3DDD3B9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12E7A5-75B8-4AEC-9CC6-CFC7B1DAF86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5D1266-24D2-45F1-BEC3-AEAEA72ABE2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EB3713A-0847-4E64-B39F-7A1C0AAD1C9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D0506EC-C267-4F57-A33F-E88255EB2BD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33084E-CCC7-49D7-AA55-C32E945AFDF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F9C0E0A-5C08-4012-8178-681E8B0C48C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653EC3-8E55-4204-95E8-ED50DE8A0A5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00412FD-7C07-4501-A28F-1D1FC3A41E71}"/>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3A88006-EA25-4F41-893A-F2B4E060EF43}"/>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83A63E3-E761-4337-BFB1-E0C378FBD844}"/>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2351E462-BA9F-40AB-A8CF-D95EAC44A7E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3095079-7C5B-41A1-B0C5-85FBF51C1F3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E8C04B8E-EC8B-4F96-8F33-76B2CB3535DB}"/>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F2091A9-A5C5-4E9B-8011-2F3E310F89E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16FF629C-2B71-479F-9F76-8EFF9B852F5F}"/>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C49A11F-FE6F-4D1C-BC5D-5C1BEF30560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175EB1E4-8C60-4FFB-8625-0117E591FBA9}"/>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723E943-F30D-42DA-BB6A-3D42A908E216}"/>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1788D16C-AC35-4085-B685-9F01E6BF989E}"/>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A71AD6C-AF14-4936-B745-971FDA47B2A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7CAEB72-A0D6-4A16-BA0D-648645BADD8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A15530DC-A149-407A-8314-2807A64E0B1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9B051624-6723-4D49-8CB3-D76405FA813D}"/>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64F35566-8897-464E-94BE-013D6B6CE5BA}"/>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E3A546FF-DB57-4D54-A041-7F3B9C8FF98B}"/>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2E9CEE34-99C7-48B0-BACD-D0AD12F9A3A3}"/>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EADA2148-B207-477E-B437-58BDB353EC7A}"/>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332DD565-1005-4EC9-9175-42F3B15C96E5}"/>
            </a:ext>
          </a:extLst>
        </xdr:cNvPr>
        <xdr:cNvSpPr txBox="1"/>
      </xdr:nvSpPr>
      <xdr:spPr>
        <a:xfrm>
          <a:off x="9258300" y="649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84367A14-A2D8-4C2C-ADF0-BA7E7410F4AD}"/>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E44A2505-4FEF-4C62-8C80-5380BA7A2EB8}"/>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F6892AC1-69DA-445F-B900-389F9350AA91}"/>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65FE7BEB-3949-416F-A0AD-66E82E89D748}"/>
            </a:ext>
          </a:extLst>
        </xdr:cNvPr>
        <xdr:cNvSpPr/>
      </xdr:nvSpPr>
      <xdr:spPr>
        <a:xfrm>
          <a:off x="6873240" y="65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87D03462-97AF-46C7-B9BD-2C6E426FD04B}"/>
            </a:ext>
          </a:extLst>
        </xdr:cNvPr>
        <xdr:cNvSpPr/>
      </xdr:nvSpPr>
      <xdr:spPr>
        <a:xfrm>
          <a:off x="60985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08A69F-AF3E-457E-9B1F-82E61B0ECB6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CEA921-0073-42E0-AC40-7303B0F113C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1DACFB-2834-4B4E-940B-EA5EB4ACF88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1935DE1-A5A3-4212-8612-2EE244A11FD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6B70CB4-A2D4-4275-9B5C-6E3FA3F70AC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108774</xdr:rowOff>
    </xdr:from>
    <xdr:to>
      <xdr:col>55</xdr:col>
      <xdr:colOff>50800</xdr:colOff>
      <xdr:row>36</xdr:row>
      <xdr:rowOff>38924</xdr:rowOff>
    </xdr:to>
    <xdr:sp macro="" textlink="">
      <xdr:nvSpPr>
        <xdr:cNvPr id="133" name="楕円 132">
          <a:extLst>
            <a:ext uri="{FF2B5EF4-FFF2-40B4-BE49-F238E27FC236}">
              <a16:creationId xmlns:a16="http://schemas.microsoft.com/office/drawing/2014/main" id="{EE98C658-4A94-4D27-8E4F-A096D231E243}"/>
            </a:ext>
          </a:extLst>
        </xdr:cNvPr>
        <xdr:cNvSpPr/>
      </xdr:nvSpPr>
      <xdr:spPr>
        <a:xfrm>
          <a:off x="9192260" y="5976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131651</xdr:rowOff>
    </xdr:from>
    <xdr:ext cx="534377" cy="259045"/>
    <xdr:sp macro="" textlink="">
      <xdr:nvSpPr>
        <xdr:cNvPr id="134" name="【道路】&#10;一人当たり延長該当値テキスト">
          <a:extLst>
            <a:ext uri="{FF2B5EF4-FFF2-40B4-BE49-F238E27FC236}">
              <a16:creationId xmlns:a16="http://schemas.microsoft.com/office/drawing/2014/main" id="{B02CD507-B383-46F0-B171-E8866F860553}"/>
            </a:ext>
          </a:extLst>
        </xdr:cNvPr>
        <xdr:cNvSpPr txBox="1"/>
      </xdr:nvSpPr>
      <xdr:spPr>
        <a:xfrm>
          <a:off x="9258300" y="58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131618</xdr:rowOff>
    </xdr:from>
    <xdr:to>
      <xdr:col>50</xdr:col>
      <xdr:colOff>165100</xdr:colOff>
      <xdr:row>36</xdr:row>
      <xdr:rowOff>61768</xdr:rowOff>
    </xdr:to>
    <xdr:sp macro="" textlink="">
      <xdr:nvSpPr>
        <xdr:cNvPr id="135" name="楕円 134">
          <a:extLst>
            <a:ext uri="{FF2B5EF4-FFF2-40B4-BE49-F238E27FC236}">
              <a16:creationId xmlns:a16="http://schemas.microsoft.com/office/drawing/2014/main" id="{D664A7D6-10DE-4694-AA54-F36B43D6F0DD}"/>
            </a:ext>
          </a:extLst>
        </xdr:cNvPr>
        <xdr:cNvSpPr/>
      </xdr:nvSpPr>
      <xdr:spPr>
        <a:xfrm>
          <a:off x="8445500" y="5999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159574</xdr:rowOff>
    </xdr:from>
    <xdr:to>
      <xdr:col>55</xdr:col>
      <xdr:colOff>0</xdr:colOff>
      <xdr:row>36</xdr:row>
      <xdr:rowOff>10968</xdr:rowOff>
    </xdr:to>
    <xdr:cxnSp macro="">
      <xdr:nvCxnSpPr>
        <xdr:cNvPr id="136" name="直線コネクタ 135">
          <a:extLst>
            <a:ext uri="{FF2B5EF4-FFF2-40B4-BE49-F238E27FC236}">
              <a16:creationId xmlns:a16="http://schemas.microsoft.com/office/drawing/2014/main" id="{6353DEAC-F0CD-49D2-BCD1-235FD2DD9AC1}"/>
            </a:ext>
          </a:extLst>
        </xdr:cNvPr>
        <xdr:cNvCxnSpPr/>
      </xdr:nvCxnSpPr>
      <xdr:spPr>
        <a:xfrm flipV="1">
          <a:off x="8496300" y="6026974"/>
          <a:ext cx="7239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166610</xdr:rowOff>
    </xdr:from>
    <xdr:to>
      <xdr:col>46</xdr:col>
      <xdr:colOff>38100</xdr:colOff>
      <xdr:row>36</xdr:row>
      <xdr:rowOff>96760</xdr:rowOff>
    </xdr:to>
    <xdr:sp macro="" textlink="">
      <xdr:nvSpPr>
        <xdr:cNvPr id="137" name="楕円 136">
          <a:extLst>
            <a:ext uri="{FF2B5EF4-FFF2-40B4-BE49-F238E27FC236}">
              <a16:creationId xmlns:a16="http://schemas.microsoft.com/office/drawing/2014/main" id="{93EB1669-BB05-476E-80BB-D22A0F94F3F9}"/>
            </a:ext>
          </a:extLst>
        </xdr:cNvPr>
        <xdr:cNvSpPr/>
      </xdr:nvSpPr>
      <xdr:spPr>
        <a:xfrm>
          <a:off x="7670800" y="6034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10968</xdr:rowOff>
    </xdr:from>
    <xdr:to>
      <xdr:col>50</xdr:col>
      <xdr:colOff>114300</xdr:colOff>
      <xdr:row>36</xdr:row>
      <xdr:rowOff>45960</xdr:rowOff>
    </xdr:to>
    <xdr:cxnSp macro="">
      <xdr:nvCxnSpPr>
        <xdr:cNvPr id="138" name="直線コネクタ 137">
          <a:extLst>
            <a:ext uri="{FF2B5EF4-FFF2-40B4-BE49-F238E27FC236}">
              <a16:creationId xmlns:a16="http://schemas.microsoft.com/office/drawing/2014/main" id="{CACCAA79-78CC-492E-A6EC-D60304D9835F}"/>
            </a:ext>
          </a:extLst>
        </xdr:cNvPr>
        <xdr:cNvCxnSpPr/>
      </xdr:nvCxnSpPr>
      <xdr:spPr>
        <a:xfrm flipV="1">
          <a:off x="7713980" y="6046008"/>
          <a:ext cx="78232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108692</xdr:rowOff>
    </xdr:from>
    <xdr:to>
      <xdr:col>41</xdr:col>
      <xdr:colOff>101600</xdr:colOff>
      <xdr:row>42</xdr:row>
      <xdr:rowOff>38842</xdr:rowOff>
    </xdr:to>
    <xdr:sp macro="" textlink="">
      <xdr:nvSpPr>
        <xdr:cNvPr id="139" name="楕円 138">
          <a:extLst>
            <a:ext uri="{FF2B5EF4-FFF2-40B4-BE49-F238E27FC236}">
              <a16:creationId xmlns:a16="http://schemas.microsoft.com/office/drawing/2014/main" id="{19EA5C12-79B2-4509-862B-9E4AA0A379DA}"/>
            </a:ext>
          </a:extLst>
        </xdr:cNvPr>
        <xdr:cNvSpPr/>
      </xdr:nvSpPr>
      <xdr:spPr>
        <a:xfrm>
          <a:off x="6873240" y="6981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45960</xdr:rowOff>
    </xdr:from>
    <xdr:to>
      <xdr:col>45</xdr:col>
      <xdr:colOff>177800</xdr:colOff>
      <xdr:row>41</xdr:row>
      <xdr:rowOff>159492</xdr:rowOff>
    </xdr:to>
    <xdr:cxnSp macro="">
      <xdr:nvCxnSpPr>
        <xdr:cNvPr id="140" name="直線コネクタ 139">
          <a:extLst>
            <a:ext uri="{FF2B5EF4-FFF2-40B4-BE49-F238E27FC236}">
              <a16:creationId xmlns:a16="http://schemas.microsoft.com/office/drawing/2014/main" id="{B7E3D0A3-CEA5-4593-A687-BB32B24214FB}"/>
            </a:ext>
          </a:extLst>
        </xdr:cNvPr>
        <xdr:cNvCxnSpPr/>
      </xdr:nvCxnSpPr>
      <xdr:spPr>
        <a:xfrm flipV="1">
          <a:off x="6924040" y="6081000"/>
          <a:ext cx="789940" cy="9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73341</xdr:rowOff>
    </xdr:from>
    <xdr:to>
      <xdr:col>36</xdr:col>
      <xdr:colOff>165100</xdr:colOff>
      <xdr:row>36</xdr:row>
      <xdr:rowOff>3491</xdr:rowOff>
    </xdr:to>
    <xdr:sp macro="" textlink="">
      <xdr:nvSpPr>
        <xdr:cNvPr id="141" name="楕円 140">
          <a:extLst>
            <a:ext uri="{FF2B5EF4-FFF2-40B4-BE49-F238E27FC236}">
              <a16:creationId xmlns:a16="http://schemas.microsoft.com/office/drawing/2014/main" id="{F1C1F14F-1917-4328-BDDE-66F8C9D09741}"/>
            </a:ext>
          </a:extLst>
        </xdr:cNvPr>
        <xdr:cNvSpPr/>
      </xdr:nvSpPr>
      <xdr:spPr>
        <a:xfrm>
          <a:off x="6098540" y="5940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124141</xdr:rowOff>
    </xdr:from>
    <xdr:to>
      <xdr:col>41</xdr:col>
      <xdr:colOff>50800</xdr:colOff>
      <xdr:row>41</xdr:row>
      <xdr:rowOff>159492</xdr:rowOff>
    </xdr:to>
    <xdr:cxnSp macro="">
      <xdr:nvCxnSpPr>
        <xdr:cNvPr id="142" name="直線コネクタ 141">
          <a:extLst>
            <a:ext uri="{FF2B5EF4-FFF2-40B4-BE49-F238E27FC236}">
              <a16:creationId xmlns:a16="http://schemas.microsoft.com/office/drawing/2014/main" id="{718C2F5C-C722-493A-89D9-8F20160D580F}"/>
            </a:ext>
          </a:extLst>
        </xdr:cNvPr>
        <xdr:cNvCxnSpPr/>
      </xdr:nvCxnSpPr>
      <xdr:spPr>
        <a:xfrm>
          <a:off x="6149340" y="5991541"/>
          <a:ext cx="774700" cy="104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0200EF5C-6D58-48B2-9905-0B3E8FF134E2}"/>
            </a:ext>
          </a:extLst>
        </xdr:cNvPr>
        <xdr:cNvSpPr txBox="1"/>
      </xdr:nvSpPr>
      <xdr:spPr>
        <a:xfrm>
          <a:off x="8239271" y="6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7F5F269F-2C32-4E9A-8E0F-76D9B4FEE3AE}"/>
            </a:ext>
          </a:extLst>
        </xdr:cNvPr>
        <xdr:cNvSpPr txBox="1"/>
      </xdr:nvSpPr>
      <xdr:spPr>
        <a:xfrm>
          <a:off x="7477271" y="663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E2FF774F-AE0A-4642-9A19-23F0F1C7A63E}"/>
            </a:ext>
          </a:extLst>
        </xdr:cNvPr>
        <xdr:cNvSpPr txBox="1"/>
      </xdr:nvSpPr>
      <xdr:spPr>
        <a:xfrm>
          <a:off x="67025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C8C57AAE-420C-458B-9EE3-FA7180CFBB1F}"/>
            </a:ext>
          </a:extLst>
        </xdr:cNvPr>
        <xdr:cNvSpPr txBox="1"/>
      </xdr:nvSpPr>
      <xdr:spPr>
        <a:xfrm>
          <a:off x="5905011" y="66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78295</xdr:rowOff>
    </xdr:from>
    <xdr:ext cx="534377" cy="259045"/>
    <xdr:sp macro="" textlink="">
      <xdr:nvSpPr>
        <xdr:cNvPr id="147" name="n_1mainValue【道路】&#10;一人当たり延長">
          <a:extLst>
            <a:ext uri="{FF2B5EF4-FFF2-40B4-BE49-F238E27FC236}">
              <a16:creationId xmlns:a16="http://schemas.microsoft.com/office/drawing/2014/main" id="{0E5B2DF3-C164-45D0-B18D-CC25CE546E35}"/>
            </a:ext>
          </a:extLst>
        </xdr:cNvPr>
        <xdr:cNvSpPr txBox="1"/>
      </xdr:nvSpPr>
      <xdr:spPr>
        <a:xfrm>
          <a:off x="8239271" y="577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113287</xdr:rowOff>
    </xdr:from>
    <xdr:ext cx="534377" cy="259045"/>
    <xdr:sp macro="" textlink="">
      <xdr:nvSpPr>
        <xdr:cNvPr id="148" name="n_2mainValue【道路】&#10;一人当たり延長">
          <a:extLst>
            <a:ext uri="{FF2B5EF4-FFF2-40B4-BE49-F238E27FC236}">
              <a16:creationId xmlns:a16="http://schemas.microsoft.com/office/drawing/2014/main" id="{AB3EC4FF-DB83-4DB6-9B59-6441347BD447}"/>
            </a:ext>
          </a:extLst>
        </xdr:cNvPr>
        <xdr:cNvSpPr txBox="1"/>
      </xdr:nvSpPr>
      <xdr:spPr>
        <a:xfrm>
          <a:off x="7477271" y="58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29969</xdr:rowOff>
    </xdr:from>
    <xdr:ext cx="469744" cy="259045"/>
    <xdr:sp macro="" textlink="">
      <xdr:nvSpPr>
        <xdr:cNvPr id="149" name="n_3mainValue【道路】&#10;一人当たり延長">
          <a:extLst>
            <a:ext uri="{FF2B5EF4-FFF2-40B4-BE49-F238E27FC236}">
              <a16:creationId xmlns:a16="http://schemas.microsoft.com/office/drawing/2014/main" id="{00B02B0C-3D9A-4F61-8D5F-CF52A456325E}"/>
            </a:ext>
          </a:extLst>
        </xdr:cNvPr>
        <xdr:cNvSpPr txBox="1"/>
      </xdr:nvSpPr>
      <xdr:spPr>
        <a:xfrm>
          <a:off x="6712027" y="70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20018</xdr:rowOff>
    </xdr:from>
    <xdr:ext cx="534377" cy="259045"/>
    <xdr:sp macro="" textlink="">
      <xdr:nvSpPr>
        <xdr:cNvPr id="150" name="n_4mainValue【道路】&#10;一人当たり延長">
          <a:extLst>
            <a:ext uri="{FF2B5EF4-FFF2-40B4-BE49-F238E27FC236}">
              <a16:creationId xmlns:a16="http://schemas.microsoft.com/office/drawing/2014/main" id="{3D0BD988-D006-43FE-82FB-2FD3C0554632}"/>
            </a:ext>
          </a:extLst>
        </xdr:cNvPr>
        <xdr:cNvSpPr txBox="1"/>
      </xdr:nvSpPr>
      <xdr:spPr>
        <a:xfrm>
          <a:off x="5905011" y="57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804297B-072E-43F0-84BF-53CFB27EA37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44B525C-EFD9-4387-B759-B22D135D09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E0E1EBB-7AB1-4F1D-8D7E-16C9AE89022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FC13981-D221-4E9D-92CC-8EC8D2B1D52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E5DAC5E-16F9-4337-951F-353E60DE06D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F9DFFFE-712D-47AD-AC10-7744D1CEC88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77E3BBF-92E6-4E07-98F1-0702C6B0EB2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FB0FC47-D493-4FED-A9D0-2C9D6FF2D8CC}"/>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7A03C20A-BB62-42F4-B4F5-B91411DB368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14A6269E-B42C-4507-B907-4F541536EBB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2E78653D-CFCE-4B79-A190-4A11BFCD96F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E68C234D-1E36-4163-8BF4-D900B94F5AA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2FC12B23-909F-4D8A-8B4E-759E4D54741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353C15FC-1A32-42E7-98D8-9BF57E95A65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B9F53029-3A74-45C2-AE8B-E5E1D560760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8400C899-6EAC-4EF0-AF2C-F267B43DE577}"/>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B4CC1F70-05EA-417E-99AD-A4AC281863A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1497EB4-AACF-45C0-B06E-FBA925428A4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7653788E-EAB6-4B04-ACA6-46EE2E0E3BF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3C01E0E-4B6F-4EA1-9661-37464277EAD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3D07D64C-5921-4450-8C20-482A723EF2F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A17C84CE-6C90-404C-9A0D-174D70D64D4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F7CEB25B-236E-4D79-B2B8-7F08DBA8FD0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C2BC2C65-43BC-4033-958D-F68507C33D1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1E7DC0F-1699-4605-901F-7AAAB1EB1B8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FC53EB4B-4789-4DBA-8724-801944834FF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C8FFECAD-975C-47BF-A2E3-1994093FB3C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24D5B4DE-9F49-4C9A-96E1-FB3C37488AF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85DE781A-59DA-4462-B979-33AA11378E4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1247BC7-9E7E-49D8-8A5D-2A515A5C78B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23DF794-058D-4282-8433-926E394AD8E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74D1178-B426-4C86-AE42-936116D4258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D565CFD9-B40C-43F5-9ABB-4640D6A57A2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6732AEB5-7EDA-4A5F-851D-3D467D6DB77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16F8F501-AAF8-4393-B195-ADB0C72271F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8A6251D-20AF-441B-853E-3F3E03CC6A2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2482F231-0ABF-4D18-AEFE-7ABDD36DEBD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92F37503-4317-4A64-B2C9-E310345FB9A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51475E19-6EA1-4EA9-BED5-7D942F8E972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公営住宅】&#10;有形固定資産減価償却率グラフ枠">
          <a:extLst>
            <a:ext uri="{FF2B5EF4-FFF2-40B4-BE49-F238E27FC236}">
              <a16:creationId xmlns:a16="http://schemas.microsoft.com/office/drawing/2014/main" id="{E33C3A36-C7B8-4B7B-B770-A4AB303C8FF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64A6056F-0243-48EC-AC1B-A9F5E4D73D17}"/>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公営住宅】&#10;有形固定資産減価償却率最小値テキスト">
          <a:extLst>
            <a:ext uri="{FF2B5EF4-FFF2-40B4-BE49-F238E27FC236}">
              <a16:creationId xmlns:a16="http://schemas.microsoft.com/office/drawing/2014/main" id="{06285FEA-E465-4176-85D0-BC9B82536B5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3E2B3EFD-4CE4-4F9B-BB9B-B1F2A8E32266}"/>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194" name="【公営住宅】&#10;有形固定資産減価償却率最大値テキスト">
          <a:extLst>
            <a:ext uri="{FF2B5EF4-FFF2-40B4-BE49-F238E27FC236}">
              <a16:creationId xmlns:a16="http://schemas.microsoft.com/office/drawing/2014/main" id="{7791BF68-5D04-4F9C-9AAE-1F788A6215AE}"/>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195" name="直線コネクタ 194">
          <a:extLst>
            <a:ext uri="{FF2B5EF4-FFF2-40B4-BE49-F238E27FC236}">
              <a16:creationId xmlns:a16="http://schemas.microsoft.com/office/drawing/2014/main" id="{E2707CC3-A928-4569-B9DD-CB06D2F68D51}"/>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196" name="【公営住宅】&#10;有形固定資産減価償却率平均値テキスト">
          <a:extLst>
            <a:ext uri="{FF2B5EF4-FFF2-40B4-BE49-F238E27FC236}">
              <a16:creationId xmlns:a16="http://schemas.microsoft.com/office/drawing/2014/main" id="{85FE13CC-186A-412A-B8E6-4F61847EE3FC}"/>
            </a:ext>
          </a:extLst>
        </xdr:cNvPr>
        <xdr:cNvSpPr txBox="1"/>
      </xdr:nvSpPr>
      <xdr:spPr>
        <a:xfrm>
          <a:off x="4124960" y="1368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197" name="フローチャート: 判断 196">
          <a:extLst>
            <a:ext uri="{FF2B5EF4-FFF2-40B4-BE49-F238E27FC236}">
              <a16:creationId xmlns:a16="http://schemas.microsoft.com/office/drawing/2014/main" id="{333FDBD8-C658-402F-8BEB-DD503D6D007F}"/>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198" name="フローチャート: 判断 197">
          <a:extLst>
            <a:ext uri="{FF2B5EF4-FFF2-40B4-BE49-F238E27FC236}">
              <a16:creationId xmlns:a16="http://schemas.microsoft.com/office/drawing/2014/main" id="{E9DE735F-84DA-45B5-9795-29E429812A4A}"/>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199" name="フローチャート: 判断 198">
          <a:extLst>
            <a:ext uri="{FF2B5EF4-FFF2-40B4-BE49-F238E27FC236}">
              <a16:creationId xmlns:a16="http://schemas.microsoft.com/office/drawing/2014/main" id="{CF239FDD-441B-4FD5-B1AA-DC6C795C4897}"/>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00" name="フローチャート: 判断 199">
          <a:extLst>
            <a:ext uri="{FF2B5EF4-FFF2-40B4-BE49-F238E27FC236}">
              <a16:creationId xmlns:a16="http://schemas.microsoft.com/office/drawing/2014/main" id="{160FF505-0F86-47E1-9DE9-2FD46B6E7603}"/>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01" name="フローチャート: 判断 200">
          <a:extLst>
            <a:ext uri="{FF2B5EF4-FFF2-40B4-BE49-F238E27FC236}">
              <a16:creationId xmlns:a16="http://schemas.microsoft.com/office/drawing/2014/main" id="{93329C97-CC26-4149-857E-BD870F53862C}"/>
            </a:ext>
          </a:extLst>
        </xdr:cNvPr>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7745F33-733F-4395-83B2-0993E17AA17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9ED8EF8-640E-468C-9B21-7E4B4320F14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E4643F2-3120-486A-BE99-DDB0C7EA17D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C16BC7C-F8FD-4EEE-8630-BB10309AEB6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ADEDDA0-5A6D-4FBD-8695-2657B98CEE0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07" name="楕円 206">
          <a:extLst>
            <a:ext uri="{FF2B5EF4-FFF2-40B4-BE49-F238E27FC236}">
              <a16:creationId xmlns:a16="http://schemas.microsoft.com/office/drawing/2014/main" id="{5018F3F0-86B0-4D09-9352-697BF82ACFA2}"/>
            </a:ext>
          </a:extLst>
        </xdr:cNvPr>
        <xdr:cNvSpPr/>
      </xdr:nvSpPr>
      <xdr:spPr>
        <a:xfrm>
          <a:off x="403606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08" name="【公営住宅】&#10;有形固定資産減価償却率該当値テキスト">
          <a:extLst>
            <a:ext uri="{FF2B5EF4-FFF2-40B4-BE49-F238E27FC236}">
              <a16:creationId xmlns:a16="http://schemas.microsoft.com/office/drawing/2014/main" id="{FA149CDE-676D-4F60-A316-ED405C1F1735}"/>
            </a:ext>
          </a:extLst>
        </xdr:cNvPr>
        <xdr:cNvSpPr txBox="1"/>
      </xdr:nvSpPr>
      <xdr:spPr>
        <a:xfrm>
          <a:off x="412496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09" name="楕円 208">
          <a:extLst>
            <a:ext uri="{FF2B5EF4-FFF2-40B4-BE49-F238E27FC236}">
              <a16:creationId xmlns:a16="http://schemas.microsoft.com/office/drawing/2014/main" id="{DAA61297-A943-4EAD-B9B9-3057829AE084}"/>
            </a:ext>
          </a:extLst>
        </xdr:cNvPr>
        <xdr:cNvSpPr/>
      </xdr:nvSpPr>
      <xdr:spPr>
        <a:xfrm>
          <a:off x="3312160" y="1398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125730</xdr:rowOff>
    </xdr:to>
    <xdr:cxnSp macro="">
      <xdr:nvCxnSpPr>
        <xdr:cNvPr id="210" name="直線コネクタ 209">
          <a:extLst>
            <a:ext uri="{FF2B5EF4-FFF2-40B4-BE49-F238E27FC236}">
              <a16:creationId xmlns:a16="http://schemas.microsoft.com/office/drawing/2014/main" id="{D5C3E2AD-C944-4733-9DA6-400CB1A45AC7}"/>
            </a:ext>
          </a:extLst>
        </xdr:cNvPr>
        <xdr:cNvCxnSpPr/>
      </xdr:nvCxnSpPr>
      <xdr:spPr>
        <a:xfrm>
          <a:off x="3355340" y="140398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211" name="楕円 210">
          <a:extLst>
            <a:ext uri="{FF2B5EF4-FFF2-40B4-BE49-F238E27FC236}">
              <a16:creationId xmlns:a16="http://schemas.microsoft.com/office/drawing/2014/main" id="{8B7CBF1F-E096-4886-91ED-F06A46DD2A33}"/>
            </a:ext>
          </a:extLst>
        </xdr:cNvPr>
        <xdr:cNvSpPr/>
      </xdr:nvSpPr>
      <xdr:spPr>
        <a:xfrm>
          <a:off x="251460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125730</xdr:rowOff>
    </xdr:to>
    <xdr:cxnSp macro="">
      <xdr:nvCxnSpPr>
        <xdr:cNvPr id="212" name="直線コネクタ 211">
          <a:extLst>
            <a:ext uri="{FF2B5EF4-FFF2-40B4-BE49-F238E27FC236}">
              <a16:creationId xmlns:a16="http://schemas.microsoft.com/office/drawing/2014/main" id="{8691F854-3D2E-4703-871D-227B454C24B6}"/>
            </a:ext>
          </a:extLst>
        </xdr:cNvPr>
        <xdr:cNvCxnSpPr/>
      </xdr:nvCxnSpPr>
      <xdr:spPr>
        <a:xfrm>
          <a:off x="2565400" y="13944600"/>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13" name="楕円 212">
          <a:extLst>
            <a:ext uri="{FF2B5EF4-FFF2-40B4-BE49-F238E27FC236}">
              <a16:creationId xmlns:a16="http://schemas.microsoft.com/office/drawing/2014/main" id="{9A6BD041-63E3-4741-AE1F-104F528DE585}"/>
            </a:ext>
          </a:extLst>
        </xdr:cNvPr>
        <xdr:cNvSpPr/>
      </xdr:nvSpPr>
      <xdr:spPr>
        <a:xfrm>
          <a:off x="173990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70486</xdr:rowOff>
    </xdr:to>
    <xdr:cxnSp macro="">
      <xdr:nvCxnSpPr>
        <xdr:cNvPr id="214" name="直線コネクタ 213">
          <a:extLst>
            <a:ext uri="{FF2B5EF4-FFF2-40B4-BE49-F238E27FC236}">
              <a16:creationId xmlns:a16="http://schemas.microsoft.com/office/drawing/2014/main" id="{5727E479-35D6-4E3C-8A72-C14277A8A44B}"/>
            </a:ext>
          </a:extLst>
        </xdr:cNvPr>
        <xdr:cNvCxnSpPr/>
      </xdr:nvCxnSpPr>
      <xdr:spPr>
        <a:xfrm flipV="1">
          <a:off x="1790700" y="1394460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215" name="楕円 214">
          <a:extLst>
            <a:ext uri="{FF2B5EF4-FFF2-40B4-BE49-F238E27FC236}">
              <a16:creationId xmlns:a16="http://schemas.microsoft.com/office/drawing/2014/main" id="{5DF8AFA4-97AF-49E5-A62E-23DB53C2AE3E}"/>
            </a:ext>
          </a:extLst>
        </xdr:cNvPr>
        <xdr:cNvSpPr/>
      </xdr:nvSpPr>
      <xdr:spPr>
        <a:xfrm>
          <a:off x="96520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72389</xdr:rowOff>
    </xdr:to>
    <xdr:cxnSp macro="">
      <xdr:nvCxnSpPr>
        <xdr:cNvPr id="216" name="直線コネクタ 215">
          <a:extLst>
            <a:ext uri="{FF2B5EF4-FFF2-40B4-BE49-F238E27FC236}">
              <a16:creationId xmlns:a16="http://schemas.microsoft.com/office/drawing/2014/main" id="{06AD1395-CB5D-48F2-900D-00F717260ACA}"/>
            </a:ext>
          </a:extLst>
        </xdr:cNvPr>
        <xdr:cNvCxnSpPr/>
      </xdr:nvCxnSpPr>
      <xdr:spPr>
        <a:xfrm flipV="1">
          <a:off x="1008380" y="1398460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17" name="n_1aveValue【公営住宅】&#10;有形固定資産減価償却率">
          <a:extLst>
            <a:ext uri="{FF2B5EF4-FFF2-40B4-BE49-F238E27FC236}">
              <a16:creationId xmlns:a16="http://schemas.microsoft.com/office/drawing/2014/main" id="{8EE658F1-96A8-4BF7-A36E-67394016921E}"/>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218" name="n_2aveValue【公営住宅】&#10;有形固定資産減価償却率">
          <a:extLst>
            <a:ext uri="{FF2B5EF4-FFF2-40B4-BE49-F238E27FC236}">
              <a16:creationId xmlns:a16="http://schemas.microsoft.com/office/drawing/2014/main" id="{53D1D265-C9F1-4466-806B-0E184B17EE48}"/>
            </a:ext>
          </a:extLst>
        </xdr:cNvPr>
        <xdr:cNvSpPr txBox="1"/>
      </xdr:nvSpPr>
      <xdr:spPr>
        <a:xfrm>
          <a:off x="238570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19" name="n_3aveValue【公営住宅】&#10;有形固定資産減価償却率">
          <a:extLst>
            <a:ext uri="{FF2B5EF4-FFF2-40B4-BE49-F238E27FC236}">
              <a16:creationId xmlns:a16="http://schemas.microsoft.com/office/drawing/2014/main" id="{85FD5D17-38D6-4DC4-BE6A-B1D476390CE0}"/>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20" name="n_4aveValue【公営住宅】&#10;有形固定資産減価償却率">
          <a:extLst>
            <a:ext uri="{FF2B5EF4-FFF2-40B4-BE49-F238E27FC236}">
              <a16:creationId xmlns:a16="http://schemas.microsoft.com/office/drawing/2014/main" id="{07697EB3-9C2D-4FB6-A13B-A6131F6458FF}"/>
            </a:ext>
          </a:extLst>
        </xdr:cNvPr>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21" name="n_1mainValue【公営住宅】&#10;有形固定資産減価償却率">
          <a:extLst>
            <a:ext uri="{FF2B5EF4-FFF2-40B4-BE49-F238E27FC236}">
              <a16:creationId xmlns:a16="http://schemas.microsoft.com/office/drawing/2014/main" id="{41CD07D8-2147-45CD-83B5-EFBCBB2639DF}"/>
            </a:ext>
          </a:extLst>
        </xdr:cNvPr>
        <xdr:cNvSpPr txBox="1"/>
      </xdr:nvSpPr>
      <xdr:spPr>
        <a:xfrm>
          <a:off x="317056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22" name="n_2mainValue【公営住宅】&#10;有形固定資産減価償却率">
          <a:extLst>
            <a:ext uri="{FF2B5EF4-FFF2-40B4-BE49-F238E27FC236}">
              <a16:creationId xmlns:a16="http://schemas.microsoft.com/office/drawing/2014/main" id="{7D8F27CE-38AF-4B06-BA0B-F2FBBA512163}"/>
            </a:ext>
          </a:extLst>
        </xdr:cNvPr>
        <xdr:cNvSpPr txBox="1"/>
      </xdr:nvSpPr>
      <xdr:spPr>
        <a:xfrm>
          <a:off x="23857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23" name="n_3mainValue【公営住宅】&#10;有形固定資産減価償却率">
          <a:extLst>
            <a:ext uri="{FF2B5EF4-FFF2-40B4-BE49-F238E27FC236}">
              <a16:creationId xmlns:a16="http://schemas.microsoft.com/office/drawing/2014/main" id="{41DA101F-7055-4ABB-AF8D-2925B32C1F86}"/>
            </a:ext>
          </a:extLst>
        </xdr:cNvPr>
        <xdr:cNvSpPr txBox="1"/>
      </xdr:nvSpPr>
      <xdr:spPr>
        <a:xfrm>
          <a:off x="16110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224" name="n_4mainValue【公営住宅】&#10;有形固定資産減価償却率">
          <a:extLst>
            <a:ext uri="{FF2B5EF4-FFF2-40B4-BE49-F238E27FC236}">
              <a16:creationId xmlns:a16="http://schemas.microsoft.com/office/drawing/2014/main" id="{23608B51-4522-4FFF-A040-8F089449808A}"/>
            </a:ext>
          </a:extLst>
        </xdr:cNvPr>
        <xdr:cNvSpPr txBox="1"/>
      </xdr:nvSpPr>
      <xdr:spPr>
        <a:xfrm>
          <a:off x="8363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67D50F3B-C5A9-4B9B-A713-7198D8BC30C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DA3175FA-3F0A-48C3-A092-7EACEFCA718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14101137-071A-46BD-857D-50A690B41FF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482E910-7C24-460E-9A2A-3703614E4E4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12E3218A-CFB4-4539-8F74-2316951FECF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1C95BD1-C4DB-489D-8EA6-41C53C1BBED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C40FC5C-74B7-4D35-BE97-B0E183DD316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D6230C4-E982-42C7-886F-2031468EF24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1016161-8194-454C-8EB8-FDE0EE3EC70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C3450C1-5A7A-41AD-84D8-F99E11F86BB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F3D615F5-5692-4A7D-93A9-7837662E425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A93A9172-A940-42BD-B365-EE53EADEC8FD}"/>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18B17F79-D2FA-4BFD-A104-6C1CBC2BD7A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B66F933E-F38A-4A6B-B570-2C7A650DECF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B8A0E752-D39E-48F9-BE0E-177C1058BBA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E6F6B607-6E5D-4B57-8DE4-FAACD2EDF9F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F7CE0CEF-FA7B-4023-90AA-BE6FB0D021D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93A7F5B3-9437-4660-8DF0-F041F737073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4957135C-459C-477F-A9C6-CB7297918458}"/>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44" name="テキスト ボックス 243">
          <a:extLst>
            <a:ext uri="{FF2B5EF4-FFF2-40B4-BE49-F238E27FC236}">
              <a16:creationId xmlns:a16="http://schemas.microsoft.com/office/drawing/2014/main" id="{A1AE76A8-2D07-41CC-A22D-1B7DF9E2C16D}"/>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9D8AA3B1-1DE4-4ED5-9CD8-3C36DF73756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46" name="テキスト ボックス 245">
          <a:extLst>
            <a:ext uri="{FF2B5EF4-FFF2-40B4-BE49-F238E27FC236}">
              <a16:creationId xmlns:a16="http://schemas.microsoft.com/office/drawing/2014/main" id="{33F8A950-65C9-43E3-BC45-3D4487A4EE81}"/>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6A4AF4D7-411D-4BC3-A2B2-2FA7940886F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8" name="テキスト ボックス 247">
          <a:extLst>
            <a:ext uri="{FF2B5EF4-FFF2-40B4-BE49-F238E27FC236}">
              <a16:creationId xmlns:a16="http://schemas.microsoft.com/office/drawing/2014/main" id="{EBE7ED2B-7765-4F69-875E-638CEE49597B}"/>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公営住宅】&#10;一人当たり面積グラフ枠">
          <a:extLst>
            <a:ext uri="{FF2B5EF4-FFF2-40B4-BE49-F238E27FC236}">
              <a16:creationId xmlns:a16="http://schemas.microsoft.com/office/drawing/2014/main" id="{EA958FC9-FEC2-4594-BBCD-50705377AEA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250" name="直線コネクタ 249">
          <a:extLst>
            <a:ext uri="{FF2B5EF4-FFF2-40B4-BE49-F238E27FC236}">
              <a16:creationId xmlns:a16="http://schemas.microsoft.com/office/drawing/2014/main" id="{4FEB5819-CBA1-4A0C-918C-D4332B38BBE8}"/>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251" name="【公営住宅】&#10;一人当たり面積最小値テキスト">
          <a:extLst>
            <a:ext uri="{FF2B5EF4-FFF2-40B4-BE49-F238E27FC236}">
              <a16:creationId xmlns:a16="http://schemas.microsoft.com/office/drawing/2014/main" id="{54C1E4A9-43D4-4737-9A2A-02A5A5B592C4}"/>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252" name="直線コネクタ 251">
          <a:extLst>
            <a:ext uri="{FF2B5EF4-FFF2-40B4-BE49-F238E27FC236}">
              <a16:creationId xmlns:a16="http://schemas.microsoft.com/office/drawing/2014/main" id="{4C96BA4C-1441-4A85-AD62-86D7B8FF8542}"/>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253" name="【公営住宅】&#10;一人当たり面積最大値テキスト">
          <a:extLst>
            <a:ext uri="{FF2B5EF4-FFF2-40B4-BE49-F238E27FC236}">
              <a16:creationId xmlns:a16="http://schemas.microsoft.com/office/drawing/2014/main" id="{CD0B719B-762E-4D1E-825B-7A1BEA62AF49}"/>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254" name="直線コネクタ 253">
          <a:extLst>
            <a:ext uri="{FF2B5EF4-FFF2-40B4-BE49-F238E27FC236}">
              <a16:creationId xmlns:a16="http://schemas.microsoft.com/office/drawing/2014/main" id="{59AF7A0B-2BAD-4589-B073-8B8191E9DF01}"/>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255" name="【公営住宅】&#10;一人当たり面積平均値テキスト">
          <a:extLst>
            <a:ext uri="{FF2B5EF4-FFF2-40B4-BE49-F238E27FC236}">
              <a16:creationId xmlns:a16="http://schemas.microsoft.com/office/drawing/2014/main" id="{DEB4A3EE-4BE1-4F2F-9F49-D4C05329B67A}"/>
            </a:ext>
          </a:extLst>
        </xdr:cNvPr>
        <xdr:cNvSpPr txBox="1"/>
      </xdr:nvSpPr>
      <xdr:spPr>
        <a:xfrm>
          <a:off x="9258300" y="1423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256" name="フローチャート: 判断 255">
          <a:extLst>
            <a:ext uri="{FF2B5EF4-FFF2-40B4-BE49-F238E27FC236}">
              <a16:creationId xmlns:a16="http://schemas.microsoft.com/office/drawing/2014/main" id="{019112F4-5D3E-42A2-808F-F91ABD086232}"/>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257" name="フローチャート: 判断 256">
          <a:extLst>
            <a:ext uri="{FF2B5EF4-FFF2-40B4-BE49-F238E27FC236}">
              <a16:creationId xmlns:a16="http://schemas.microsoft.com/office/drawing/2014/main" id="{B0800836-6A5E-48FD-AB52-9C52E421EAC7}"/>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258" name="フローチャート: 判断 257">
          <a:extLst>
            <a:ext uri="{FF2B5EF4-FFF2-40B4-BE49-F238E27FC236}">
              <a16:creationId xmlns:a16="http://schemas.microsoft.com/office/drawing/2014/main" id="{0B3757CA-065C-4DF3-874B-4032C7090FFB}"/>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259" name="フローチャート: 判断 258">
          <a:extLst>
            <a:ext uri="{FF2B5EF4-FFF2-40B4-BE49-F238E27FC236}">
              <a16:creationId xmlns:a16="http://schemas.microsoft.com/office/drawing/2014/main" id="{104E7C46-AB69-44A6-8069-407677DD480A}"/>
            </a:ext>
          </a:extLst>
        </xdr:cNvPr>
        <xdr:cNvSpPr/>
      </xdr:nvSpPr>
      <xdr:spPr>
        <a:xfrm>
          <a:off x="6873240" y="1439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260" name="フローチャート: 判断 259">
          <a:extLst>
            <a:ext uri="{FF2B5EF4-FFF2-40B4-BE49-F238E27FC236}">
              <a16:creationId xmlns:a16="http://schemas.microsoft.com/office/drawing/2014/main" id="{397BCA67-D219-467D-96C8-8CC850C440EB}"/>
            </a:ext>
          </a:extLst>
        </xdr:cNvPr>
        <xdr:cNvSpPr/>
      </xdr:nvSpPr>
      <xdr:spPr>
        <a:xfrm>
          <a:off x="60985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1FBAF94-4CFD-4FAB-828E-17B044AC06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24C4AD5-0580-4A72-8FF5-EF65DE6D48E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705556E-CC99-40B4-878C-CEE7BEC1E96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028D659-EB4C-4F5D-9FE4-9B43708F579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2C0DBCF-C327-48CE-A0C9-E409F8D926B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150476</xdr:rowOff>
    </xdr:from>
    <xdr:to>
      <xdr:col>55</xdr:col>
      <xdr:colOff>50800</xdr:colOff>
      <xdr:row>86</xdr:row>
      <xdr:rowOff>80626</xdr:rowOff>
    </xdr:to>
    <xdr:sp macro="" textlink="">
      <xdr:nvSpPr>
        <xdr:cNvPr id="266" name="楕円 265">
          <a:extLst>
            <a:ext uri="{FF2B5EF4-FFF2-40B4-BE49-F238E27FC236}">
              <a16:creationId xmlns:a16="http://schemas.microsoft.com/office/drawing/2014/main" id="{3C0EF5E0-6470-4367-9E6B-20D7C41EF12B}"/>
            </a:ext>
          </a:extLst>
        </xdr:cNvPr>
        <xdr:cNvSpPr/>
      </xdr:nvSpPr>
      <xdr:spPr>
        <a:xfrm>
          <a:off x="9192260" y="14399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128903</xdr:rowOff>
    </xdr:from>
    <xdr:ext cx="469744" cy="259045"/>
    <xdr:sp macro="" textlink="">
      <xdr:nvSpPr>
        <xdr:cNvPr id="267" name="【公営住宅】&#10;一人当たり面積該当値テキスト">
          <a:extLst>
            <a:ext uri="{FF2B5EF4-FFF2-40B4-BE49-F238E27FC236}">
              <a16:creationId xmlns:a16="http://schemas.microsoft.com/office/drawing/2014/main" id="{237C529D-5CC0-48E1-B128-EA6ECC88E908}"/>
            </a:ext>
          </a:extLst>
        </xdr:cNvPr>
        <xdr:cNvSpPr txBox="1"/>
      </xdr:nvSpPr>
      <xdr:spPr>
        <a:xfrm>
          <a:off x="9258300" y="1437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156899</xdr:rowOff>
    </xdr:from>
    <xdr:to>
      <xdr:col>50</xdr:col>
      <xdr:colOff>165100</xdr:colOff>
      <xdr:row>86</xdr:row>
      <xdr:rowOff>87049</xdr:rowOff>
    </xdr:to>
    <xdr:sp macro="" textlink="">
      <xdr:nvSpPr>
        <xdr:cNvPr id="268" name="楕円 267">
          <a:extLst>
            <a:ext uri="{FF2B5EF4-FFF2-40B4-BE49-F238E27FC236}">
              <a16:creationId xmlns:a16="http://schemas.microsoft.com/office/drawing/2014/main" id="{4969EBEB-1180-47B5-A6C5-4D87A126BE3C}"/>
            </a:ext>
          </a:extLst>
        </xdr:cNvPr>
        <xdr:cNvSpPr/>
      </xdr:nvSpPr>
      <xdr:spPr>
        <a:xfrm>
          <a:off x="8445500" y="14406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29826</xdr:rowOff>
    </xdr:from>
    <xdr:to>
      <xdr:col>55</xdr:col>
      <xdr:colOff>0</xdr:colOff>
      <xdr:row>86</xdr:row>
      <xdr:rowOff>36249</xdr:rowOff>
    </xdr:to>
    <xdr:cxnSp macro="">
      <xdr:nvCxnSpPr>
        <xdr:cNvPr id="269" name="直線コネクタ 268">
          <a:extLst>
            <a:ext uri="{FF2B5EF4-FFF2-40B4-BE49-F238E27FC236}">
              <a16:creationId xmlns:a16="http://schemas.microsoft.com/office/drawing/2014/main" id="{CEF95FE8-7F18-45EB-9376-1C0877D2FC1C}"/>
            </a:ext>
          </a:extLst>
        </xdr:cNvPr>
        <xdr:cNvCxnSpPr/>
      </xdr:nvCxnSpPr>
      <xdr:spPr>
        <a:xfrm flipV="1">
          <a:off x="8496300" y="14446866"/>
          <a:ext cx="7239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155049</xdr:rowOff>
    </xdr:from>
    <xdr:to>
      <xdr:col>46</xdr:col>
      <xdr:colOff>38100</xdr:colOff>
      <xdr:row>86</xdr:row>
      <xdr:rowOff>85199</xdr:rowOff>
    </xdr:to>
    <xdr:sp macro="" textlink="">
      <xdr:nvSpPr>
        <xdr:cNvPr id="270" name="楕円 269">
          <a:extLst>
            <a:ext uri="{FF2B5EF4-FFF2-40B4-BE49-F238E27FC236}">
              <a16:creationId xmlns:a16="http://schemas.microsoft.com/office/drawing/2014/main" id="{7E45AD4F-2976-43A1-A079-2108868E9028}"/>
            </a:ext>
          </a:extLst>
        </xdr:cNvPr>
        <xdr:cNvSpPr/>
      </xdr:nvSpPr>
      <xdr:spPr>
        <a:xfrm>
          <a:off x="7670800" y="14404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34399</xdr:rowOff>
    </xdr:from>
    <xdr:to>
      <xdr:col>50</xdr:col>
      <xdr:colOff>114300</xdr:colOff>
      <xdr:row>86</xdr:row>
      <xdr:rowOff>36249</xdr:rowOff>
    </xdr:to>
    <xdr:cxnSp macro="">
      <xdr:nvCxnSpPr>
        <xdr:cNvPr id="271" name="直線コネクタ 270">
          <a:extLst>
            <a:ext uri="{FF2B5EF4-FFF2-40B4-BE49-F238E27FC236}">
              <a16:creationId xmlns:a16="http://schemas.microsoft.com/office/drawing/2014/main" id="{6823BD12-AFD5-490F-92D5-1074EC729647}"/>
            </a:ext>
          </a:extLst>
        </xdr:cNvPr>
        <xdr:cNvCxnSpPr/>
      </xdr:nvCxnSpPr>
      <xdr:spPr>
        <a:xfrm>
          <a:off x="7713980" y="14451439"/>
          <a:ext cx="78232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161037</xdr:rowOff>
    </xdr:from>
    <xdr:to>
      <xdr:col>41</xdr:col>
      <xdr:colOff>101600</xdr:colOff>
      <xdr:row>86</xdr:row>
      <xdr:rowOff>91187</xdr:rowOff>
    </xdr:to>
    <xdr:sp macro="" textlink="">
      <xdr:nvSpPr>
        <xdr:cNvPr id="272" name="楕円 271">
          <a:extLst>
            <a:ext uri="{FF2B5EF4-FFF2-40B4-BE49-F238E27FC236}">
              <a16:creationId xmlns:a16="http://schemas.microsoft.com/office/drawing/2014/main" id="{4C92D462-A2FD-4013-8263-B0CD6E9C2497}"/>
            </a:ext>
          </a:extLst>
        </xdr:cNvPr>
        <xdr:cNvSpPr/>
      </xdr:nvSpPr>
      <xdr:spPr>
        <a:xfrm>
          <a:off x="6873240" y="14410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34399</xdr:rowOff>
    </xdr:from>
    <xdr:to>
      <xdr:col>45</xdr:col>
      <xdr:colOff>177800</xdr:colOff>
      <xdr:row>86</xdr:row>
      <xdr:rowOff>40387</xdr:rowOff>
    </xdr:to>
    <xdr:cxnSp macro="">
      <xdr:nvCxnSpPr>
        <xdr:cNvPr id="273" name="直線コネクタ 272">
          <a:extLst>
            <a:ext uri="{FF2B5EF4-FFF2-40B4-BE49-F238E27FC236}">
              <a16:creationId xmlns:a16="http://schemas.microsoft.com/office/drawing/2014/main" id="{EB01159E-420C-4D2E-B069-3733F6083E68}"/>
            </a:ext>
          </a:extLst>
        </xdr:cNvPr>
        <xdr:cNvCxnSpPr/>
      </xdr:nvCxnSpPr>
      <xdr:spPr>
        <a:xfrm flipV="1">
          <a:off x="6924040" y="14451439"/>
          <a:ext cx="78994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163430</xdr:rowOff>
    </xdr:from>
    <xdr:to>
      <xdr:col>36</xdr:col>
      <xdr:colOff>165100</xdr:colOff>
      <xdr:row>86</xdr:row>
      <xdr:rowOff>93580</xdr:rowOff>
    </xdr:to>
    <xdr:sp macro="" textlink="">
      <xdr:nvSpPr>
        <xdr:cNvPr id="274" name="楕円 273">
          <a:extLst>
            <a:ext uri="{FF2B5EF4-FFF2-40B4-BE49-F238E27FC236}">
              <a16:creationId xmlns:a16="http://schemas.microsoft.com/office/drawing/2014/main" id="{3D906D82-6DB3-49F0-8AE3-11751DBF76B9}"/>
            </a:ext>
          </a:extLst>
        </xdr:cNvPr>
        <xdr:cNvSpPr/>
      </xdr:nvSpPr>
      <xdr:spPr>
        <a:xfrm>
          <a:off x="6098540" y="1441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40387</xdr:rowOff>
    </xdr:from>
    <xdr:to>
      <xdr:col>41</xdr:col>
      <xdr:colOff>50800</xdr:colOff>
      <xdr:row>86</xdr:row>
      <xdr:rowOff>42780</xdr:rowOff>
    </xdr:to>
    <xdr:cxnSp macro="">
      <xdr:nvCxnSpPr>
        <xdr:cNvPr id="275" name="直線コネクタ 274">
          <a:extLst>
            <a:ext uri="{FF2B5EF4-FFF2-40B4-BE49-F238E27FC236}">
              <a16:creationId xmlns:a16="http://schemas.microsoft.com/office/drawing/2014/main" id="{B7E37B6E-32D6-4356-A324-6C486F52CA24}"/>
            </a:ext>
          </a:extLst>
        </xdr:cNvPr>
        <xdr:cNvCxnSpPr/>
      </xdr:nvCxnSpPr>
      <xdr:spPr>
        <a:xfrm flipV="1">
          <a:off x="6149340" y="14457427"/>
          <a:ext cx="7747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276" name="n_1aveValue【公営住宅】&#10;一人当たり面積">
          <a:extLst>
            <a:ext uri="{FF2B5EF4-FFF2-40B4-BE49-F238E27FC236}">
              <a16:creationId xmlns:a16="http://schemas.microsoft.com/office/drawing/2014/main" id="{294B00FA-31AF-49BC-A5B0-A19031EACAA2}"/>
            </a:ext>
          </a:extLst>
        </xdr:cNvPr>
        <xdr:cNvSpPr txBox="1"/>
      </xdr:nvSpPr>
      <xdr:spPr>
        <a:xfrm>
          <a:off x="8271587" y="141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277" name="n_2aveValue【公営住宅】&#10;一人当たり面積">
          <a:extLst>
            <a:ext uri="{FF2B5EF4-FFF2-40B4-BE49-F238E27FC236}">
              <a16:creationId xmlns:a16="http://schemas.microsoft.com/office/drawing/2014/main" id="{EBF3CF32-B9AA-4359-BA66-37DC37ECBDBD}"/>
            </a:ext>
          </a:extLst>
        </xdr:cNvPr>
        <xdr:cNvSpPr txBox="1"/>
      </xdr:nvSpPr>
      <xdr:spPr>
        <a:xfrm>
          <a:off x="7509587" y="141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278" name="n_3aveValue【公営住宅】&#10;一人当たり面積">
          <a:extLst>
            <a:ext uri="{FF2B5EF4-FFF2-40B4-BE49-F238E27FC236}">
              <a16:creationId xmlns:a16="http://schemas.microsoft.com/office/drawing/2014/main" id="{45FE2685-05DB-4612-AF51-7E7BA45742FF}"/>
            </a:ext>
          </a:extLst>
        </xdr:cNvPr>
        <xdr:cNvSpPr txBox="1"/>
      </xdr:nvSpPr>
      <xdr:spPr>
        <a:xfrm>
          <a:off x="671202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279" name="n_4aveValue【公営住宅】&#10;一人当たり面積">
          <a:extLst>
            <a:ext uri="{FF2B5EF4-FFF2-40B4-BE49-F238E27FC236}">
              <a16:creationId xmlns:a16="http://schemas.microsoft.com/office/drawing/2014/main" id="{3E94845E-A33A-48F3-A48F-50C818A5CCC6}"/>
            </a:ext>
          </a:extLst>
        </xdr:cNvPr>
        <xdr:cNvSpPr txBox="1"/>
      </xdr:nvSpPr>
      <xdr:spPr>
        <a:xfrm>
          <a:off x="59373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78176</xdr:rowOff>
    </xdr:from>
    <xdr:ext cx="469744" cy="259045"/>
    <xdr:sp macro="" textlink="">
      <xdr:nvSpPr>
        <xdr:cNvPr id="280" name="n_1mainValue【公営住宅】&#10;一人当たり面積">
          <a:extLst>
            <a:ext uri="{FF2B5EF4-FFF2-40B4-BE49-F238E27FC236}">
              <a16:creationId xmlns:a16="http://schemas.microsoft.com/office/drawing/2014/main" id="{23E3B58A-8B0E-44E1-A4DF-C91139BDF06E}"/>
            </a:ext>
          </a:extLst>
        </xdr:cNvPr>
        <xdr:cNvSpPr txBox="1"/>
      </xdr:nvSpPr>
      <xdr:spPr>
        <a:xfrm>
          <a:off x="8271587" y="14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76326</xdr:rowOff>
    </xdr:from>
    <xdr:ext cx="469744" cy="259045"/>
    <xdr:sp macro="" textlink="">
      <xdr:nvSpPr>
        <xdr:cNvPr id="281" name="n_2mainValue【公営住宅】&#10;一人当たり面積">
          <a:extLst>
            <a:ext uri="{FF2B5EF4-FFF2-40B4-BE49-F238E27FC236}">
              <a16:creationId xmlns:a16="http://schemas.microsoft.com/office/drawing/2014/main" id="{86965068-8839-40B7-B50B-8236E612E121}"/>
            </a:ext>
          </a:extLst>
        </xdr:cNvPr>
        <xdr:cNvSpPr txBox="1"/>
      </xdr:nvSpPr>
      <xdr:spPr>
        <a:xfrm>
          <a:off x="7509587" y="144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82314</xdr:rowOff>
    </xdr:from>
    <xdr:ext cx="469744" cy="259045"/>
    <xdr:sp macro="" textlink="">
      <xdr:nvSpPr>
        <xdr:cNvPr id="282" name="n_3mainValue【公営住宅】&#10;一人当たり面積">
          <a:extLst>
            <a:ext uri="{FF2B5EF4-FFF2-40B4-BE49-F238E27FC236}">
              <a16:creationId xmlns:a16="http://schemas.microsoft.com/office/drawing/2014/main" id="{E178DEDD-325A-4AB4-BB48-5B3DED7C33BB}"/>
            </a:ext>
          </a:extLst>
        </xdr:cNvPr>
        <xdr:cNvSpPr txBox="1"/>
      </xdr:nvSpPr>
      <xdr:spPr>
        <a:xfrm>
          <a:off x="6712027" y="144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84707</xdr:rowOff>
    </xdr:from>
    <xdr:ext cx="469744" cy="259045"/>
    <xdr:sp macro="" textlink="">
      <xdr:nvSpPr>
        <xdr:cNvPr id="283" name="n_4mainValue【公営住宅】&#10;一人当たり面積">
          <a:extLst>
            <a:ext uri="{FF2B5EF4-FFF2-40B4-BE49-F238E27FC236}">
              <a16:creationId xmlns:a16="http://schemas.microsoft.com/office/drawing/2014/main" id="{04875A17-E5F5-4A7E-90A5-22947B9AC066}"/>
            </a:ext>
          </a:extLst>
        </xdr:cNvPr>
        <xdr:cNvSpPr txBox="1"/>
      </xdr:nvSpPr>
      <xdr:spPr>
        <a:xfrm>
          <a:off x="5937327" y="145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404F3779-F22B-4069-8E9F-EC5C21B010B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C516A8F2-4499-4408-B8FE-AEE8F48A03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22193E72-9BD2-4089-9300-E66E6A07187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84F5560E-3125-4BC7-9605-104CFE3628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506EE4EA-886C-4D23-AB30-DBA5DC4DE45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7F6A53C1-2B57-4D91-9D6F-8B2000EC035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3C322AE0-45CC-4387-A201-478E1411254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9FE4EC2E-2C28-4B41-A806-EB0B888B44E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479B5C80-8A9D-48CD-9C6E-A04227BF208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B33A2BBB-ACBD-44AD-AC8B-2F0ADD2C63F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66654597-754C-4ADF-9B14-2A5815CCACF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61D14E7F-3F77-46FA-A4C7-B153C7720AE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4DDF850-E07E-41EC-9041-35C726DA5A0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8127114B-E745-4EF5-AABE-278B52FDFF3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82699FC0-787A-4843-B12E-449DD3ECA0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18A6CEC8-B637-42E0-8877-6042A3D39F5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1D5A218B-AEE7-405F-BAA1-54972E0F4B9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3EA9BB63-8EA9-4878-9331-49725094632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0D830F1A-18A4-4762-B333-7A0ED608C6A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0787B9AD-A5B7-4D2E-AD8B-E21AF048F94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F5CA35C1-919C-432B-80B2-B59AD2434CC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72F51FDC-0546-49FD-96D2-9DEBA143550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E10B0BA8-C510-40F4-B9B1-93B94822A49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76E49420-8EA1-4000-BF6B-38BE6A94BC3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497BDF62-8D5B-415A-A2CE-ECB7303F84D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2E8B4987-A1C0-4960-867A-0C849CD2736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5234597C-F69F-4B01-865E-7904A0ECA3F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65CCA6A6-5AD5-4727-A68F-BEDF1A36501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EC883809-86DF-4A4B-8262-086331C11F4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E1F6A61A-70A6-4852-B8E5-DE1CC60EE32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F9A578B4-702D-47D9-8560-E1BDAF2E925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D63F0E24-1967-4218-813C-08D7137A16C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25A34BDA-B3C5-4014-8146-3778DA0BD60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1691E220-21EC-4A63-8BCB-3E3410A7467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1AADD925-FF7C-4529-B213-59C633523E7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ABEE4B4D-34A9-42D1-8A9C-8C50E82896B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1BEA71B2-3CEC-488F-B35C-B96000DE087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8FF0A394-64B6-47F4-92F7-A9272B71640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11A93803-007A-4771-865E-F8F032E4B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B2E01D8B-1473-4813-822F-0373F570B57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認定こども園・幼稚園・保育所】&#10;有形固定資産減価償却率グラフ枠">
          <a:extLst>
            <a:ext uri="{FF2B5EF4-FFF2-40B4-BE49-F238E27FC236}">
              <a16:creationId xmlns:a16="http://schemas.microsoft.com/office/drawing/2014/main" id="{D16101D5-CCB6-4899-A85D-1BF70D4C96F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325" name="直線コネクタ 324">
          <a:extLst>
            <a:ext uri="{FF2B5EF4-FFF2-40B4-BE49-F238E27FC236}">
              <a16:creationId xmlns:a16="http://schemas.microsoft.com/office/drawing/2014/main" id="{DE5893CE-A21B-4C8C-A3C1-17C6EB97C94D}"/>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6" name="【認定こども園・幼稚園・保育所】&#10;有形固定資産減価償却率最小値テキスト">
          <a:extLst>
            <a:ext uri="{FF2B5EF4-FFF2-40B4-BE49-F238E27FC236}">
              <a16:creationId xmlns:a16="http://schemas.microsoft.com/office/drawing/2014/main" id="{FE653846-8B1B-42C8-8726-C12F2F02FC0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7" name="直線コネクタ 326">
          <a:extLst>
            <a:ext uri="{FF2B5EF4-FFF2-40B4-BE49-F238E27FC236}">
              <a16:creationId xmlns:a16="http://schemas.microsoft.com/office/drawing/2014/main" id="{213B5FDF-9A03-494B-B8EE-9CC6B930CF4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328" name="【認定こども園・幼稚園・保育所】&#10;有形固定資産減価償却率最大値テキスト">
          <a:extLst>
            <a:ext uri="{FF2B5EF4-FFF2-40B4-BE49-F238E27FC236}">
              <a16:creationId xmlns:a16="http://schemas.microsoft.com/office/drawing/2014/main" id="{323A7FCF-EB32-4E04-B4A6-24BD8C401EBC}"/>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329" name="直線コネクタ 328">
          <a:extLst>
            <a:ext uri="{FF2B5EF4-FFF2-40B4-BE49-F238E27FC236}">
              <a16:creationId xmlns:a16="http://schemas.microsoft.com/office/drawing/2014/main" id="{3E17A4C6-0D93-4A62-9A74-C20BC9403F38}"/>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330" name="【認定こども園・幼稚園・保育所】&#10;有形固定資産減価償却率平均値テキスト">
          <a:extLst>
            <a:ext uri="{FF2B5EF4-FFF2-40B4-BE49-F238E27FC236}">
              <a16:creationId xmlns:a16="http://schemas.microsoft.com/office/drawing/2014/main" id="{6C6DE021-D352-46A9-8697-09CDB1392661}"/>
            </a:ext>
          </a:extLst>
        </xdr:cNvPr>
        <xdr:cNvSpPr txBox="1"/>
      </xdr:nvSpPr>
      <xdr:spPr>
        <a:xfrm>
          <a:off x="14414500" y="621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31" name="フローチャート: 判断 330">
          <a:extLst>
            <a:ext uri="{FF2B5EF4-FFF2-40B4-BE49-F238E27FC236}">
              <a16:creationId xmlns:a16="http://schemas.microsoft.com/office/drawing/2014/main" id="{7298D94B-843B-415B-BFF4-D94BFC46BA0E}"/>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32" name="フローチャート: 判断 331">
          <a:extLst>
            <a:ext uri="{FF2B5EF4-FFF2-40B4-BE49-F238E27FC236}">
              <a16:creationId xmlns:a16="http://schemas.microsoft.com/office/drawing/2014/main" id="{93C0A3C6-4105-4186-B0FC-9D4A6CBED8F8}"/>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33" name="フローチャート: 判断 332">
          <a:extLst>
            <a:ext uri="{FF2B5EF4-FFF2-40B4-BE49-F238E27FC236}">
              <a16:creationId xmlns:a16="http://schemas.microsoft.com/office/drawing/2014/main" id="{6A5E4225-FDF7-4D13-9923-F65DDA9C23BE}"/>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34" name="フローチャート: 判断 333">
          <a:extLst>
            <a:ext uri="{FF2B5EF4-FFF2-40B4-BE49-F238E27FC236}">
              <a16:creationId xmlns:a16="http://schemas.microsoft.com/office/drawing/2014/main" id="{52D96248-EA20-44BA-8293-C06D696D1659}"/>
            </a:ext>
          </a:extLst>
        </xdr:cNvPr>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335" name="フローチャート: 判断 334">
          <a:extLst>
            <a:ext uri="{FF2B5EF4-FFF2-40B4-BE49-F238E27FC236}">
              <a16:creationId xmlns:a16="http://schemas.microsoft.com/office/drawing/2014/main" id="{550B3E36-E585-4E53-8B40-10EECDA63F2F}"/>
            </a:ext>
          </a:extLst>
        </xdr:cNvPr>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4E3B01A-F723-48E9-9663-3AA5A67C466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C3CD0A1-A558-426D-9AC3-593293A3CFD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E27648AA-45C9-4305-AD62-D3BD0D2E037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B15130B5-9458-45BD-9CBA-63BE9CC2A31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C33C6DB4-5C48-4847-AC5A-6F7E80F90F2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157662</xdr:rowOff>
    </xdr:from>
    <xdr:to>
      <xdr:col>85</xdr:col>
      <xdr:colOff>177800</xdr:colOff>
      <xdr:row>42</xdr:row>
      <xdr:rowOff>87812</xdr:rowOff>
    </xdr:to>
    <xdr:sp macro="" textlink="">
      <xdr:nvSpPr>
        <xdr:cNvPr id="341" name="楕円 340">
          <a:extLst>
            <a:ext uri="{FF2B5EF4-FFF2-40B4-BE49-F238E27FC236}">
              <a16:creationId xmlns:a16="http://schemas.microsoft.com/office/drawing/2014/main" id="{AA903CD6-2D61-411F-9536-17657D1F1FC2}"/>
            </a:ext>
          </a:extLst>
        </xdr:cNvPr>
        <xdr:cNvSpPr/>
      </xdr:nvSpPr>
      <xdr:spPr>
        <a:xfrm>
          <a:off x="14325600" y="70309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72589</xdr:rowOff>
    </xdr:from>
    <xdr:ext cx="405111" cy="259045"/>
    <xdr:sp macro="" textlink="">
      <xdr:nvSpPr>
        <xdr:cNvPr id="342" name="【認定こども園・幼稚園・保育所】&#10;有形固定資産減価償却率該当値テキスト">
          <a:extLst>
            <a:ext uri="{FF2B5EF4-FFF2-40B4-BE49-F238E27FC236}">
              <a16:creationId xmlns:a16="http://schemas.microsoft.com/office/drawing/2014/main" id="{B591753D-2E5D-4D60-A6D0-43693B2FCF7A}"/>
            </a:ext>
          </a:extLst>
        </xdr:cNvPr>
        <xdr:cNvSpPr txBox="1"/>
      </xdr:nvSpPr>
      <xdr:spPr>
        <a:xfrm>
          <a:off x="14414500" y="694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126637</xdr:rowOff>
    </xdr:from>
    <xdr:to>
      <xdr:col>81</xdr:col>
      <xdr:colOff>101600</xdr:colOff>
      <xdr:row>42</xdr:row>
      <xdr:rowOff>56787</xdr:rowOff>
    </xdr:to>
    <xdr:sp macro="" textlink="">
      <xdr:nvSpPr>
        <xdr:cNvPr id="343" name="楕円 342">
          <a:extLst>
            <a:ext uri="{FF2B5EF4-FFF2-40B4-BE49-F238E27FC236}">
              <a16:creationId xmlns:a16="http://schemas.microsoft.com/office/drawing/2014/main" id="{CF4CE31E-D9C5-48EC-974B-42083D8BCA52}"/>
            </a:ext>
          </a:extLst>
        </xdr:cNvPr>
        <xdr:cNvSpPr/>
      </xdr:nvSpPr>
      <xdr:spPr>
        <a:xfrm>
          <a:off x="13578840" y="6999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xdr:rowOff>
    </xdr:from>
    <xdr:to>
      <xdr:col>85</xdr:col>
      <xdr:colOff>127000</xdr:colOff>
      <xdr:row>42</xdr:row>
      <xdr:rowOff>37012</xdr:rowOff>
    </xdr:to>
    <xdr:cxnSp macro="">
      <xdr:nvCxnSpPr>
        <xdr:cNvPr id="344" name="直線コネクタ 343">
          <a:extLst>
            <a:ext uri="{FF2B5EF4-FFF2-40B4-BE49-F238E27FC236}">
              <a16:creationId xmlns:a16="http://schemas.microsoft.com/office/drawing/2014/main" id="{EC4730E8-D967-443B-8927-044613E53BEF}"/>
            </a:ext>
          </a:extLst>
        </xdr:cNvPr>
        <xdr:cNvCxnSpPr/>
      </xdr:nvCxnSpPr>
      <xdr:spPr>
        <a:xfrm>
          <a:off x="13629640" y="7046867"/>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345" name="楕円 344">
          <a:extLst>
            <a:ext uri="{FF2B5EF4-FFF2-40B4-BE49-F238E27FC236}">
              <a16:creationId xmlns:a16="http://schemas.microsoft.com/office/drawing/2014/main" id="{B935E4BC-A35C-4C97-86E5-C69D5B0A3E69}"/>
            </a:ext>
          </a:extLst>
        </xdr:cNvPr>
        <xdr:cNvSpPr/>
      </xdr:nvSpPr>
      <xdr:spPr>
        <a:xfrm>
          <a:off x="1280414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42</xdr:row>
      <xdr:rowOff>5987</xdr:rowOff>
    </xdr:to>
    <xdr:cxnSp macro="">
      <xdr:nvCxnSpPr>
        <xdr:cNvPr id="346" name="直線コネクタ 345">
          <a:extLst>
            <a:ext uri="{FF2B5EF4-FFF2-40B4-BE49-F238E27FC236}">
              <a16:creationId xmlns:a16="http://schemas.microsoft.com/office/drawing/2014/main" id="{FCAE8155-5469-4896-A940-56511888BAAF}"/>
            </a:ext>
          </a:extLst>
        </xdr:cNvPr>
        <xdr:cNvCxnSpPr/>
      </xdr:nvCxnSpPr>
      <xdr:spPr>
        <a:xfrm>
          <a:off x="12854940" y="6931478"/>
          <a:ext cx="7747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347" name="楕円 346">
          <a:extLst>
            <a:ext uri="{FF2B5EF4-FFF2-40B4-BE49-F238E27FC236}">
              <a16:creationId xmlns:a16="http://schemas.microsoft.com/office/drawing/2014/main" id="{2F1557E4-78B5-4705-8A0B-309536541440}"/>
            </a:ext>
          </a:extLst>
        </xdr:cNvPr>
        <xdr:cNvSpPr/>
      </xdr:nvSpPr>
      <xdr:spPr>
        <a:xfrm>
          <a:off x="12029440" y="6941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58238</xdr:rowOff>
    </xdr:from>
    <xdr:to>
      <xdr:col>76</xdr:col>
      <xdr:colOff>114300</xdr:colOff>
      <xdr:row>41</xdr:row>
      <xdr:rowOff>118654</xdr:rowOff>
    </xdr:to>
    <xdr:cxnSp macro="">
      <xdr:nvCxnSpPr>
        <xdr:cNvPr id="348" name="直線コネクタ 347">
          <a:extLst>
            <a:ext uri="{FF2B5EF4-FFF2-40B4-BE49-F238E27FC236}">
              <a16:creationId xmlns:a16="http://schemas.microsoft.com/office/drawing/2014/main" id="{5EED54F8-92E0-46DD-B2CC-61C4F50873DF}"/>
            </a:ext>
          </a:extLst>
        </xdr:cNvPr>
        <xdr:cNvCxnSpPr/>
      </xdr:nvCxnSpPr>
      <xdr:spPr>
        <a:xfrm flipV="1">
          <a:off x="12072620" y="6931478"/>
          <a:ext cx="7823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38463</xdr:rowOff>
    </xdr:from>
    <xdr:to>
      <xdr:col>67</xdr:col>
      <xdr:colOff>101600</xdr:colOff>
      <xdr:row>41</xdr:row>
      <xdr:rowOff>140063</xdr:rowOff>
    </xdr:to>
    <xdr:sp macro="" textlink="">
      <xdr:nvSpPr>
        <xdr:cNvPr id="349" name="楕円 348">
          <a:extLst>
            <a:ext uri="{FF2B5EF4-FFF2-40B4-BE49-F238E27FC236}">
              <a16:creationId xmlns:a16="http://schemas.microsoft.com/office/drawing/2014/main" id="{49F4BAAA-08B1-4D1B-9A11-48EE2940956E}"/>
            </a:ext>
          </a:extLst>
        </xdr:cNvPr>
        <xdr:cNvSpPr/>
      </xdr:nvSpPr>
      <xdr:spPr>
        <a:xfrm>
          <a:off x="1123188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89263</xdr:rowOff>
    </xdr:from>
    <xdr:to>
      <xdr:col>71</xdr:col>
      <xdr:colOff>177800</xdr:colOff>
      <xdr:row>41</xdr:row>
      <xdr:rowOff>118654</xdr:rowOff>
    </xdr:to>
    <xdr:cxnSp macro="">
      <xdr:nvCxnSpPr>
        <xdr:cNvPr id="350" name="直線コネクタ 349">
          <a:extLst>
            <a:ext uri="{FF2B5EF4-FFF2-40B4-BE49-F238E27FC236}">
              <a16:creationId xmlns:a16="http://schemas.microsoft.com/office/drawing/2014/main" id="{6F7C8E56-4186-4925-A989-BC7C23DC5879}"/>
            </a:ext>
          </a:extLst>
        </xdr:cNvPr>
        <xdr:cNvCxnSpPr/>
      </xdr:nvCxnSpPr>
      <xdr:spPr>
        <a:xfrm>
          <a:off x="11282680" y="696250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id="{CC4A0B98-C8D7-4389-BE8B-7F5BE2643CCA}"/>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id="{DD04036F-FC73-41D0-86F2-3919E3A43627}"/>
            </a:ext>
          </a:extLst>
        </xdr:cNvPr>
        <xdr:cNvSpPr txBox="1"/>
      </xdr:nvSpPr>
      <xdr:spPr>
        <a:xfrm>
          <a:off x="12675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353" name="n_3aveValue【認定こども園・幼稚園・保育所】&#10;有形固定資産減価償却率">
          <a:extLst>
            <a:ext uri="{FF2B5EF4-FFF2-40B4-BE49-F238E27FC236}">
              <a16:creationId xmlns:a16="http://schemas.microsoft.com/office/drawing/2014/main" id="{AE0EABE0-CC73-472E-8928-58443F54D089}"/>
            </a:ext>
          </a:extLst>
        </xdr:cNvPr>
        <xdr:cNvSpPr txBox="1"/>
      </xdr:nvSpPr>
      <xdr:spPr>
        <a:xfrm>
          <a:off x="119005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354" name="n_4aveValue【認定こども園・幼稚園・保育所】&#10;有形固定資産減価償却率">
          <a:extLst>
            <a:ext uri="{FF2B5EF4-FFF2-40B4-BE49-F238E27FC236}">
              <a16:creationId xmlns:a16="http://schemas.microsoft.com/office/drawing/2014/main" id="{705920F9-DA3B-49F6-8D30-3082EAE1255A}"/>
            </a:ext>
          </a:extLst>
        </xdr:cNvPr>
        <xdr:cNvSpPr txBox="1"/>
      </xdr:nvSpPr>
      <xdr:spPr>
        <a:xfrm>
          <a:off x="1110298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47914</xdr:rowOff>
    </xdr:from>
    <xdr:ext cx="405111" cy="259045"/>
    <xdr:sp macro="" textlink="">
      <xdr:nvSpPr>
        <xdr:cNvPr id="355" name="n_1mainValue【認定こども園・幼稚園・保育所】&#10;有形固定資産減価償却率">
          <a:extLst>
            <a:ext uri="{FF2B5EF4-FFF2-40B4-BE49-F238E27FC236}">
              <a16:creationId xmlns:a16="http://schemas.microsoft.com/office/drawing/2014/main" id="{A0D0D938-73D9-4694-9094-2D5ED6483E89}"/>
            </a:ext>
          </a:extLst>
        </xdr:cNvPr>
        <xdr:cNvSpPr txBox="1"/>
      </xdr:nvSpPr>
      <xdr:spPr>
        <a:xfrm>
          <a:off x="134372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356" name="n_2mainValue【認定こども園・幼稚園・保育所】&#10;有形固定資産減価償却率">
          <a:extLst>
            <a:ext uri="{FF2B5EF4-FFF2-40B4-BE49-F238E27FC236}">
              <a16:creationId xmlns:a16="http://schemas.microsoft.com/office/drawing/2014/main" id="{87BB9390-A131-4513-917A-F62180EE333A}"/>
            </a:ext>
          </a:extLst>
        </xdr:cNvPr>
        <xdr:cNvSpPr txBox="1"/>
      </xdr:nvSpPr>
      <xdr:spPr>
        <a:xfrm>
          <a:off x="12675244" y="697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357" name="n_3mainValue【認定こども園・幼稚園・保育所】&#10;有形固定資産減価償却率">
          <a:extLst>
            <a:ext uri="{FF2B5EF4-FFF2-40B4-BE49-F238E27FC236}">
              <a16:creationId xmlns:a16="http://schemas.microsoft.com/office/drawing/2014/main" id="{63EA2779-320F-4B6A-B07B-9777A39B1A05}"/>
            </a:ext>
          </a:extLst>
        </xdr:cNvPr>
        <xdr:cNvSpPr txBox="1"/>
      </xdr:nvSpPr>
      <xdr:spPr>
        <a:xfrm>
          <a:off x="11900544"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131190</xdr:rowOff>
    </xdr:from>
    <xdr:ext cx="405111" cy="259045"/>
    <xdr:sp macro="" textlink="">
      <xdr:nvSpPr>
        <xdr:cNvPr id="358" name="n_4mainValue【認定こども園・幼稚園・保育所】&#10;有形固定資産減価償却率">
          <a:extLst>
            <a:ext uri="{FF2B5EF4-FFF2-40B4-BE49-F238E27FC236}">
              <a16:creationId xmlns:a16="http://schemas.microsoft.com/office/drawing/2014/main" id="{FC833664-5351-4EBF-9120-AC6118E8DC1F}"/>
            </a:ext>
          </a:extLst>
        </xdr:cNvPr>
        <xdr:cNvSpPr txBox="1"/>
      </xdr:nvSpPr>
      <xdr:spPr>
        <a:xfrm>
          <a:off x="11102984" y="700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3D82F43F-8FF2-4DDE-8625-890C97C913B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7B6EFD89-1F81-4A4D-BD69-89255719FE9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D6321A30-B8F7-44A1-9CD1-59A844E420C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9A3BF5D0-E1D9-4A47-81E2-BE624565800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85F10AD1-5850-4023-A6AF-07C2F335497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D1BC39D0-8F8A-45A2-B9F8-4458E5AA66C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97FA2A6D-CB66-477D-B997-44EF27516FF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59FFBE3F-AE80-4D94-93DC-0F299DEA25A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F0BDA1D4-84BF-426A-BF14-155F06E0BD4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AB4A884B-44D9-4704-8630-7284D3E9A80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a:extLst>
            <a:ext uri="{FF2B5EF4-FFF2-40B4-BE49-F238E27FC236}">
              <a16:creationId xmlns:a16="http://schemas.microsoft.com/office/drawing/2014/main" id="{584D698C-4DC4-45BC-B3D3-89EAB0B0C43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2F9D77D2-A9EB-485D-8A0A-B22AA2E6F899}"/>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a:extLst>
            <a:ext uri="{FF2B5EF4-FFF2-40B4-BE49-F238E27FC236}">
              <a16:creationId xmlns:a16="http://schemas.microsoft.com/office/drawing/2014/main" id="{F9D8F9A9-A5D2-47CB-8593-993C65120FB2}"/>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a:extLst>
            <a:ext uri="{FF2B5EF4-FFF2-40B4-BE49-F238E27FC236}">
              <a16:creationId xmlns:a16="http://schemas.microsoft.com/office/drawing/2014/main" id="{6C248258-3BD9-47DF-BDB6-52E1203F130D}"/>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a:extLst>
            <a:ext uri="{FF2B5EF4-FFF2-40B4-BE49-F238E27FC236}">
              <a16:creationId xmlns:a16="http://schemas.microsoft.com/office/drawing/2014/main" id="{FFD887CE-0E22-4F1E-AA76-91FE398036CA}"/>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a:extLst>
            <a:ext uri="{FF2B5EF4-FFF2-40B4-BE49-F238E27FC236}">
              <a16:creationId xmlns:a16="http://schemas.microsoft.com/office/drawing/2014/main" id="{82D4A803-6B93-435C-9ED8-88A1468013EE}"/>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a:extLst>
            <a:ext uri="{FF2B5EF4-FFF2-40B4-BE49-F238E27FC236}">
              <a16:creationId xmlns:a16="http://schemas.microsoft.com/office/drawing/2014/main" id="{6CCE3A7E-A8E5-4398-9BE2-C7A4465670B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a:extLst>
            <a:ext uri="{FF2B5EF4-FFF2-40B4-BE49-F238E27FC236}">
              <a16:creationId xmlns:a16="http://schemas.microsoft.com/office/drawing/2014/main" id="{4E3DA4BF-5CB8-4577-8E59-A044737A7DFC}"/>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a:extLst>
            <a:ext uri="{FF2B5EF4-FFF2-40B4-BE49-F238E27FC236}">
              <a16:creationId xmlns:a16="http://schemas.microsoft.com/office/drawing/2014/main" id="{1E245BB5-6948-4DB6-91D9-2FF151272F2F}"/>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a:extLst>
            <a:ext uri="{FF2B5EF4-FFF2-40B4-BE49-F238E27FC236}">
              <a16:creationId xmlns:a16="http://schemas.microsoft.com/office/drawing/2014/main" id="{7CD44E62-1412-4C0A-B1B8-CE1CE70673B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a:extLst>
            <a:ext uri="{FF2B5EF4-FFF2-40B4-BE49-F238E27FC236}">
              <a16:creationId xmlns:a16="http://schemas.microsoft.com/office/drawing/2014/main" id="{D8C52447-C821-464B-9D71-310912E222AD}"/>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a:extLst>
            <a:ext uri="{FF2B5EF4-FFF2-40B4-BE49-F238E27FC236}">
              <a16:creationId xmlns:a16="http://schemas.microsoft.com/office/drawing/2014/main" id="{28BD9E8D-268E-49ED-A0F7-161A0968224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F06BB96E-CEBE-44FA-B689-E5685840F45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id="{AF1512CD-7DBD-41EE-B8A0-D9E2686BC09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a:extLst>
            <a:ext uri="{FF2B5EF4-FFF2-40B4-BE49-F238E27FC236}">
              <a16:creationId xmlns:a16="http://schemas.microsoft.com/office/drawing/2014/main" id="{3AC67C45-4698-45E7-956A-D88F1773C82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384" name="直線コネクタ 383">
          <a:extLst>
            <a:ext uri="{FF2B5EF4-FFF2-40B4-BE49-F238E27FC236}">
              <a16:creationId xmlns:a16="http://schemas.microsoft.com/office/drawing/2014/main" id="{2EADA18D-9696-4E48-9ED4-E0716BA5AD2E}"/>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385" name="【認定こども園・幼稚園・保育所】&#10;一人当たり面積最小値テキスト">
          <a:extLst>
            <a:ext uri="{FF2B5EF4-FFF2-40B4-BE49-F238E27FC236}">
              <a16:creationId xmlns:a16="http://schemas.microsoft.com/office/drawing/2014/main" id="{94E19769-CC38-4104-81AD-030E9397E78A}"/>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386" name="直線コネクタ 385">
          <a:extLst>
            <a:ext uri="{FF2B5EF4-FFF2-40B4-BE49-F238E27FC236}">
              <a16:creationId xmlns:a16="http://schemas.microsoft.com/office/drawing/2014/main" id="{BE1E4801-E1C0-4858-8212-A2828ED7DB65}"/>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387" name="【認定こども園・幼稚園・保育所】&#10;一人当たり面積最大値テキスト">
          <a:extLst>
            <a:ext uri="{FF2B5EF4-FFF2-40B4-BE49-F238E27FC236}">
              <a16:creationId xmlns:a16="http://schemas.microsoft.com/office/drawing/2014/main" id="{91979E1C-9FB0-432E-AF1B-5D2E841162C5}"/>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388" name="直線コネクタ 387">
          <a:extLst>
            <a:ext uri="{FF2B5EF4-FFF2-40B4-BE49-F238E27FC236}">
              <a16:creationId xmlns:a16="http://schemas.microsoft.com/office/drawing/2014/main" id="{0764188A-02CF-4B46-9E34-A2259AE42AF0}"/>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389" name="【認定こども園・幼稚園・保育所】&#10;一人当たり面積平均値テキスト">
          <a:extLst>
            <a:ext uri="{FF2B5EF4-FFF2-40B4-BE49-F238E27FC236}">
              <a16:creationId xmlns:a16="http://schemas.microsoft.com/office/drawing/2014/main" id="{1915CA98-A3D6-4D8A-B27B-4EB1C0DD0ED6}"/>
            </a:ext>
          </a:extLst>
        </xdr:cNvPr>
        <xdr:cNvSpPr txBox="1"/>
      </xdr:nvSpPr>
      <xdr:spPr>
        <a:xfrm>
          <a:off x="19547840" y="645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390" name="フローチャート: 判断 389">
          <a:extLst>
            <a:ext uri="{FF2B5EF4-FFF2-40B4-BE49-F238E27FC236}">
              <a16:creationId xmlns:a16="http://schemas.microsoft.com/office/drawing/2014/main" id="{6633F546-A9A8-49FE-B2AE-88D6AE248CEB}"/>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91" name="フローチャート: 判断 390">
          <a:extLst>
            <a:ext uri="{FF2B5EF4-FFF2-40B4-BE49-F238E27FC236}">
              <a16:creationId xmlns:a16="http://schemas.microsoft.com/office/drawing/2014/main" id="{93250BAA-0F57-4D24-BA76-7623BA0A6467}"/>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392" name="フローチャート: 判断 391">
          <a:extLst>
            <a:ext uri="{FF2B5EF4-FFF2-40B4-BE49-F238E27FC236}">
              <a16:creationId xmlns:a16="http://schemas.microsoft.com/office/drawing/2014/main" id="{DB1B08FC-D7EA-4090-AC86-F889C9FAAA48}"/>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393" name="フローチャート: 判断 392">
          <a:extLst>
            <a:ext uri="{FF2B5EF4-FFF2-40B4-BE49-F238E27FC236}">
              <a16:creationId xmlns:a16="http://schemas.microsoft.com/office/drawing/2014/main" id="{E062AEE3-21C8-40A8-9303-016FA2FA512D}"/>
            </a:ext>
          </a:extLst>
        </xdr:cNvPr>
        <xdr:cNvSpPr/>
      </xdr:nvSpPr>
      <xdr:spPr>
        <a:xfrm>
          <a:off x="171627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394" name="フローチャート: 判断 393">
          <a:extLst>
            <a:ext uri="{FF2B5EF4-FFF2-40B4-BE49-F238E27FC236}">
              <a16:creationId xmlns:a16="http://schemas.microsoft.com/office/drawing/2014/main" id="{9193F3D1-BAC5-4269-AAEF-4EA621E4A1C2}"/>
            </a:ext>
          </a:extLst>
        </xdr:cNvPr>
        <xdr:cNvSpPr/>
      </xdr:nvSpPr>
      <xdr:spPr>
        <a:xfrm>
          <a:off x="16388080" y="6584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EAA7F7A8-5515-46FB-921B-E596CDB584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28C1597-0C3F-4A4A-A0C9-241B5ED8A55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2697992-60D9-4B59-88F4-4A04DE5BA9E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2EE1E3D-500E-4FEB-B883-9B247BE277D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98B7789-B4B0-4E55-8EF8-F0FEDAB937F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00" name="楕円 399">
          <a:extLst>
            <a:ext uri="{FF2B5EF4-FFF2-40B4-BE49-F238E27FC236}">
              <a16:creationId xmlns:a16="http://schemas.microsoft.com/office/drawing/2014/main" id="{687CED25-5696-4B0B-9206-A34E88DB382E}"/>
            </a:ext>
          </a:extLst>
        </xdr:cNvPr>
        <xdr:cNvSpPr/>
      </xdr:nvSpPr>
      <xdr:spPr>
        <a:xfrm>
          <a:off x="1945894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129920</xdr:rowOff>
    </xdr:from>
    <xdr:ext cx="469744" cy="259045"/>
    <xdr:sp macro="" textlink="">
      <xdr:nvSpPr>
        <xdr:cNvPr id="401" name="【認定こども園・幼稚園・保育所】&#10;一人当たり面積該当値テキスト">
          <a:extLst>
            <a:ext uri="{FF2B5EF4-FFF2-40B4-BE49-F238E27FC236}">
              <a16:creationId xmlns:a16="http://schemas.microsoft.com/office/drawing/2014/main" id="{5FB0F52F-3532-4410-8602-2036137AECB9}"/>
            </a:ext>
          </a:extLst>
        </xdr:cNvPr>
        <xdr:cNvSpPr txBox="1"/>
      </xdr:nvSpPr>
      <xdr:spPr>
        <a:xfrm>
          <a:off x="19547840"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125004</xdr:rowOff>
    </xdr:from>
    <xdr:to>
      <xdr:col>112</xdr:col>
      <xdr:colOff>38100</xdr:colOff>
      <xdr:row>39</xdr:row>
      <xdr:rowOff>55154</xdr:rowOff>
    </xdr:to>
    <xdr:sp macro="" textlink="">
      <xdr:nvSpPr>
        <xdr:cNvPr id="402" name="楕円 401">
          <a:extLst>
            <a:ext uri="{FF2B5EF4-FFF2-40B4-BE49-F238E27FC236}">
              <a16:creationId xmlns:a16="http://schemas.microsoft.com/office/drawing/2014/main" id="{42584C49-BCEA-4933-ACFC-B8F644ADCC0E}"/>
            </a:ext>
          </a:extLst>
        </xdr:cNvPr>
        <xdr:cNvSpPr/>
      </xdr:nvSpPr>
      <xdr:spPr>
        <a:xfrm>
          <a:off x="18735040" y="649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157843</xdr:rowOff>
    </xdr:from>
    <xdr:to>
      <xdr:col>116</xdr:col>
      <xdr:colOff>63500</xdr:colOff>
      <xdr:row>39</xdr:row>
      <xdr:rowOff>4354</xdr:rowOff>
    </xdr:to>
    <xdr:cxnSp macro="">
      <xdr:nvCxnSpPr>
        <xdr:cNvPr id="403" name="直線コネクタ 402">
          <a:extLst>
            <a:ext uri="{FF2B5EF4-FFF2-40B4-BE49-F238E27FC236}">
              <a16:creationId xmlns:a16="http://schemas.microsoft.com/office/drawing/2014/main" id="{B57AFE72-1630-4B2E-9E26-374E7E819268}"/>
            </a:ext>
          </a:extLst>
        </xdr:cNvPr>
        <xdr:cNvCxnSpPr/>
      </xdr:nvCxnSpPr>
      <xdr:spPr>
        <a:xfrm flipV="1">
          <a:off x="18778220" y="6528163"/>
          <a:ext cx="7315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138067</xdr:rowOff>
    </xdr:from>
    <xdr:to>
      <xdr:col>107</xdr:col>
      <xdr:colOff>101600</xdr:colOff>
      <xdr:row>39</xdr:row>
      <xdr:rowOff>68217</xdr:rowOff>
    </xdr:to>
    <xdr:sp macro="" textlink="">
      <xdr:nvSpPr>
        <xdr:cNvPr id="404" name="楕円 403">
          <a:extLst>
            <a:ext uri="{FF2B5EF4-FFF2-40B4-BE49-F238E27FC236}">
              <a16:creationId xmlns:a16="http://schemas.microsoft.com/office/drawing/2014/main" id="{38D56611-DF4B-4B0E-B053-93CBC6924714}"/>
            </a:ext>
          </a:extLst>
        </xdr:cNvPr>
        <xdr:cNvSpPr/>
      </xdr:nvSpPr>
      <xdr:spPr>
        <a:xfrm>
          <a:off x="1793748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4354</xdr:rowOff>
    </xdr:from>
    <xdr:to>
      <xdr:col>111</xdr:col>
      <xdr:colOff>177800</xdr:colOff>
      <xdr:row>39</xdr:row>
      <xdr:rowOff>17417</xdr:rowOff>
    </xdr:to>
    <xdr:cxnSp macro="">
      <xdr:nvCxnSpPr>
        <xdr:cNvPr id="405" name="直線コネクタ 404">
          <a:extLst>
            <a:ext uri="{FF2B5EF4-FFF2-40B4-BE49-F238E27FC236}">
              <a16:creationId xmlns:a16="http://schemas.microsoft.com/office/drawing/2014/main" id="{904F3047-A710-4B56-BEB1-77099DD41B12}"/>
            </a:ext>
          </a:extLst>
        </xdr:cNvPr>
        <xdr:cNvCxnSpPr/>
      </xdr:nvCxnSpPr>
      <xdr:spPr>
        <a:xfrm flipV="1">
          <a:off x="17988280" y="6542314"/>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154396</xdr:rowOff>
    </xdr:from>
    <xdr:to>
      <xdr:col>102</xdr:col>
      <xdr:colOff>165100</xdr:colOff>
      <xdr:row>39</xdr:row>
      <xdr:rowOff>84546</xdr:rowOff>
    </xdr:to>
    <xdr:sp macro="" textlink="">
      <xdr:nvSpPr>
        <xdr:cNvPr id="406" name="楕円 405">
          <a:extLst>
            <a:ext uri="{FF2B5EF4-FFF2-40B4-BE49-F238E27FC236}">
              <a16:creationId xmlns:a16="http://schemas.microsoft.com/office/drawing/2014/main" id="{2672A9B7-85FF-4174-9D2A-9B247D993B70}"/>
            </a:ext>
          </a:extLst>
        </xdr:cNvPr>
        <xdr:cNvSpPr/>
      </xdr:nvSpPr>
      <xdr:spPr>
        <a:xfrm>
          <a:off x="17162780" y="6524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17417</xdr:rowOff>
    </xdr:from>
    <xdr:to>
      <xdr:col>107</xdr:col>
      <xdr:colOff>50800</xdr:colOff>
      <xdr:row>39</xdr:row>
      <xdr:rowOff>33746</xdr:rowOff>
    </xdr:to>
    <xdr:cxnSp macro="">
      <xdr:nvCxnSpPr>
        <xdr:cNvPr id="407" name="直線コネクタ 406">
          <a:extLst>
            <a:ext uri="{FF2B5EF4-FFF2-40B4-BE49-F238E27FC236}">
              <a16:creationId xmlns:a16="http://schemas.microsoft.com/office/drawing/2014/main" id="{372481CB-04F2-42C4-A5A2-CE2E0F6AA62C}"/>
            </a:ext>
          </a:extLst>
        </xdr:cNvPr>
        <xdr:cNvCxnSpPr/>
      </xdr:nvCxnSpPr>
      <xdr:spPr>
        <a:xfrm flipV="1">
          <a:off x="17213580" y="655537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105410</xdr:rowOff>
    </xdr:from>
    <xdr:to>
      <xdr:col>98</xdr:col>
      <xdr:colOff>38100</xdr:colOff>
      <xdr:row>39</xdr:row>
      <xdr:rowOff>35560</xdr:rowOff>
    </xdr:to>
    <xdr:sp macro="" textlink="">
      <xdr:nvSpPr>
        <xdr:cNvPr id="408" name="楕円 407">
          <a:extLst>
            <a:ext uri="{FF2B5EF4-FFF2-40B4-BE49-F238E27FC236}">
              <a16:creationId xmlns:a16="http://schemas.microsoft.com/office/drawing/2014/main" id="{97E8A558-47B8-4E7A-A563-973DF8A0A5E5}"/>
            </a:ext>
          </a:extLst>
        </xdr:cNvPr>
        <xdr:cNvSpPr/>
      </xdr:nvSpPr>
      <xdr:spPr>
        <a:xfrm>
          <a:off x="1638808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39</xdr:row>
      <xdr:rowOff>33746</xdr:rowOff>
    </xdr:to>
    <xdr:cxnSp macro="">
      <xdr:nvCxnSpPr>
        <xdr:cNvPr id="409" name="直線コネクタ 408">
          <a:extLst>
            <a:ext uri="{FF2B5EF4-FFF2-40B4-BE49-F238E27FC236}">
              <a16:creationId xmlns:a16="http://schemas.microsoft.com/office/drawing/2014/main" id="{38EBF967-B329-4CD4-AB6B-AA390F06DC98}"/>
            </a:ext>
          </a:extLst>
        </xdr:cNvPr>
        <xdr:cNvCxnSpPr/>
      </xdr:nvCxnSpPr>
      <xdr:spPr>
        <a:xfrm>
          <a:off x="16431260" y="6526530"/>
          <a:ext cx="7823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49B4FBFA-A701-4F9C-93A3-7EFCA50AFD31}"/>
            </a:ext>
          </a:extLst>
        </xdr:cNvPr>
        <xdr:cNvSpPr txBox="1"/>
      </xdr:nvSpPr>
      <xdr:spPr>
        <a:xfrm>
          <a:off x="1856112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5C61C70F-B015-419C-ABC1-8985C129A4FC}"/>
            </a:ext>
          </a:extLst>
        </xdr:cNvPr>
        <xdr:cNvSpPr txBox="1"/>
      </xdr:nvSpPr>
      <xdr:spPr>
        <a:xfrm>
          <a:off x="177762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D5DC662A-C941-4AF2-B520-5BB402BC795E}"/>
            </a:ext>
          </a:extLst>
        </xdr:cNvPr>
        <xdr:cNvSpPr txBox="1"/>
      </xdr:nvSpPr>
      <xdr:spPr>
        <a:xfrm>
          <a:off x="1700156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413" name="n_4aveValue【認定こども園・幼稚園・保育所】&#10;一人当たり面積">
          <a:extLst>
            <a:ext uri="{FF2B5EF4-FFF2-40B4-BE49-F238E27FC236}">
              <a16:creationId xmlns:a16="http://schemas.microsoft.com/office/drawing/2014/main" id="{D93BF3D9-9A71-4CE6-8DAD-C512949E9EEC}"/>
            </a:ext>
          </a:extLst>
        </xdr:cNvPr>
        <xdr:cNvSpPr txBox="1"/>
      </xdr:nvSpPr>
      <xdr:spPr>
        <a:xfrm>
          <a:off x="16226867" y="66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71681</xdr:rowOff>
    </xdr:from>
    <xdr:ext cx="469744" cy="259045"/>
    <xdr:sp macro="" textlink="">
      <xdr:nvSpPr>
        <xdr:cNvPr id="414" name="n_1mainValue【認定こども園・幼稚園・保育所】&#10;一人当たり面積">
          <a:extLst>
            <a:ext uri="{FF2B5EF4-FFF2-40B4-BE49-F238E27FC236}">
              <a16:creationId xmlns:a16="http://schemas.microsoft.com/office/drawing/2014/main" id="{75DBFBE5-7633-4F17-9F5E-89D564709FEF}"/>
            </a:ext>
          </a:extLst>
        </xdr:cNvPr>
        <xdr:cNvSpPr txBox="1"/>
      </xdr:nvSpPr>
      <xdr:spPr>
        <a:xfrm>
          <a:off x="18561127" y="62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84744</xdr:rowOff>
    </xdr:from>
    <xdr:ext cx="469744" cy="259045"/>
    <xdr:sp macro="" textlink="">
      <xdr:nvSpPr>
        <xdr:cNvPr id="415" name="n_2mainValue【認定こども園・幼稚園・保育所】&#10;一人当たり面積">
          <a:extLst>
            <a:ext uri="{FF2B5EF4-FFF2-40B4-BE49-F238E27FC236}">
              <a16:creationId xmlns:a16="http://schemas.microsoft.com/office/drawing/2014/main" id="{F2C31223-20DA-469D-8F7A-3FFA58A43E38}"/>
            </a:ext>
          </a:extLst>
        </xdr:cNvPr>
        <xdr:cNvSpPr txBox="1"/>
      </xdr:nvSpPr>
      <xdr:spPr>
        <a:xfrm>
          <a:off x="17776267" y="62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101073</xdr:rowOff>
    </xdr:from>
    <xdr:ext cx="469744" cy="259045"/>
    <xdr:sp macro="" textlink="">
      <xdr:nvSpPr>
        <xdr:cNvPr id="416" name="n_3mainValue【認定こども園・幼稚園・保育所】&#10;一人当たり面積">
          <a:extLst>
            <a:ext uri="{FF2B5EF4-FFF2-40B4-BE49-F238E27FC236}">
              <a16:creationId xmlns:a16="http://schemas.microsoft.com/office/drawing/2014/main" id="{16B386A5-C353-4E15-8481-B5ABC51E51EF}"/>
            </a:ext>
          </a:extLst>
        </xdr:cNvPr>
        <xdr:cNvSpPr txBox="1"/>
      </xdr:nvSpPr>
      <xdr:spPr>
        <a:xfrm>
          <a:off x="17001567"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52087</xdr:rowOff>
    </xdr:from>
    <xdr:ext cx="469744" cy="259045"/>
    <xdr:sp macro="" textlink="">
      <xdr:nvSpPr>
        <xdr:cNvPr id="417" name="n_4mainValue【認定こども園・幼稚園・保育所】&#10;一人当たり面積">
          <a:extLst>
            <a:ext uri="{FF2B5EF4-FFF2-40B4-BE49-F238E27FC236}">
              <a16:creationId xmlns:a16="http://schemas.microsoft.com/office/drawing/2014/main" id="{A9A2A0E6-9DAF-4FBE-9B42-BB6EAAB2DC66}"/>
            </a:ext>
          </a:extLst>
        </xdr:cNvPr>
        <xdr:cNvSpPr txBox="1"/>
      </xdr:nvSpPr>
      <xdr:spPr>
        <a:xfrm>
          <a:off x="1622686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3BEEFDC3-5D0E-470B-BED9-84930710102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a:extLst>
            <a:ext uri="{FF2B5EF4-FFF2-40B4-BE49-F238E27FC236}">
              <a16:creationId xmlns:a16="http://schemas.microsoft.com/office/drawing/2014/main" id="{3B7811BC-0A9A-441E-B9F4-C95718D4EB5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a:extLst>
            <a:ext uri="{FF2B5EF4-FFF2-40B4-BE49-F238E27FC236}">
              <a16:creationId xmlns:a16="http://schemas.microsoft.com/office/drawing/2014/main" id="{BE688F46-FA77-43D4-9082-55E192C0582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a:extLst>
            <a:ext uri="{FF2B5EF4-FFF2-40B4-BE49-F238E27FC236}">
              <a16:creationId xmlns:a16="http://schemas.microsoft.com/office/drawing/2014/main" id="{0C00CE12-7F66-41E1-9A90-AEB9CEFCC80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a:extLst>
            <a:ext uri="{FF2B5EF4-FFF2-40B4-BE49-F238E27FC236}">
              <a16:creationId xmlns:a16="http://schemas.microsoft.com/office/drawing/2014/main" id="{3B2C7ED6-F5E5-4D57-94B4-87B2B21F150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a:extLst>
            <a:ext uri="{FF2B5EF4-FFF2-40B4-BE49-F238E27FC236}">
              <a16:creationId xmlns:a16="http://schemas.microsoft.com/office/drawing/2014/main" id="{DF9B23E2-BDCE-4230-8836-26723A475C7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a:extLst>
            <a:ext uri="{FF2B5EF4-FFF2-40B4-BE49-F238E27FC236}">
              <a16:creationId xmlns:a16="http://schemas.microsoft.com/office/drawing/2014/main" id="{1F423082-10E5-4DD7-BA73-487AA90819B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a:extLst>
            <a:ext uri="{FF2B5EF4-FFF2-40B4-BE49-F238E27FC236}">
              <a16:creationId xmlns:a16="http://schemas.microsoft.com/office/drawing/2014/main" id="{6869C477-08E2-44D5-868C-49504CA35E0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a:extLst>
            <a:ext uri="{FF2B5EF4-FFF2-40B4-BE49-F238E27FC236}">
              <a16:creationId xmlns:a16="http://schemas.microsoft.com/office/drawing/2014/main" id="{F8A09127-2D5C-47C8-BBB5-E10C907C2C2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a:extLst>
            <a:ext uri="{FF2B5EF4-FFF2-40B4-BE49-F238E27FC236}">
              <a16:creationId xmlns:a16="http://schemas.microsoft.com/office/drawing/2014/main" id="{CBC9744D-6AFE-4F89-9238-AFDA871F535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27362540-56F6-46A7-93B2-5ACC3967EAE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a:extLst>
            <a:ext uri="{FF2B5EF4-FFF2-40B4-BE49-F238E27FC236}">
              <a16:creationId xmlns:a16="http://schemas.microsoft.com/office/drawing/2014/main" id="{A911F6D8-9E01-4AA5-BCDD-AE6ECDE7B0F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43676C13-4257-407F-BDD0-E9CFF522EB7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a:extLst>
            <a:ext uri="{FF2B5EF4-FFF2-40B4-BE49-F238E27FC236}">
              <a16:creationId xmlns:a16="http://schemas.microsoft.com/office/drawing/2014/main" id="{AB886D6F-4478-481B-B070-B4F076D6A15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a:extLst>
            <a:ext uri="{FF2B5EF4-FFF2-40B4-BE49-F238E27FC236}">
              <a16:creationId xmlns:a16="http://schemas.microsoft.com/office/drawing/2014/main" id="{5C9802FB-18DB-46D1-BCF5-99C159CC6CF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a:extLst>
            <a:ext uri="{FF2B5EF4-FFF2-40B4-BE49-F238E27FC236}">
              <a16:creationId xmlns:a16="http://schemas.microsoft.com/office/drawing/2014/main" id="{8F07BF3C-8564-47E3-A702-FA55C2BE215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a:extLst>
            <a:ext uri="{FF2B5EF4-FFF2-40B4-BE49-F238E27FC236}">
              <a16:creationId xmlns:a16="http://schemas.microsoft.com/office/drawing/2014/main" id="{6CD4BBF0-6F38-432F-9B7E-2250EDDF443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a:extLst>
            <a:ext uri="{FF2B5EF4-FFF2-40B4-BE49-F238E27FC236}">
              <a16:creationId xmlns:a16="http://schemas.microsoft.com/office/drawing/2014/main" id="{CED60547-99A9-412F-B94B-E68598A819A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a:extLst>
            <a:ext uri="{FF2B5EF4-FFF2-40B4-BE49-F238E27FC236}">
              <a16:creationId xmlns:a16="http://schemas.microsoft.com/office/drawing/2014/main" id="{4CD6267A-4E84-4C8E-895E-88D39F503AE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a:extLst>
            <a:ext uri="{FF2B5EF4-FFF2-40B4-BE49-F238E27FC236}">
              <a16:creationId xmlns:a16="http://schemas.microsoft.com/office/drawing/2014/main" id="{83A383F6-A2CC-4FCB-8F0F-787E65DBC97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a:extLst>
            <a:ext uri="{FF2B5EF4-FFF2-40B4-BE49-F238E27FC236}">
              <a16:creationId xmlns:a16="http://schemas.microsoft.com/office/drawing/2014/main" id="{641BBB1B-A509-4B8A-A425-1877A4CDE0B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B518346C-79F8-4E2F-9971-9BFB4050892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0" name="テキスト ボックス 439">
          <a:extLst>
            <a:ext uri="{FF2B5EF4-FFF2-40B4-BE49-F238E27FC236}">
              <a16:creationId xmlns:a16="http://schemas.microsoft.com/office/drawing/2014/main" id="{F886E927-79A4-4DD5-8A27-1D0A885A122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a:extLst>
            <a:ext uri="{FF2B5EF4-FFF2-40B4-BE49-F238E27FC236}">
              <a16:creationId xmlns:a16="http://schemas.microsoft.com/office/drawing/2014/main" id="{00ACFFA3-49E1-46E2-8F72-00877D020E5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42" name="直線コネクタ 441">
          <a:extLst>
            <a:ext uri="{FF2B5EF4-FFF2-40B4-BE49-F238E27FC236}">
              <a16:creationId xmlns:a16="http://schemas.microsoft.com/office/drawing/2014/main" id="{BD477C1F-FE21-439F-A062-E887664F445C}"/>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43" name="【学校施設】&#10;有形固定資産減価償却率最小値テキスト">
          <a:extLst>
            <a:ext uri="{FF2B5EF4-FFF2-40B4-BE49-F238E27FC236}">
              <a16:creationId xmlns:a16="http://schemas.microsoft.com/office/drawing/2014/main" id="{C44573DE-CB1C-40A5-A8E0-F885C6CFD909}"/>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44" name="直線コネクタ 443">
          <a:extLst>
            <a:ext uri="{FF2B5EF4-FFF2-40B4-BE49-F238E27FC236}">
              <a16:creationId xmlns:a16="http://schemas.microsoft.com/office/drawing/2014/main" id="{313FC2E4-16B5-4D6E-8C9A-DAB5BA05507E}"/>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45" name="【学校施設】&#10;有形固定資産減価償却率最大値テキスト">
          <a:extLst>
            <a:ext uri="{FF2B5EF4-FFF2-40B4-BE49-F238E27FC236}">
              <a16:creationId xmlns:a16="http://schemas.microsoft.com/office/drawing/2014/main" id="{830B607C-D489-4FDA-A484-BD8985B7ECF9}"/>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46" name="直線コネクタ 445">
          <a:extLst>
            <a:ext uri="{FF2B5EF4-FFF2-40B4-BE49-F238E27FC236}">
              <a16:creationId xmlns:a16="http://schemas.microsoft.com/office/drawing/2014/main" id="{9DC2EC66-2BB7-4A0C-94E4-E0BE2E1D89ED}"/>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447" name="【学校施設】&#10;有形固定資産減価償却率平均値テキスト">
          <a:extLst>
            <a:ext uri="{FF2B5EF4-FFF2-40B4-BE49-F238E27FC236}">
              <a16:creationId xmlns:a16="http://schemas.microsoft.com/office/drawing/2014/main" id="{A524F56F-7109-4754-84E5-BD8F18555702}"/>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48" name="フローチャート: 判断 447">
          <a:extLst>
            <a:ext uri="{FF2B5EF4-FFF2-40B4-BE49-F238E27FC236}">
              <a16:creationId xmlns:a16="http://schemas.microsoft.com/office/drawing/2014/main" id="{D44D2D2F-BF2D-4581-8203-DC3B1F005A41}"/>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49" name="フローチャート: 判断 448">
          <a:extLst>
            <a:ext uri="{FF2B5EF4-FFF2-40B4-BE49-F238E27FC236}">
              <a16:creationId xmlns:a16="http://schemas.microsoft.com/office/drawing/2014/main" id="{9FFDAF36-B069-4C83-9C87-7DD4C07D426F}"/>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50" name="フローチャート: 判断 449">
          <a:extLst>
            <a:ext uri="{FF2B5EF4-FFF2-40B4-BE49-F238E27FC236}">
              <a16:creationId xmlns:a16="http://schemas.microsoft.com/office/drawing/2014/main" id="{7CD91872-AB3A-477E-AEEA-ED25B38EB27D}"/>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51" name="フローチャート: 判断 450">
          <a:extLst>
            <a:ext uri="{FF2B5EF4-FFF2-40B4-BE49-F238E27FC236}">
              <a16:creationId xmlns:a16="http://schemas.microsoft.com/office/drawing/2014/main" id="{238F1DA7-A4BA-4384-8E77-237869B96024}"/>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452" name="フローチャート: 判断 451">
          <a:extLst>
            <a:ext uri="{FF2B5EF4-FFF2-40B4-BE49-F238E27FC236}">
              <a16:creationId xmlns:a16="http://schemas.microsoft.com/office/drawing/2014/main" id="{1A93A880-1AAB-4D58-BAE1-696824B01B3F}"/>
            </a:ext>
          </a:extLst>
        </xdr:cNvPr>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34AEFD6-4947-49D7-A961-B95964B972A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094FDF4-F5E8-4922-87B6-3A24CBA7D82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3FF182E8-D34D-41D2-8BCF-E4D0833FDDD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67B76A06-CB91-4A6F-93B0-78A2F9E64DD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18F664EC-DC4B-4603-A1E1-7F45675B36C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458" name="楕円 457">
          <a:extLst>
            <a:ext uri="{FF2B5EF4-FFF2-40B4-BE49-F238E27FC236}">
              <a16:creationId xmlns:a16="http://schemas.microsoft.com/office/drawing/2014/main" id="{297A4714-DF74-4B39-B296-F60D0FCF7D99}"/>
            </a:ext>
          </a:extLst>
        </xdr:cNvPr>
        <xdr:cNvSpPr/>
      </xdr:nvSpPr>
      <xdr:spPr>
        <a:xfrm>
          <a:off x="14325600" y="10483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68597</xdr:rowOff>
    </xdr:from>
    <xdr:ext cx="405111" cy="259045"/>
    <xdr:sp macro="" textlink="">
      <xdr:nvSpPr>
        <xdr:cNvPr id="459" name="【学校施設】&#10;有形固定資産減価償却率該当値テキスト">
          <a:extLst>
            <a:ext uri="{FF2B5EF4-FFF2-40B4-BE49-F238E27FC236}">
              <a16:creationId xmlns:a16="http://schemas.microsoft.com/office/drawing/2014/main" id="{76BC3C46-47F8-4652-AD79-EFA0ADDEC771}"/>
            </a:ext>
          </a:extLst>
        </xdr:cNvPr>
        <xdr:cNvSpPr txBox="1"/>
      </xdr:nvSpPr>
      <xdr:spPr>
        <a:xfrm>
          <a:off x="144145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460" name="楕円 459">
          <a:extLst>
            <a:ext uri="{FF2B5EF4-FFF2-40B4-BE49-F238E27FC236}">
              <a16:creationId xmlns:a16="http://schemas.microsoft.com/office/drawing/2014/main" id="{99522F17-48BB-4E84-8FD5-141545BFECE1}"/>
            </a:ext>
          </a:extLst>
        </xdr:cNvPr>
        <xdr:cNvSpPr/>
      </xdr:nvSpPr>
      <xdr:spPr>
        <a:xfrm>
          <a:off x="135788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140970</xdr:rowOff>
    </xdr:to>
    <xdr:cxnSp macro="">
      <xdr:nvCxnSpPr>
        <xdr:cNvPr id="461" name="直線コネクタ 460">
          <a:extLst>
            <a:ext uri="{FF2B5EF4-FFF2-40B4-BE49-F238E27FC236}">
              <a16:creationId xmlns:a16="http://schemas.microsoft.com/office/drawing/2014/main" id="{BB970C41-827B-4F0A-8A9A-0F27A48D66A8}"/>
            </a:ext>
          </a:extLst>
        </xdr:cNvPr>
        <xdr:cNvCxnSpPr/>
      </xdr:nvCxnSpPr>
      <xdr:spPr>
        <a:xfrm>
          <a:off x="13629640" y="1048893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462" name="楕円 461">
          <a:extLst>
            <a:ext uri="{FF2B5EF4-FFF2-40B4-BE49-F238E27FC236}">
              <a16:creationId xmlns:a16="http://schemas.microsoft.com/office/drawing/2014/main" id="{18ABD665-B3B2-4AA7-96B4-2B764E2CD730}"/>
            </a:ext>
          </a:extLst>
        </xdr:cNvPr>
        <xdr:cNvSpPr/>
      </xdr:nvSpPr>
      <xdr:spPr>
        <a:xfrm>
          <a:off x="128041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95250</xdr:rowOff>
    </xdr:to>
    <xdr:cxnSp macro="">
      <xdr:nvCxnSpPr>
        <xdr:cNvPr id="463" name="直線コネクタ 462">
          <a:extLst>
            <a:ext uri="{FF2B5EF4-FFF2-40B4-BE49-F238E27FC236}">
              <a16:creationId xmlns:a16="http://schemas.microsoft.com/office/drawing/2014/main" id="{3F41F102-0707-4244-AD7E-393AB2A5F209}"/>
            </a:ext>
          </a:extLst>
        </xdr:cNvPr>
        <xdr:cNvCxnSpPr/>
      </xdr:nvCxnSpPr>
      <xdr:spPr>
        <a:xfrm>
          <a:off x="12854940" y="104241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464" name="楕円 463">
          <a:extLst>
            <a:ext uri="{FF2B5EF4-FFF2-40B4-BE49-F238E27FC236}">
              <a16:creationId xmlns:a16="http://schemas.microsoft.com/office/drawing/2014/main" id="{7DE5010F-8DB5-486A-A15B-E523514D3FA8}"/>
            </a:ext>
          </a:extLst>
        </xdr:cNvPr>
        <xdr:cNvSpPr/>
      </xdr:nvSpPr>
      <xdr:spPr>
        <a:xfrm>
          <a:off x="1202944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49530</xdr:rowOff>
    </xdr:to>
    <xdr:cxnSp macro="">
      <xdr:nvCxnSpPr>
        <xdr:cNvPr id="465" name="直線コネクタ 464">
          <a:extLst>
            <a:ext uri="{FF2B5EF4-FFF2-40B4-BE49-F238E27FC236}">
              <a16:creationId xmlns:a16="http://schemas.microsoft.com/office/drawing/2014/main" id="{E736DB5D-E69D-4D3F-9BD2-A551C2A14540}"/>
            </a:ext>
          </a:extLst>
        </xdr:cNvPr>
        <xdr:cNvCxnSpPr/>
      </xdr:nvCxnSpPr>
      <xdr:spPr>
        <a:xfrm flipV="1">
          <a:off x="12072620" y="104241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466" name="楕円 465">
          <a:extLst>
            <a:ext uri="{FF2B5EF4-FFF2-40B4-BE49-F238E27FC236}">
              <a16:creationId xmlns:a16="http://schemas.microsoft.com/office/drawing/2014/main" id="{BCD5464C-BBED-4252-A2B3-551CF4077460}"/>
            </a:ext>
          </a:extLst>
        </xdr:cNvPr>
        <xdr:cNvSpPr/>
      </xdr:nvSpPr>
      <xdr:spPr>
        <a:xfrm>
          <a:off x="112318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49530</xdr:rowOff>
    </xdr:to>
    <xdr:cxnSp macro="">
      <xdr:nvCxnSpPr>
        <xdr:cNvPr id="467" name="直線コネクタ 466">
          <a:extLst>
            <a:ext uri="{FF2B5EF4-FFF2-40B4-BE49-F238E27FC236}">
              <a16:creationId xmlns:a16="http://schemas.microsoft.com/office/drawing/2014/main" id="{2376850C-ED42-4EF8-8A88-E4D1DF9ABD03}"/>
            </a:ext>
          </a:extLst>
        </xdr:cNvPr>
        <xdr:cNvCxnSpPr/>
      </xdr:nvCxnSpPr>
      <xdr:spPr>
        <a:xfrm>
          <a:off x="11282680" y="1041654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468" name="n_1aveValue【学校施設】&#10;有形固定資産減価償却率">
          <a:extLst>
            <a:ext uri="{FF2B5EF4-FFF2-40B4-BE49-F238E27FC236}">
              <a16:creationId xmlns:a16="http://schemas.microsoft.com/office/drawing/2014/main" id="{058B0F62-4880-414F-85EB-A25D1EE6BA33}"/>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69" name="n_2aveValue【学校施設】&#10;有形固定資産減価償却率">
          <a:extLst>
            <a:ext uri="{FF2B5EF4-FFF2-40B4-BE49-F238E27FC236}">
              <a16:creationId xmlns:a16="http://schemas.microsoft.com/office/drawing/2014/main" id="{AABCA33D-6A3C-4781-AC58-E8AF03D4DA06}"/>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70" name="n_3aveValue【学校施設】&#10;有形固定資産減価償却率">
          <a:extLst>
            <a:ext uri="{FF2B5EF4-FFF2-40B4-BE49-F238E27FC236}">
              <a16:creationId xmlns:a16="http://schemas.microsoft.com/office/drawing/2014/main" id="{A64F13F9-F38D-4082-8FED-CD00F788D118}"/>
            </a:ext>
          </a:extLst>
        </xdr:cNvPr>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471" name="n_4aveValue【学校施設】&#10;有形固定資産減価償却率">
          <a:extLst>
            <a:ext uri="{FF2B5EF4-FFF2-40B4-BE49-F238E27FC236}">
              <a16:creationId xmlns:a16="http://schemas.microsoft.com/office/drawing/2014/main" id="{DF20A1BB-FE8F-480C-B4C2-AEFD9074C087}"/>
            </a:ext>
          </a:extLst>
        </xdr:cNvPr>
        <xdr:cNvSpPr txBox="1"/>
      </xdr:nvSpPr>
      <xdr:spPr>
        <a:xfrm>
          <a:off x="1110298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472" name="n_1mainValue【学校施設】&#10;有形固定資産減価償却率">
          <a:extLst>
            <a:ext uri="{FF2B5EF4-FFF2-40B4-BE49-F238E27FC236}">
              <a16:creationId xmlns:a16="http://schemas.microsoft.com/office/drawing/2014/main" id="{0B924B3E-CD5A-44E1-BD31-2F0CD00D0EF9}"/>
            </a:ext>
          </a:extLst>
        </xdr:cNvPr>
        <xdr:cNvSpPr txBox="1"/>
      </xdr:nvSpPr>
      <xdr:spPr>
        <a:xfrm>
          <a:off x="134372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473" name="n_2mainValue【学校施設】&#10;有形固定資産減価償却率">
          <a:extLst>
            <a:ext uri="{FF2B5EF4-FFF2-40B4-BE49-F238E27FC236}">
              <a16:creationId xmlns:a16="http://schemas.microsoft.com/office/drawing/2014/main" id="{274BC5E7-730A-4AA0-9F62-46040BECF9A9}"/>
            </a:ext>
          </a:extLst>
        </xdr:cNvPr>
        <xdr:cNvSpPr txBox="1"/>
      </xdr:nvSpPr>
      <xdr:spPr>
        <a:xfrm>
          <a:off x="126752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474" name="n_3mainValue【学校施設】&#10;有形固定資産減価償却率">
          <a:extLst>
            <a:ext uri="{FF2B5EF4-FFF2-40B4-BE49-F238E27FC236}">
              <a16:creationId xmlns:a16="http://schemas.microsoft.com/office/drawing/2014/main" id="{E24733E9-5D2D-4B3B-813A-98DB39D1C946}"/>
            </a:ext>
          </a:extLst>
        </xdr:cNvPr>
        <xdr:cNvSpPr txBox="1"/>
      </xdr:nvSpPr>
      <xdr:spPr>
        <a:xfrm>
          <a:off x="119005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475" name="n_4mainValue【学校施設】&#10;有形固定資産減価償却率">
          <a:extLst>
            <a:ext uri="{FF2B5EF4-FFF2-40B4-BE49-F238E27FC236}">
              <a16:creationId xmlns:a16="http://schemas.microsoft.com/office/drawing/2014/main" id="{C6A583E7-F194-45CD-B18B-A7AA043D1578}"/>
            </a:ext>
          </a:extLst>
        </xdr:cNvPr>
        <xdr:cNvSpPr txBox="1"/>
      </xdr:nvSpPr>
      <xdr:spPr>
        <a:xfrm>
          <a:off x="1110298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CA92AA50-23A1-4341-BB2A-D8C71B4F8B8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F2724741-BA94-4F4A-BDCF-11F4E306150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989C7D62-7F0B-41E9-836A-DE62E2869CF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BA048EC9-4DFF-4BC4-B977-1453F5C8DF0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629BEABC-B42D-4BF2-90D0-52C117977DA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90946CDB-4AAE-4DEB-8C82-2D9E9E7E3BD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33BFD5EB-5F26-46DE-97A5-14995854EEF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EBFC40E0-4ACB-4F69-AAD2-2431E00C716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5C069EF7-3810-4D45-A7B8-1F7351D1FB5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7305FF76-D0BF-40AA-947C-94112061B7D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CF221486-100D-44FE-9AC2-C41B2F74124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43450095-9620-48FB-BF05-8A236677B8C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D3EBFEED-73E2-42C5-B527-A5E578C7248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33A7FE85-7558-47F7-A66A-6DD3BCABBA4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95A0A911-2AA3-4D80-B012-8B835DDFA5D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8CE78DBA-B584-4DD6-8577-9AC6A62F40A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860EC8F-C342-442A-8E81-954E68A4B42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B9875DE9-43B9-4BE0-B7EA-49900318FD4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41E4B5EF-46B2-4662-B7B9-200ED8F5F2F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2A79C23B-6EDE-46AD-99E7-9A7A91D8EE4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A3CD9229-B1FB-4EB8-A0A1-D25C1BD71BF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a:extLst>
            <a:ext uri="{FF2B5EF4-FFF2-40B4-BE49-F238E27FC236}">
              <a16:creationId xmlns:a16="http://schemas.microsoft.com/office/drawing/2014/main" id="{DA277146-D479-4196-B51D-8DE7BA6C270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DFF7F903-C68B-42CD-9F87-C2B23DE3028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499" name="直線コネクタ 498">
          <a:extLst>
            <a:ext uri="{FF2B5EF4-FFF2-40B4-BE49-F238E27FC236}">
              <a16:creationId xmlns:a16="http://schemas.microsoft.com/office/drawing/2014/main" id="{BDFDD639-3865-4355-A726-2EB2653C25C0}"/>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500" name="【学校施設】&#10;一人当たり面積最小値テキスト">
          <a:extLst>
            <a:ext uri="{FF2B5EF4-FFF2-40B4-BE49-F238E27FC236}">
              <a16:creationId xmlns:a16="http://schemas.microsoft.com/office/drawing/2014/main" id="{CB9350B9-D0E3-4495-BAAF-BA62B2C147B4}"/>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01" name="直線コネクタ 500">
          <a:extLst>
            <a:ext uri="{FF2B5EF4-FFF2-40B4-BE49-F238E27FC236}">
              <a16:creationId xmlns:a16="http://schemas.microsoft.com/office/drawing/2014/main" id="{29E87995-23E3-473B-AE1E-A6B096D9D777}"/>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02" name="【学校施設】&#10;一人当たり面積最大値テキスト">
          <a:extLst>
            <a:ext uri="{FF2B5EF4-FFF2-40B4-BE49-F238E27FC236}">
              <a16:creationId xmlns:a16="http://schemas.microsoft.com/office/drawing/2014/main" id="{DEA560C5-F928-41B3-BC58-970375C041A8}"/>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03" name="直線コネクタ 502">
          <a:extLst>
            <a:ext uri="{FF2B5EF4-FFF2-40B4-BE49-F238E27FC236}">
              <a16:creationId xmlns:a16="http://schemas.microsoft.com/office/drawing/2014/main" id="{5F859301-DD05-4269-A83F-5A87C11B8E36}"/>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504" name="【学校施設】&#10;一人当たり面積平均値テキスト">
          <a:extLst>
            <a:ext uri="{FF2B5EF4-FFF2-40B4-BE49-F238E27FC236}">
              <a16:creationId xmlns:a16="http://schemas.microsoft.com/office/drawing/2014/main" id="{AC66B9A8-5FA9-4D4B-81AC-8F324AD930DC}"/>
            </a:ext>
          </a:extLst>
        </xdr:cNvPr>
        <xdr:cNvSpPr txBox="1"/>
      </xdr:nvSpPr>
      <xdr:spPr>
        <a:xfrm>
          <a:off x="19547840" y="10219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05" name="フローチャート: 判断 504">
          <a:extLst>
            <a:ext uri="{FF2B5EF4-FFF2-40B4-BE49-F238E27FC236}">
              <a16:creationId xmlns:a16="http://schemas.microsoft.com/office/drawing/2014/main" id="{789A3353-9D99-49C4-9086-E94D823BB841}"/>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06" name="フローチャート: 判断 505">
          <a:extLst>
            <a:ext uri="{FF2B5EF4-FFF2-40B4-BE49-F238E27FC236}">
              <a16:creationId xmlns:a16="http://schemas.microsoft.com/office/drawing/2014/main" id="{5B3C5EC8-B1F7-4743-A1FD-46FFEE2E3477}"/>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07" name="フローチャート: 判断 506">
          <a:extLst>
            <a:ext uri="{FF2B5EF4-FFF2-40B4-BE49-F238E27FC236}">
              <a16:creationId xmlns:a16="http://schemas.microsoft.com/office/drawing/2014/main" id="{272660E9-426B-411F-AC10-DEA885C333C9}"/>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08" name="フローチャート: 判断 507">
          <a:extLst>
            <a:ext uri="{FF2B5EF4-FFF2-40B4-BE49-F238E27FC236}">
              <a16:creationId xmlns:a16="http://schemas.microsoft.com/office/drawing/2014/main" id="{70BF0B44-6066-4706-AD33-A410DC5E24EC}"/>
            </a:ext>
          </a:extLst>
        </xdr:cNvPr>
        <xdr:cNvSpPr/>
      </xdr:nvSpPr>
      <xdr:spPr>
        <a:xfrm>
          <a:off x="17162780" y="1028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09" name="フローチャート: 判断 508">
          <a:extLst>
            <a:ext uri="{FF2B5EF4-FFF2-40B4-BE49-F238E27FC236}">
              <a16:creationId xmlns:a16="http://schemas.microsoft.com/office/drawing/2014/main" id="{9327DF81-9E0B-4D97-BF0B-E07B7F901A45}"/>
            </a:ext>
          </a:extLst>
        </xdr:cNvPr>
        <xdr:cNvSpPr/>
      </xdr:nvSpPr>
      <xdr:spPr>
        <a:xfrm>
          <a:off x="1638808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C75955B2-8EAC-4195-90A9-D26B479FC7B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D446A53-D682-4B7F-814B-862B7BAC3DE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5357AF56-41C5-48A5-99E0-F34F2BE3A2E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EC1F28B-4AC2-425A-9CF0-35CD7C89500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4CC3277-B08F-418F-BF4A-77569EF8039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56642</xdr:rowOff>
    </xdr:from>
    <xdr:to>
      <xdr:col>116</xdr:col>
      <xdr:colOff>114300</xdr:colOff>
      <xdr:row>59</xdr:row>
      <xdr:rowOff>158242</xdr:rowOff>
    </xdr:to>
    <xdr:sp macro="" textlink="">
      <xdr:nvSpPr>
        <xdr:cNvPr id="515" name="楕円 514">
          <a:extLst>
            <a:ext uri="{FF2B5EF4-FFF2-40B4-BE49-F238E27FC236}">
              <a16:creationId xmlns:a16="http://schemas.microsoft.com/office/drawing/2014/main" id="{FC2575DC-C62E-4BCE-8594-D9C8AF9DFD12}"/>
            </a:ext>
          </a:extLst>
        </xdr:cNvPr>
        <xdr:cNvSpPr/>
      </xdr:nvSpPr>
      <xdr:spPr>
        <a:xfrm>
          <a:off x="19458940" y="99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79519</xdr:rowOff>
    </xdr:from>
    <xdr:ext cx="469744" cy="259045"/>
    <xdr:sp macro="" textlink="">
      <xdr:nvSpPr>
        <xdr:cNvPr id="516" name="【学校施設】&#10;一人当たり面積該当値テキスト">
          <a:extLst>
            <a:ext uri="{FF2B5EF4-FFF2-40B4-BE49-F238E27FC236}">
              <a16:creationId xmlns:a16="http://schemas.microsoft.com/office/drawing/2014/main" id="{3A4470F7-028E-4EB4-9029-F43D484D3BCF}"/>
            </a:ext>
          </a:extLst>
        </xdr:cNvPr>
        <xdr:cNvSpPr txBox="1"/>
      </xdr:nvSpPr>
      <xdr:spPr>
        <a:xfrm>
          <a:off x="19547840" y="98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156083</xdr:rowOff>
    </xdr:from>
    <xdr:to>
      <xdr:col>112</xdr:col>
      <xdr:colOff>38100</xdr:colOff>
      <xdr:row>59</xdr:row>
      <xdr:rowOff>86233</xdr:rowOff>
    </xdr:to>
    <xdr:sp macro="" textlink="">
      <xdr:nvSpPr>
        <xdr:cNvPr id="517" name="楕円 516">
          <a:extLst>
            <a:ext uri="{FF2B5EF4-FFF2-40B4-BE49-F238E27FC236}">
              <a16:creationId xmlns:a16="http://schemas.microsoft.com/office/drawing/2014/main" id="{0A172ADD-C2D9-4162-B648-80B7872D38C7}"/>
            </a:ext>
          </a:extLst>
        </xdr:cNvPr>
        <xdr:cNvSpPr/>
      </xdr:nvSpPr>
      <xdr:spPr>
        <a:xfrm>
          <a:off x="18735040" y="9879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35433</xdr:rowOff>
    </xdr:from>
    <xdr:to>
      <xdr:col>116</xdr:col>
      <xdr:colOff>63500</xdr:colOff>
      <xdr:row>59</xdr:row>
      <xdr:rowOff>107442</xdr:rowOff>
    </xdr:to>
    <xdr:cxnSp macro="">
      <xdr:nvCxnSpPr>
        <xdr:cNvPr id="518" name="直線コネクタ 517">
          <a:extLst>
            <a:ext uri="{FF2B5EF4-FFF2-40B4-BE49-F238E27FC236}">
              <a16:creationId xmlns:a16="http://schemas.microsoft.com/office/drawing/2014/main" id="{DC1B68EA-9B49-4F7F-B347-EDE025E683F3}"/>
            </a:ext>
          </a:extLst>
        </xdr:cNvPr>
        <xdr:cNvCxnSpPr/>
      </xdr:nvCxnSpPr>
      <xdr:spPr>
        <a:xfrm>
          <a:off x="18778220" y="9926193"/>
          <a:ext cx="73152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89789</xdr:rowOff>
    </xdr:from>
    <xdr:to>
      <xdr:col>107</xdr:col>
      <xdr:colOff>101600</xdr:colOff>
      <xdr:row>60</xdr:row>
      <xdr:rowOff>19939</xdr:rowOff>
    </xdr:to>
    <xdr:sp macro="" textlink="">
      <xdr:nvSpPr>
        <xdr:cNvPr id="519" name="楕円 518">
          <a:extLst>
            <a:ext uri="{FF2B5EF4-FFF2-40B4-BE49-F238E27FC236}">
              <a16:creationId xmlns:a16="http://schemas.microsoft.com/office/drawing/2014/main" id="{04C221E4-A5CF-4735-A4C9-6E32A0471281}"/>
            </a:ext>
          </a:extLst>
        </xdr:cNvPr>
        <xdr:cNvSpPr/>
      </xdr:nvSpPr>
      <xdr:spPr>
        <a:xfrm>
          <a:off x="17937480" y="9980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35433</xdr:rowOff>
    </xdr:from>
    <xdr:to>
      <xdr:col>111</xdr:col>
      <xdr:colOff>177800</xdr:colOff>
      <xdr:row>59</xdr:row>
      <xdr:rowOff>140589</xdr:rowOff>
    </xdr:to>
    <xdr:cxnSp macro="">
      <xdr:nvCxnSpPr>
        <xdr:cNvPr id="520" name="直線コネクタ 519">
          <a:extLst>
            <a:ext uri="{FF2B5EF4-FFF2-40B4-BE49-F238E27FC236}">
              <a16:creationId xmlns:a16="http://schemas.microsoft.com/office/drawing/2014/main" id="{8D611280-C682-4FCE-AC34-4D73355BA32F}"/>
            </a:ext>
          </a:extLst>
        </xdr:cNvPr>
        <xdr:cNvCxnSpPr/>
      </xdr:nvCxnSpPr>
      <xdr:spPr>
        <a:xfrm flipV="1">
          <a:off x="17988280" y="9926193"/>
          <a:ext cx="78994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521" name="楕円 520">
          <a:extLst>
            <a:ext uri="{FF2B5EF4-FFF2-40B4-BE49-F238E27FC236}">
              <a16:creationId xmlns:a16="http://schemas.microsoft.com/office/drawing/2014/main" id="{AFDD9315-E22D-4312-B44F-2F7182080193}"/>
            </a:ext>
          </a:extLst>
        </xdr:cNvPr>
        <xdr:cNvSpPr/>
      </xdr:nvSpPr>
      <xdr:spPr>
        <a:xfrm>
          <a:off x="1716278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80010</xdr:rowOff>
    </xdr:from>
    <xdr:to>
      <xdr:col>107</xdr:col>
      <xdr:colOff>50800</xdr:colOff>
      <xdr:row>59</xdr:row>
      <xdr:rowOff>140589</xdr:rowOff>
    </xdr:to>
    <xdr:cxnSp macro="">
      <xdr:nvCxnSpPr>
        <xdr:cNvPr id="522" name="直線コネクタ 521">
          <a:extLst>
            <a:ext uri="{FF2B5EF4-FFF2-40B4-BE49-F238E27FC236}">
              <a16:creationId xmlns:a16="http://schemas.microsoft.com/office/drawing/2014/main" id="{57AB0940-2D38-48C7-8CC2-4F0BE31E961A}"/>
            </a:ext>
          </a:extLst>
        </xdr:cNvPr>
        <xdr:cNvCxnSpPr/>
      </xdr:nvCxnSpPr>
      <xdr:spPr>
        <a:xfrm>
          <a:off x="17213580" y="9970770"/>
          <a:ext cx="7747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69024</xdr:rowOff>
    </xdr:from>
    <xdr:to>
      <xdr:col>98</xdr:col>
      <xdr:colOff>38100</xdr:colOff>
      <xdr:row>59</xdr:row>
      <xdr:rowOff>170624</xdr:rowOff>
    </xdr:to>
    <xdr:sp macro="" textlink="">
      <xdr:nvSpPr>
        <xdr:cNvPr id="523" name="楕円 522">
          <a:extLst>
            <a:ext uri="{FF2B5EF4-FFF2-40B4-BE49-F238E27FC236}">
              <a16:creationId xmlns:a16="http://schemas.microsoft.com/office/drawing/2014/main" id="{A532ABE7-B656-42C3-9EF6-670F09D56340}"/>
            </a:ext>
          </a:extLst>
        </xdr:cNvPr>
        <xdr:cNvSpPr/>
      </xdr:nvSpPr>
      <xdr:spPr>
        <a:xfrm>
          <a:off x="16388080" y="9959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119824</xdr:rowOff>
    </xdr:to>
    <xdr:cxnSp macro="">
      <xdr:nvCxnSpPr>
        <xdr:cNvPr id="524" name="直線コネクタ 523">
          <a:extLst>
            <a:ext uri="{FF2B5EF4-FFF2-40B4-BE49-F238E27FC236}">
              <a16:creationId xmlns:a16="http://schemas.microsoft.com/office/drawing/2014/main" id="{4B380BE5-C01B-437D-A944-E295C11A5EEB}"/>
            </a:ext>
          </a:extLst>
        </xdr:cNvPr>
        <xdr:cNvCxnSpPr/>
      </xdr:nvCxnSpPr>
      <xdr:spPr>
        <a:xfrm flipV="1">
          <a:off x="16431260" y="9970770"/>
          <a:ext cx="78232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525" name="n_1aveValue【学校施設】&#10;一人当たり面積">
          <a:extLst>
            <a:ext uri="{FF2B5EF4-FFF2-40B4-BE49-F238E27FC236}">
              <a16:creationId xmlns:a16="http://schemas.microsoft.com/office/drawing/2014/main" id="{15C9DBEA-278E-4542-BCD4-1A58EBDBB1D7}"/>
            </a:ext>
          </a:extLst>
        </xdr:cNvPr>
        <xdr:cNvSpPr txBox="1"/>
      </xdr:nvSpPr>
      <xdr:spPr>
        <a:xfrm>
          <a:off x="18561127"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526" name="n_2aveValue【学校施設】&#10;一人当たり面積">
          <a:extLst>
            <a:ext uri="{FF2B5EF4-FFF2-40B4-BE49-F238E27FC236}">
              <a16:creationId xmlns:a16="http://schemas.microsoft.com/office/drawing/2014/main" id="{28DBE75C-4F4D-416A-9C3E-7E463AC31F84}"/>
            </a:ext>
          </a:extLst>
        </xdr:cNvPr>
        <xdr:cNvSpPr txBox="1"/>
      </xdr:nvSpPr>
      <xdr:spPr>
        <a:xfrm>
          <a:off x="17776267" y="103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527" name="n_3aveValue【学校施設】&#10;一人当たり面積">
          <a:extLst>
            <a:ext uri="{FF2B5EF4-FFF2-40B4-BE49-F238E27FC236}">
              <a16:creationId xmlns:a16="http://schemas.microsoft.com/office/drawing/2014/main" id="{63FC40E4-BB5A-423B-AF3B-630F588BE0ED}"/>
            </a:ext>
          </a:extLst>
        </xdr:cNvPr>
        <xdr:cNvSpPr txBox="1"/>
      </xdr:nvSpPr>
      <xdr:spPr>
        <a:xfrm>
          <a:off x="17001567" y="103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528" name="n_4aveValue【学校施設】&#10;一人当たり面積">
          <a:extLst>
            <a:ext uri="{FF2B5EF4-FFF2-40B4-BE49-F238E27FC236}">
              <a16:creationId xmlns:a16="http://schemas.microsoft.com/office/drawing/2014/main" id="{6D084DED-84BB-41FA-B7AD-4FBB7F87AC8B}"/>
            </a:ext>
          </a:extLst>
        </xdr:cNvPr>
        <xdr:cNvSpPr txBox="1"/>
      </xdr:nvSpPr>
      <xdr:spPr>
        <a:xfrm>
          <a:off x="16226867" y="103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102760</xdr:rowOff>
    </xdr:from>
    <xdr:ext cx="469744" cy="259045"/>
    <xdr:sp macro="" textlink="">
      <xdr:nvSpPr>
        <xdr:cNvPr id="529" name="n_1mainValue【学校施設】&#10;一人当たり面積">
          <a:extLst>
            <a:ext uri="{FF2B5EF4-FFF2-40B4-BE49-F238E27FC236}">
              <a16:creationId xmlns:a16="http://schemas.microsoft.com/office/drawing/2014/main" id="{982C4B88-23FB-4A08-80E4-094B9FDBF14E}"/>
            </a:ext>
          </a:extLst>
        </xdr:cNvPr>
        <xdr:cNvSpPr txBox="1"/>
      </xdr:nvSpPr>
      <xdr:spPr>
        <a:xfrm>
          <a:off x="18561127" y="96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36466</xdr:rowOff>
    </xdr:from>
    <xdr:ext cx="469744" cy="259045"/>
    <xdr:sp macro="" textlink="">
      <xdr:nvSpPr>
        <xdr:cNvPr id="530" name="n_2mainValue【学校施設】&#10;一人当たり面積">
          <a:extLst>
            <a:ext uri="{FF2B5EF4-FFF2-40B4-BE49-F238E27FC236}">
              <a16:creationId xmlns:a16="http://schemas.microsoft.com/office/drawing/2014/main" id="{3AADFCDE-E4D1-4AA7-895E-8EA5D33217E6}"/>
            </a:ext>
          </a:extLst>
        </xdr:cNvPr>
        <xdr:cNvSpPr txBox="1"/>
      </xdr:nvSpPr>
      <xdr:spPr>
        <a:xfrm>
          <a:off x="17776267" y="975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531" name="n_3mainValue【学校施設】&#10;一人当たり面積">
          <a:extLst>
            <a:ext uri="{FF2B5EF4-FFF2-40B4-BE49-F238E27FC236}">
              <a16:creationId xmlns:a16="http://schemas.microsoft.com/office/drawing/2014/main" id="{1BBFCD3E-6F2D-4094-95A1-50935CADC038}"/>
            </a:ext>
          </a:extLst>
        </xdr:cNvPr>
        <xdr:cNvSpPr txBox="1"/>
      </xdr:nvSpPr>
      <xdr:spPr>
        <a:xfrm>
          <a:off x="1700156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15701</xdr:rowOff>
    </xdr:from>
    <xdr:ext cx="469744" cy="259045"/>
    <xdr:sp macro="" textlink="">
      <xdr:nvSpPr>
        <xdr:cNvPr id="532" name="n_4mainValue【学校施設】&#10;一人当たり面積">
          <a:extLst>
            <a:ext uri="{FF2B5EF4-FFF2-40B4-BE49-F238E27FC236}">
              <a16:creationId xmlns:a16="http://schemas.microsoft.com/office/drawing/2014/main" id="{1607977D-B241-4E65-91C7-5CDCA30C820A}"/>
            </a:ext>
          </a:extLst>
        </xdr:cNvPr>
        <xdr:cNvSpPr txBox="1"/>
      </xdr:nvSpPr>
      <xdr:spPr>
        <a:xfrm>
          <a:off x="16226867" y="97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8E24E5C6-90A0-4120-AD49-C21D643227F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EB45474-96B2-4D37-952B-56F6FE7829B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F7C5B21-1433-4765-A713-0902A290F75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56A55D37-0410-4010-8E4E-998B82A342E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44F78A47-ECBF-4AF1-AF76-0E90F3E9BBD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AB21C8C8-3BE3-496F-9118-600331C0867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6B21B229-5B29-4965-AFC3-3762F7DED61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23017696-441D-46FC-BDA0-526CD6C426C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4B6984DB-2292-41EF-BCE2-0DEDB44C33A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3B958252-25F0-4DD2-BD5A-FF200BBCA30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FDF38C70-3E21-49DC-B289-D179F20735E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C58EBD1B-6517-4A17-9F05-1A56A550B04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059466C2-5ADE-4BE0-886C-EBF8B288126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92EC0A5D-40C1-4FD7-8466-E4BDAEDC328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176E61C7-7617-43AE-92AA-12A54E2333D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391479CF-16E2-40AF-B6EF-0792D5BE3BF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FDA63A93-3478-4C31-BB3A-EF270759153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247428F4-1F9E-4D4B-BE4E-840AE54DEB2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36829A29-BABF-4477-A986-5B1EB69EFF3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FEB2D7A-11C4-4BA8-9F02-20F33318D80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C4AE61E9-1328-4116-8EE5-5AACDB773D6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3D592CA4-CABA-4956-A2E8-D512EF9BB68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37396961-15E0-4DDD-BC8B-8BC06AD22B0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390C9A11-E41C-45B2-B742-F31C101CF38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32DDBD5A-7E4C-426E-8D70-0ED532E0FD0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51A60BD8-BE73-4856-AA45-1D7903F591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30868F74-EB67-4719-A541-EEA174D278F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a:extLst>
            <a:ext uri="{FF2B5EF4-FFF2-40B4-BE49-F238E27FC236}">
              <a16:creationId xmlns:a16="http://schemas.microsoft.com/office/drawing/2014/main" id="{9BA4C232-2A26-42A1-9F33-D34FEF6182F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9DDF8D6F-370B-4236-80C3-E2A2E791E93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a:extLst>
            <a:ext uri="{FF2B5EF4-FFF2-40B4-BE49-F238E27FC236}">
              <a16:creationId xmlns:a16="http://schemas.microsoft.com/office/drawing/2014/main" id="{31EBC226-804D-4429-A10F-6D6F79E48EC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a:extLst>
            <a:ext uri="{FF2B5EF4-FFF2-40B4-BE49-F238E27FC236}">
              <a16:creationId xmlns:a16="http://schemas.microsoft.com/office/drawing/2014/main" id="{16595F37-597D-4667-8590-8FDA211CAB1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a:extLst>
            <a:ext uri="{FF2B5EF4-FFF2-40B4-BE49-F238E27FC236}">
              <a16:creationId xmlns:a16="http://schemas.microsoft.com/office/drawing/2014/main" id="{19835116-3B7E-414E-B07D-2C0A6D85452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a:extLst>
            <a:ext uri="{FF2B5EF4-FFF2-40B4-BE49-F238E27FC236}">
              <a16:creationId xmlns:a16="http://schemas.microsoft.com/office/drawing/2014/main" id="{35A38004-162F-44CB-949E-FC426CEDF1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a:extLst>
            <a:ext uri="{FF2B5EF4-FFF2-40B4-BE49-F238E27FC236}">
              <a16:creationId xmlns:a16="http://schemas.microsoft.com/office/drawing/2014/main" id="{AF5F6288-9F8F-4BA1-95E3-F41C3A4EE24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a:extLst>
            <a:ext uri="{FF2B5EF4-FFF2-40B4-BE49-F238E27FC236}">
              <a16:creationId xmlns:a16="http://schemas.microsoft.com/office/drawing/2014/main" id="{EDEAA083-7D49-4ABA-B344-C94FF915384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a:extLst>
            <a:ext uri="{FF2B5EF4-FFF2-40B4-BE49-F238E27FC236}">
              <a16:creationId xmlns:a16="http://schemas.microsoft.com/office/drawing/2014/main" id="{59B18C39-EFB3-4E42-8CF0-A1FA9D2F9D9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a:extLst>
            <a:ext uri="{FF2B5EF4-FFF2-40B4-BE49-F238E27FC236}">
              <a16:creationId xmlns:a16="http://schemas.microsoft.com/office/drawing/2014/main" id="{6CB1DB03-F83B-4858-B36A-D79C83B43D9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a:extLst>
            <a:ext uri="{FF2B5EF4-FFF2-40B4-BE49-F238E27FC236}">
              <a16:creationId xmlns:a16="http://schemas.microsoft.com/office/drawing/2014/main" id="{EC8F1C3B-E959-4F7E-B6B6-8A4BA5CFA30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1" name="テキスト ボックス 570">
          <a:extLst>
            <a:ext uri="{FF2B5EF4-FFF2-40B4-BE49-F238E27FC236}">
              <a16:creationId xmlns:a16="http://schemas.microsoft.com/office/drawing/2014/main" id="{DF0B35E4-0049-4565-9A30-15644A24740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402B7686-9543-49E3-A565-6E55336C425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a:extLst>
            <a:ext uri="{FF2B5EF4-FFF2-40B4-BE49-F238E27FC236}">
              <a16:creationId xmlns:a16="http://schemas.microsoft.com/office/drawing/2014/main" id="{556E497C-ED2C-4B66-94A0-618F8D26197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574" name="直線コネクタ 573">
          <a:extLst>
            <a:ext uri="{FF2B5EF4-FFF2-40B4-BE49-F238E27FC236}">
              <a16:creationId xmlns:a16="http://schemas.microsoft.com/office/drawing/2014/main" id="{D4A88075-8B88-4F3B-A02B-59A126ED78A7}"/>
            </a:ext>
          </a:extLst>
        </xdr:cNvPr>
        <xdr:cNvCxnSpPr/>
      </xdr:nvCxnSpPr>
      <xdr:spPr>
        <a:xfrm flipV="1">
          <a:off x="14375764" y="1692674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5" name="【公民館】&#10;有形固定資産減価償却率最小値テキスト">
          <a:extLst>
            <a:ext uri="{FF2B5EF4-FFF2-40B4-BE49-F238E27FC236}">
              <a16:creationId xmlns:a16="http://schemas.microsoft.com/office/drawing/2014/main" id="{74430319-235A-490D-9E96-BC44FE1BED3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6" name="直線コネクタ 575">
          <a:extLst>
            <a:ext uri="{FF2B5EF4-FFF2-40B4-BE49-F238E27FC236}">
              <a16:creationId xmlns:a16="http://schemas.microsoft.com/office/drawing/2014/main" id="{044A81FA-8ED5-4BA2-B200-B6ACFC06866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577" name="【公民館】&#10;有形固定資産減価償却率最大値テキスト">
          <a:extLst>
            <a:ext uri="{FF2B5EF4-FFF2-40B4-BE49-F238E27FC236}">
              <a16:creationId xmlns:a16="http://schemas.microsoft.com/office/drawing/2014/main" id="{22D641E0-7367-4F60-8AF2-36817FFCFC5B}"/>
            </a:ext>
          </a:extLst>
        </xdr:cNvPr>
        <xdr:cNvSpPr txBox="1"/>
      </xdr:nvSpPr>
      <xdr:spPr>
        <a:xfrm>
          <a:off x="1441450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578" name="直線コネクタ 577">
          <a:extLst>
            <a:ext uri="{FF2B5EF4-FFF2-40B4-BE49-F238E27FC236}">
              <a16:creationId xmlns:a16="http://schemas.microsoft.com/office/drawing/2014/main" id="{97C8F8B0-3BE0-4CEF-B659-11D839E91C2B}"/>
            </a:ext>
          </a:extLst>
        </xdr:cNvPr>
        <xdr:cNvCxnSpPr/>
      </xdr:nvCxnSpPr>
      <xdr:spPr>
        <a:xfrm>
          <a:off x="1428750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579" name="【公民館】&#10;有形固定資産減価償却率平均値テキスト">
          <a:extLst>
            <a:ext uri="{FF2B5EF4-FFF2-40B4-BE49-F238E27FC236}">
              <a16:creationId xmlns:a16="http://schemas.microsoft.com/office/drawing/2014/main" id="{3F434EA1-8211-4F33-A2D6-0B71375F29D2}"/>
            </a:ext>
          </a:extLst>
        </xdr:cNvPr>
        <xdr:cNvSpPr txBox="1"/>
      </xdr:nvSpPr>
      <xdr:spPr>
        <a:xfrm>
          <a:off x="14414500" y="17658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580" name="フローチャート: 判断 579">
          <a:extLst>
            <a:ext uri="{FF2B5EF4-FFF2-40B4-BE49-F238E27FC236}">
              <a16:creationId xmlns:a16="http://schemas.microsoft.com/office/drawing/2014/main" id="{BA425043-1B63-431D-BA23-46142D09ED8C}"/>
            </a:ext>
          </a:extLst>
        </xdr:cNvPr>
        <xdr:cNvSpPr/>
      </xdr:nvSpPr>
      <xdr:spPr>
        <a:xfrm>
          <a:off x="14325600" y="178034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581" name="フローチャート: 判断 580">
          <a:extLst>
            <a:ext uri="{FF2B5EF4-FFF2-40B4-BE49-F238E27FC236}">
              <a16:creationId xmlns:a16="http://schemas.microsoft.com/office/drawing/2014/main" id="{C20971DC-6DA6-4982-AD9F-FA6CD2E5E4F1}"/>
            </a:ext>
          </a:extLst>
        </xdr:cNvPr>
        <xdr:cNvSpPr/>
      </xdr:nvSpPr>
      <xdr:spPr>
        <a:xfrm>
          <a:off x="135788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582" name="フローチャート: 判断 581">
          <a:extLst>
            <a:ext uri="{FF2B5EF4-FFF2-40B4-BE49-F238E27FC236}">
              <a16:creationId xmlns:a16="http://schemas.microsoft.com/office/drawing/2014/main" id="{44A1F163-D0DA-4384-AC1C-35477EEDE394}"/>
            </a:ext>
          </a:extLst>
        </xdr:cNvPr>
        <xdr:cNvSpPr/>
      </xdr:nvSpPr>
      <xdr:spPr>
        <a:xfrm>
          <a:off x="128041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583" name="フローチャート: 判断 582">
          <a:extLst>
            <a:ext uri="{FF2B5EF4-FFF2-40B4-BE49-F238E27FC236}">
              <a16:creationId xmlns:a16="http://schemas.microsoft.com/office/drawing/2014/main" id="{F367C754-509B-4F8C-8FE8-512C354E0764}"/>
            </a:ext>
          </a:extLst>
        </xdr:cNvPr>
        <xdr:cNvSpPr/>
      </xdr:nvSpPr>
      <xdr:spPr>
        <a:xfrm>
          <a:off x="1202944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584" name="フローチャート: 判断 583">
          <a:extLst>
            <a:ext uri="{FF2B5EF4-FFF2-40B4-BE49-F238E27FC236}">
              <a16:creationId xmlns:a16="http://schemas.microsoft.com/office/drawing/2014/main" id="{485241C5-6D52-4A3E-BD40-380902B664CE}"/>
            </a:ext>
          </a:extLst>
        </xdr:cNvPr>
        <xdr:cNvSpPr/>
      </xdr:nvSpPr>
      <xdr:spPr>
        <a:xfrm>
          <a:off x="1123188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51C4F00C-C3F3-4514-A924-E1CB0847A7F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76612490-9409-457B-9111-39DB9FEC2FC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86E13BE1-77CE-41C1-9071-F8177250145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264B383-6241-432E-8299-0B4ABB5EB2A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67EC8143-12C8-4AF0-BC40-C77634E01DB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590" name="楕円 589">
          <a:extLst>
            <a:ext uri="{FF2B5EF4-FFF2-40B4-BE49-F238E27FC236}">
              <a16:creationId xmlns:a16="http://schemas.microsoft.com/office/drawing/2014/main" id="{E59EFC67-6FF1-4ABF-BB79-D3C91190CC3F}"/>
            </a:ext>
          </a:extLst>
        </xdr:cNvPr>
        <xdr:cNvSpPr/>
      </xdr:nvSpPr>
      <xdr:spPr>
        <a:xfrm>
          <a:off x="14325600" y="179046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591" name="【公民館】&#10;有形固定資産減価償却率該当値テキスト">
          <a:extLst>
            <a:ext uri="{FF2B5EF4-FFF2-40B4-BE49-F238E27FC236}">
              <a16:creationId xmlns:a16="http://schemas.microsoft.com/office/drawing/2014/main" id="{A67E6C1E-F87C-4DF4-A403-DA66FEFD54D3}"/>
            </a:ext>
          </a:extLst>
        </xdr:cNvPr>
        <xdr:cNvSpPr txBox="1"/>
      </xdr:nvSpPr>
      <xdr:spPr>
        <a:xfrm>
          <a:off x="14414500"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592" name="楕円 591">
          <a:extLst>
            <a:ext uri="{FF2B5EF4-FFF2-40B4-BE49-F238E27FC236}">
              <a16:creationId xmlns:a16="http://schemas.microsoft.com/office/drawing/2014/main" id="{F68843B3-6081-4E84-A5DF-BF0BB92E066B}"/>
            </a:ext>
          </a:extLst>
        </xdr:cNvPr>
        <xdr:cNvSpPr/>
      </xdr:nvSpPr>
      <xdr:spPr>
        <a:xfrm>
          <a:off x="135788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14151</xdr:rowOff>
    </xdr:to>
    <xdr:cxnSp macro="">
      <xdr:nvCxnSpPr>
        <xdr:cNvPr id="593" name="直線コネクタ 592">
          <a:extLst>
            <a:ext uri="{FF2B5EF4-FFF2-40B4-BE49-F238E27FC236}">
              <a16:creationId xmlns:a16="http://schemas.microsoft.com/office/drawing/2014/main" id="{2429E72A-451D-44B9-BA8B-E422C4A5E725}"/>
            </a:ext>
          </a:extLst>
        </xdr:cNvPr>
        <xdr:cNvCxnSpPr/>
      </xdr:nvCxnSpPr>
      <xdr:spPr>
        <a:xfrm>
          <a:off x="13629640" y="17926051"/>
          <a:ext cx="74676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594" name="楕円 593">
          <a:extLst>
            <a:ext uri="{FF2B5EF4-FFF2-40B4-BE49-F238E27FC236}">
              <a16:creationId xmlns:a16="http://schemas.microsoft.com/office/drawing/2014/main" id="{3CA1FC09-4DCD-4744-8989-0BC25A384706}"/>
            </a:ext>
          </a:extLst>
        </xdr:cNvPr>
        <xdr:cNvSpPr/>
      </xdr:nvSpPr>
      <xdr:spPr>
        <a:xfrm>
          <a:off x="1280414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156211</xdr:rowOff>
    </xdr:to>
    <xdr:cxnSp macro="">
      <xdr:nvCxnSpPr>
        <xdr:cNvPr id="595" name="直線コネクタ 594">
          <a:extLst>
            <a:ext uri="{FF2B5EF4-FFF2-40B4-BE49-F238E27FC236}">
              <a16:creationId xmlns:a16="http://schemas.microsoft.com/office/drawing/2014/main" id="{727065F2-4B51-4AB0-9172-DAB677101A7E}"/>
            </a:ext>
          </a:extLst>
        </xdr:cNvPr>
        <xdr:cNvCxnSpPr/>
      </xdr:nvCxnSpPr>
      <xdr:spPr>
        <a:xfrm>
          <a:off x="12854940" y="17805219"/>
          <a:ext cx="7747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596" name="楕円 595">
          <a:extLst>
            <a:ext uri="{FF2B5EF4-FFF2-40B4-BE49-F238E27FC236}">
              <a16:creationId xmlns:a16="http://schemas.microsoft.com/office/drawing/2014/main" id="{78E2BF3A-338B-41A1-B526-6FAE5120251C}"/>
            </a:ext>
          </a:extLst>
        </xdr:cNvPr>
        <xdr:cNvSpPr/>
      </xdr:nvSpPr>
      <xdr:spPr>
        <a:xfrm>
          <a:off x="12029440" y="17819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100693</xdr:rowOff>
    </xdr:to>
    <xdr:cxnSp macro="">
      <xdr:nvCxnSpPr>
        <xdr:cNvPr id="597" name="直線コネクタ 596">
          <a:extLst>
            <a:ext uri="{FF2B5EF4-FFF2-40B4-BE49-F238E27FC236}">
              <a16:creationId xmlns:a16="http://schemas.microsoft.com/office/drawing/2014/main" id="{0889F689-285D-4836-B17A-9B5C266C49C4}"/>
            </a:ext>
          </a:extLst>
        </xdr:cNvPr>
        <xdr:cNvCxnSpPr/>
      </xdr:nvCxnSpPr>
      <xdr:spPr>
        <a:xfrm flipV="1">
          <a:off x="12072620" y="17805219"/>
          <a:ext cx="7823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598" name="楕円 597">
          <a:extLst>
            <a:ext uri="{FF2B5EF4-FFF2-40B4-BE49-F238E27FC236}">
              <a16:creationId xmlns:a16="http://schemas.microsoft.com/office/drawing/2014/main" id="{8BCCCB57-3C25-4D22-AF7D-F29970619EAF}"/>
            </a:ext>
          </a:extLst>
        </xdr:cNvPr>
        <xdr:cNvSpPr/>
      </xdr:nvSpPr>
      <xdr:spPr>
        <a:xfrm>
          <a:off x="112318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100693</xdr:rowOff>
    </xdr:to>
    <xdr:cxnSp macro="">
      <xdr:nvCxnSpPr>
        <xdr:cNvPr id="599" name="直線コネクタ 598">
          <a:extLst>
            <a:ext uri="{FF2B5EF4-FFF2-40B4-BE49-F238E27FC236}">
              <a16:creationId xmlns:a16="http://schemas.microsoft.com/office/drawing/2014/main" id="{6242228F-D4AF-4C91-A90D-F2C678D5261F}"/>
            </a:ext>
          </a:extLst>
        </xdr:cNvPr>
        <xdr:cNvCxnSpPr/>
      </xdr:nvCxnSpPr>
      <xdr:spPr>
        <a:xfrm>
          <a:off x="11282680" y="1783461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600" name="n_1aveValue【公民館】&#10;有形固定資産減価償却率">
          <a:extLst>
            <a:ext uri="{FF2B5EF4-FFF2-40B4-BE49-F238E27FC236}">
              <a16:creationId xmlns:a16="http://schemas.microsoft.com/office/drawing/2014/main" id="{DCF5A5D2-04B9-451E-A791-2E808857CD01}"/>
            </a:ext>
          </a:extLst>
        </xdr:cNvPr>
        <xdr:cNvSpPr txBox="1"/>
      </xdr:nvSpPr>
      <xdr:spPr>
        <a:xfrm>
          <a:off x="134372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601" name="n_2aveValue【公民館】&#10;有形固定資産減価償却率">
          <a:extLst>
            <a:ext uri="{FF2B5EF4-FFF2-40B4-BE49-F238E27FC236}">
              <a16:creationId xmlns:a16="http://schemas.microsoft.com/office/drawing/2014/main" id="{F11F16ED-BEBD-49A7-B81A-48A4543408CB}"/>
            </a:ext>
          </a:extLst>
        </xdr:cNvPr>
        <xdr:cNvSpPr txBox="1"/>
      </xdr:nvSpPr>
      <xdr:spPr>
        <a:xfrm>
          <a:off x="126752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02" name="n_3aveValue【公民館】&#10;有形固定資産減価償却率">
          <a:extLst>
            <a:ext uri="{FF2B5EF4-FFF2-40B4-BE49-F238E27FC236}">
              <a16:creationId xmlns:a16="http://schemas.microsoft.com/office/drawing/2014/main" id="{AD597827-7F34-4EED-ABFF-593BAC88D2CC}"/>
            </a:ext>
          </a:extLst>
        </xdr:cNvPr>
        <xdr:cNvSpPr txBox="1"/>
      </xdr:nvSpPr>
      <xdr:spPr>
        <a:xfrm>
          <a:off x="119005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03" name="n_4aveValue【公民館】&#10;有形固定資産減価償却率">
          <a:extLst>
            <a:ext uri="{FF2B5EF4-FFF2-40B4-BE49-F238E27FC236}">
              <a16:creationId xmlns:a16="http://schemas.microsoft.com/office/drawing/2014/main" id="{36DD5BEA-6435-490D-B6D5-DE26C3754DD1}"/>
            </a:ext>
          </a:extLst>
        </xdr:cNvPr>
        <xdr:cNvSpPr txBox="1"/>
      </xdr:nvSpPr>
      <xdr:spPr>
        <a:xfrm>
          <a:off x="11102984" y="174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604" name="n_1mainValue【公民館】&#10;有形固定資産減価償却率">
          <a:extLst>
            <a:ext uri="{FF2B5EF4-FFF2-40B4-BE49-F238E27FC236}">
              <a16:creationId xmlns:a16="http://schemas.microsoft.com/office/drawing/2014/main" id="{45E75284-62F7-41F2-A48E-2F9526E8FEBA}"/>
            </a:ext>
          </a:extLst>
        </xdr:cNvPr>
        <xdr:cNvSpPr txBox="1"/>
      </xdr:nvSpPr>
      <xdr:spPr>
        <a:xfrm>
          <a:off x="13437244" y="179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605" name="n_2mainValue【公民館】&#10;有形固定資産減価償却率">
          <a:extLst>
            <a:ext uri="{FF2B5EF4-FFF2-40B4-BE49-F238E27FC236}">
              <a16:creationId xmlns:a16="http://schemas.microsoft.com/office/drawing/2014/main" id="{ACED712B-8A24-453E-A0C0-7C3FB7D08AAE}"/>
            </a:ext>
          </a:extLst>
        </xdr:cNvPr>
        <xdr:cNvSpPr txBox="1"/>
      </xdr:nvSpPr>
      <xdr:spPr>
        <a:xfrm>
          <a:off x="1267524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606" name="n_3mainValue【公民館】&#10;有形固定資産減価償却率">
          <a:extLst>
            <a:ext uri="{FF2B5EF4-FFF2-40B4-BE49-F238E27FC236}">
              <a16:creationId xmlns:a16="http://schemas.microsoft.com/office/drawing/2014/main" id="{D9626A94-887D-46AD-A1CE-E3B05AFC020B}"/>
            </a:ext>
          </a:extLst>
        </xdr:cNvPr>
        <xdr:cNvSpPr txBox="1"/>
      </xdr:nvSpPr>
      <xdr:spPr>
        <a:xfrm>
          <a:off x="119005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07" name="n_4mainValue【公民館】&#10;有形固定資産減価償却率">
          <a:extLst>
            <a:ext uri="{FF2B5EF4-FFF2-40B4-BE49-F238E27FC236}">
              <a16:creationId xmlns:a16="http://schemas.microsoft.com/office/drawing/2014/main" id="{05FC9256-7150-43DA-AADE-0823253C127B}"/>
            </a:ext>
          </a:extLst>
        </xdr:cNvPr>
        <xdr:cNvSpPr txBox="1"/>
      </xdr:nvSpPr>
      <xdr:spPr>
        <a:xfrm>
          <a:off x="1110298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EEE383E8-5585-4389-9C2B-6DF763BFC47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7ED508E6-A64D-4A93-B636-FF4B9D9207E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49F9ABD1-A3E7-41BD-A33C-B8C0694E2D7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8E561852-749B-4F53-B9A6-207DA01D1A9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31C901D8-737C-4835-9636-5BE38EBD428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35958A5A-2BFB-4A1A-B2EF-778D98CC26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680ECEBA-41C1-4DDF-95CE-28D950092AD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281B54D6-D66B-4CE0-81CB-D1E2AFCE9E7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B16D7F3C-8A0E-40D9-89B5-61648034723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B09010A2-84EA-4BE9-AE77-5F194B2B2FA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8" name="直線コネクタ 617">
          <a:extLst>
            <a:ext uri="{FF2B5EF4-FFF2-40B4-BE49-F238E27FC236}">
              <a16:creationId xmlns:a16="http://schemas.microsoft.com/office/drawing/2014/main" id="{F156A100-DB4A-4162-AC19-1142D558BF7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7DD70295-BA18-4D51-BB29-1A2F58E7BE5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0" name="直線コネクタ 619">
          <a:extLst>
            <a:ext uri="{FF2B5EF4-FFF2-40B4-BE49-F238E27FC236}">
              <a16:creationId xmlns:a16="http://schemas.microsoft.com/office/drawing/2014/main" id="{3B19F0BF-B30D-4765-B9EF-119F770BDBE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1" name="テキスト ボックス 620">
          <a:extLst>
            <a:ext uri="{FF2B5EF4-FFF2-40B4-BE49-F238E27FC236}">
              <a16:creationId xmlns:a16="http://schemas.microsoft.com/office/drawing/2014/main" id="{E1662977-7524-42D8-85AD-50836D4E4AB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2" name="直線コネクタ 621">
          <a:extLst>
            <a:ext uri="{FF2B5EF4-FFF2-40B4-BE49-F238E27FC236}">
              <a16:creationId xmlns:a16="http://schemas.microsoft.com/office/drawing/2014/main" id="{D0DAC9D8-3C6E-4AB1-98AB-14DFEB0288D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3" name="テキスト ボックス 622">
          <a:extLst>
            <a:ext uri="{FF2B5EF4-FFF2-40B4-BE49-F238E27FC236}">
              <a16:creationId xmlns:a16="http://schemas.microsoft.com/office/drawing/2014/main" id="{9032F888-F152-4B82-B7E6-75981DC20A3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4" name="直線コネクタ 623">
          <a:extLst>
            <a:ext uri="{FF2B5EF4-FFF2-40B4-BE49-F238E27FC236}">
              <a16:creationId xmlns:a16="http://schemas.microsoft.com/office/drawing/2014/main" id="{0A0A8EC4-E5C7-4AC1-BE06-B6E2F508A6F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5" name="テキスト ボックス 624">
          <a:extLst>
            <a:ext uri="{FF2B5EF4-FFF2-40B4-BE49-F238E27FC236}">
              <a16:creationId xmlns:a16="http://schemas.microsoft.com/office/drawing/2014/main" id="{995454F5-458B-4249-B810-27C2915196D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6" name="直線コネクタ 625">
          <a:extLst>
            <a:ext uri="{FF2B5EF4-FFF2-40B4-BE49-F238E27FC236}">
              <a16:creationId xmlns:a16="http://schemas.microsoft.com/office/drawing/2014/main" id="{461B1162-AA1D-4B05-8024-25CE4FEE211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7" name="テキスト ボックス 626">
          <a:extLst>
            <a:ext uri="{FF2B5EF4-FFF2-40B4-BE49-F238E27FC236}">
              <a16:creationId xmlns:a16="http://schemas.microsoft.com/office/drawing/2014/main" id="{14D8E395-309C-4BBE-8120-991DD6C8A40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8" name="直線コネクタ 627">
          <a:extLst>
            <a:ext uri="{FF2B5EF4-FFF2-40B4-BE49-F238E27FC236}">
              <a16:creationId xmlns:a16="http://schemas.microsoft.com/office/drawing/2014/main" id="{408499C0-B004-4A47-8DB1-D84C8DFC405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9" name="テキスト ボックス 628">
          <a:extLst>
            <a:ext uri="{FF2B5EF4-FFF2-40B4-BE49-F238E27FC236}">
              <a16:creationId xmlns:a16="http://schemas.microsoft.com/office/drawing/2014/main" id="{40AAE67A-AF86-43F4-8E3D-E7E79B8C903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a:extLst>
            <a:ext uri="{FF2B5EF4-FFF2-40B4-BE49-F238E27FC236}">
              <a16:creationId xmlns:a16="http://schemas.microsoft.com/office/drawing/2014/main" id="{FCE0F56A-E851-4783-8B36-792F2A97ED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D16E4D33-E429-4EEF-8D30-D1AB101EB8C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a:extLst>
            <a:ext uri="{FF2B5EF4-FFF2-40B4-BE49-F238E27FC236}">
              <a16:creationId xmlns:a16="http://schemas.microsoft.com/office/drawing/2014/main" id="{B549ADF2-6CA7-4432-A8E5-C1AEF8DAB52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633" name="直線コネクタ 632">
          <a:extLst>
            <a:ext uri="{FF2B5EF4-FFF2-40B4-BE49-F238E27FC236}">
              <a16:creationId xmlns:a16="http://schemas.microsoft.com/office/drawing/2014/main" id="{2AD4952C-47E0-4E82-88C2-7B328EEF60DE}"/>
            </a:ext>
          </a:extLst>
        </xdr:cNvPr>
        <xdr:cNvCxnSpPr/>
      </xdr:nvCxnSpPr>
      <xdr:spPr>
        <a:xfrm flipV="1">
          <a:off x="19509104" y="16867632"/>
          <a:ext cx="0" cy="143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634" name="【公民館】&#10;一人当たり面積最小値テキスト">
          <a:extLst>
            <a:ext uri="{FF2B5EF4-FFF2-40B4-BE49-F238E27FC236}">
              <a16:creationId xmlns:a16="http://schemas.microsoft.com/office/drawing/2014/main" id="{650A5A66-9F79-418B-9999-54AC8F9ADB52}"/>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635" name="直線コネクタ 634">
          <a:extLst>
            <a:ext uri="{FF2B5EF4-FFF2-40B4-BE49-F238E27FC236}">
              <a16:creationId xmlns:a16="http://schemas.microsoft.com/office/drawing/2014/main" id="{77BB3077-182E-4661-8483-E51BB3FEA975}"/>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636" name="【公民館】&#10;一人当たり面積最大値テキスト">
          <a:extLst>
            <a:ext uri="{FF2B5EF4-FFF2-40B4-BE49-F238E27FC236}">
              <a16:creationId xmlns:a16="http://schemas.microsoft.com/office/drawing/2014/main" id="{7E5DBFBD-B068-478F-9E49-C938643ACA89}"/>
            </a:ext>
          </a:extLst>
        </xdr:cNvPr>
        <xdr:cNvSpPr txBox="1"/>
      </xdr:nvSpPr>
      <xdr:spPr>
        <a:xfrm>
          <a:off x="19547840" y="166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637" name="直線コネクタ 636">
          <a:extLst>
            <a:ext uri="{FF2B5EF4-FFF2-40B4-BE49-F238E27FC236}">
              <a16:creationId xmlns:a16="http://schemas.microsoft.com/office/drawing/2014/main" id="{4677D42C-F1B2-453A-BB1D-7651B2137478}"/>
            </a:ext>
          </a:extLst>
        </xdr:cNvPr>
        <xdr:cNvCxnSpPr/>
      </xdr:nvCxnSpPr>
      <xdr:spPr>
        <a:xfrm>
          <a:off x="19443700" y="16867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638" name="【公民館】&#10;一人当たり面積平均値テキスト">
          <a:extLst>
            <a:ext uri="{FF2B5EF4-FFF2-40B4-BE49-F238E27FC236}">
              <a16:creationId xmlns:a16="http://schemas.microsoft.com/office/drawing/2014/main" id="{C9C2E04B-904A-4F4E-9DE4-362280DD9220}"/>
            </a:ext>
          </a:extLst>
        </xdr:cNvPr>
        <xdr:cNvSpPr txBox="1"/>
      </xdr:nvSpPr>
      <xdr:spPr>
        <a:xfrm>
          <a:off x="19547840" y="18068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639" name="フローチャート: 判断 638">
          <a:extLst>
            <a:ext uri="{FF2B5EF4-FFF2-40B4-BE49-F238E27FC236}">
              <a16:creationId xmlns:a16="http://schemas.microsoft.com/office/drawing/2014/main" id="{3A747507-7CA2-45CE-91D9-59F15BC20F60}"/>
            </a:ext>
          </a:extLst>
        </xdr:cNvPr>
        <xdr:cNvSpPr/>
      </xdr:nvSpPr>
      <xdr:spPr>
        <a:xfrm>
          <a:off x="19458940" y="1808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640" name="フローチャート: 判断 639">
          <a:extLst>
            <a:ext uri="{FF2B5EF4-FFF2-40B4-BE49-F238E27FC236}">
              <a16:creationId xmlns:a16="http://schemas.microsoft.com/office/drawing/2014/main" id="{3591F9F6-C4CB-4313-9E12-9A4988494CC7}"/>
            </a:ext>
          </a:extLst>
        </xdr:cNvPr>
        <xdr:cNvSpPr/>
      </xdr:nvSpPr>
      <xdr:spPr>
        <a:xfrm>
          <a:off x="18735040" y="1809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641" name="フローチャート: 判断 640">
          <a:extLst>
            <a:ext uri="{FF2B5EF4-FFF2-40B4-BE49-F238E27FC236}">
              <a16:creationId xmlns:a16="http://schemas.microsoft.com/office/drawing/2014/main" id="{C68CEC07-D2A3-4B8D-9FE4-7F18FB0F5996}"/>
            </a:ext>
          </a:extLst>
        </xdr:cNvPr>
        <xdr:cNvSpPr/>
      </xdr:nvSpPr>
      <xdr:spPr>
        <a:xfrm>
          <a:off x="17937480" y="181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642" name="フローチャート: 判断 641">
          <a:extLst>
            <a:ext uri="{FF2B5EF4-FFF2-40B4-BE49-F238E27FC236}">
              <a16:creationId xmlns:a16="http://schemas.microsoft.com/office/drawing/2014/main" id="{7DD2AEED-CF09-4850-91B1-CED03A42630B}"/>
            </a:ext>
          </a:extLst>
        </xdr:cNvPr>
        <xdr:cNvSpPr/>
      </xdr:nvSpPr>
      <xdr:spPr>
        <a:xfrm>
          <a:off x="1716278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43" name="フローチャート: 判断 642">
          <a:extLst>
            <a:ext uri="{FF2B5EF4-FFF2-40B4-BE49-F238E27FC236}">
              <a16:creationId xmlns:a16="http://schemas.microsoft.com/office/drawing/2014/main" id="{6D58E7DE-ADB5-4572-8184-D391BBF856B7}"/>
            </a:ext>
          </a:extLst>
        </xdr:cNvPr>
        <xdr:cNvSpPr/>
      </xdr:nvSpPr>
      <xdr:spPr>
        <a:xfrm>
          <a:off x="16388080" y="18117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BF3A783-9EDC-4EDA-BE9A-094C7FB4E97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D7449B82-43D8-4EFD-AB1C-DBD1F473639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7E803980-49CD-4AF3-A7D0-ACAD62387D9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A25A589-3321-49EF-A2E7-ABDC12A8823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96509E7-5897-4435-8F1E-B89A27285A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38136</xdr:rowOff>
    </xdr:from>
    <xdr:to>
      <xdr:col>116</xdr:col>
      <xdr:colOff>114300</xdr:colOff>
      <xdr:row>107</xdr:row>
      <xdr:rowOff>139736</xdr:rowOff>
    </xdr:to>
    <xdr:sp macro="" textlink="">
      <xdr:nvSpPr>
        <xdr:cNvPr id="649" name="楕円 648">
          <a:extLst>
            <a:ext uri="{FF2B5EF4-FFF2-40B4-BE49-F238E27FC236}">
              <a16:creationId xmlns:a16="http://schemas.microsoft.com/office/drawing/2014/main" id="{8F3F063F-A59C-4FF9-8DF9-6B300A1DC016}"/>
            </a:ext>
          </a:extLst>
        </xdr:cNvPr>
        <xdr:cNvSpPr/>
      </xdr:nvSpPr>
      <xdr:spPr>
        <a:xfrm>
          <a:off x="19458940" y="17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61013</xdr:rowOff>
    </xdr:from>
    <xdr:ext cx="469744" cy="259045"/>
    <xdr:sp macro="" textlink="">
      <xdr:nvSpPr>
        <xdr:cNvPr id="650" name="【公民館】&#10;一人当たり面積該当値テキスト">
          <a:extLst>
            <a:ext uri="{FF2B5EF4-FFF2-40B4-BE49-F238E27FC236}">
              <a16:creationId xmlns:a16="http://schemas.microsoft.com/office/drawing/2014/main" id="{C3C400AC-68B4-4150-B3EA-B9209CA91241}"/>
            </a:ext>
          </a:extLst>
        </xdr:cNvPr>
        <xdr:cNvSpPr txBox="1"/>
      </xdr:nvSpPr>
      <xdr:spPr>
        <a:xfrm>
          <a:off x="19547840" y="178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43035</xdr:rowOff>
    </xdr:from>
    <xdr:to>
      <xdr:col>112</xdr:col>
      <xdr:colOff>38100</xdr:colOff>
      <xdr:row>107</xdr:row>
      <xdr:rowOff>144635</xdr:rowOff>
    </xdr:to>
    <xdr:sp macro="" textlink="">
      <xdr:nvSpPr>
        <xdr:cNvPr id="651" name="楕円 650">
          <a:extLst>
            <a:ext uri="{FF2B5EF4-FFF2-40B4-BE49-F238E27FC236}">
              <a16:creationId xmlns:a16="http://schemas.microsoft.com/office/drawing/2014/main" id="{44AEF347-7ED9-43A3-B380-3287E55CBBC5}"/>
            </a:ext>
          </a:extLst>
        </xdr:cNvPr>
        <xdr:cNvSpPr/>
      </xdr:nvSpPr>
      <xdr:spPr>
        <a:xfrm>
          <a:off x="18735040" y="17980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88936</xdr:rowOff>
    </xdr:from>
    <xdr:to>
      <xdr:col>116</xdr:col>
      <xdr:colOff>63500</xdr:colOff>
      <xdr:row>107</xdr:row>
      <xdr:rowOff>93835</xdr:rowOff>
    </xdr:to>
    <xdr:cxnSp macro="">
      <xdr:nvCxnSpPr>
        <xdr:cNvPr id="652" name="直線コネクタ 651">
          <a:extLst>
            <a:ext uri="{FF2B5EF4-FFF2-40B4-BE49-F238E27FC236}">
              <a16:creationId xmlns:a16="http://schemas.microsoft.com/office/drawing/2014/main" id="{C4B48D0D-993C-4F27-8FF0-B655180D4BB5}"/>
            </a:ext>
          </a:extLst>
        </xdr:cNvPr>
        <xdr:cNvCxnSpPr/>
      </xdr:nvCxnSpPr>
      <xdr:spPr>
        <a:xfrm flipV="1">
          <a:off x="18778220" y="18026416"/>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50220</xdr:rowOff>
    </xdr:from>
    <xdr:to>
      <xdr:col>107</xdr:col>
      <xdr:colOff>101600</xdr:colOff>
      <xdr:row>107</xdr:row>
      <xdr:rowOff>151820</xdr:rowOff>
    </xdr:to>
    <xdr:sp macro="" textlink="">
      <xdr:nvSpPr>
        <xdr:cNvPr id="653" name="楕円 652">
          <a:extLst>
            <a:ext uri="{FF2B5EF4-FFF2-40B4-BE49-F238E27FC236}">
              <a16:creationId xmlns:a16="http://schemas.microsoft.com/office/drawing/2014/main" id="{C1306AAA-B923-4E9C-8C3A-800EC2978007}"/>
            </a:ext>
          </a:extLst>
        </xdr:cNvPr>
        <xdr:cNvSpPr/>
      </xdr:nvSpPr>
      <xdr:spPr>
        <a:xfrm>
          <a:off x="17937480" y="179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93835</xdr:rowOff>
    </xdr:from>
    <xdr:to>
      <xdr:col>111</xdr:col>
      <xdr:colOff>177800</xdr:colOff>
      <xdr:row>107</xdr:row>
      <xdr:rowOff>101020</xdr:rowOff>
    </xdr:to>
    <xdr:cxnSp macro="">
      <xdr:nvCxnSpPr>
        <xdr:cNvPr id="654" name="直線コネクタ 653">
          <a:extLst>
            <a:ext uri="{FF2B5EF4-FFF2-40B4-BE49-F238E27FC236}">
              <a16:creationId xmlns:a16="http://schemas.microsoft.com/office/drawing/2014/main" id="{A8C6AB4A-2D5B-4923-B3C2-3CB7104B5990}"/>
            </a:ext>
          </a:extLst>
        </xdr:cNvPr>
        <xdr:cNvCxnSpPr/>
      </xdr:nvCxnSpPr>
      <xdr:spPr>
        <a:xfrm flipV="1">
          <a:off x="17988280" y="18031315"/>
          <a:ext cx="78994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60344</xdr:rowOff>
    </xdr:from>
    <xdr:to>
      <xdr:col>102</xdr:col>
      <xdr:colOff>165100</xdr:colOff>
      <xdr:row>107</xdr:row>
      <xdr:rowOff>161944</xdr:rowOff>
    </xdr:to>
    <xdr:sp macro="" textlink="">
      <xdr:nvSpPr>
        <xdr:cNvPr id="655" name="楕円 654">
          <a:extLst>
            <a:ext uri="{FF2B5EF4-FFF2-40B4-BE49-F238E27FC236}">
              <a16:creationId xmlns:a16="http://schemas.microsoft.com/office/drawing/2014/main" id="{9B082271-1D56-42EC-B13A-70DA0C871819}"/>
            </a:ext>
          </a:extLst>
        </xdr:cNvPr>
        <xdr:cNvSpPr/>
      </xdr:nvSpPr>
      <xdr:spPr>
        <a:xfrm>
          <a:off x="17162780" y="179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101020</xdr:rowOff>
    </xdr:from>
    <xdr:to>
      <xdr:col>107</xdr:col>
      <xdr:colOff>50800</xdr:colOff>
      <xdr:row>107</xdr:row>
      <xdr:rowOff>111144</xdr:rowOff>
    </xdr:to>
    <xdr:cxnSp macro="">
      <xdr:nvCxnSpPr>
        <xdr:cNvPr id="656" name="直線コネクタ 655">
          <a:extLst>
            <a:ext uri="{FF2B5EF4-FFF2-40B4-BE49-F238E27FC236}">
              <a16:creationId xmlns:a16="http://schemas.microsoft.com/office/drawing/2014/main" id="{6A729767-82D9-4139-82CB-512574F62F48}"/>
            </a:ext>
          </a:extLst>
        </xdr:cNvPr>
        <xdr:cNvCxnSpPr/>
      </xdr:nvCxnSpPr>
      <xdr:spPr>
        <a:xfrm flipV="1">
          <a:off x="17213580" y="18038500"/>
          <a:ext cx="7747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68507</xdr:rowOff>
    </xdr:from>
    <xdr:to>
      <xdr:col>98</xdr:col>
      <xdr:colOff>38100</xdr:colOff>
      <xdr:row>107</xdr:row>
      <xdr:rowOff>170107</xdr:rowOff>
    </xdr:to>
    <xdr:sp macro="" textlink="">
      <xdr:nvSpPr>
        <xdr:cNvPr id="657" name="楕円 656">
          <a:extLst>
            <a:ext uri="{FF2B5EF4-FFF2-40B4-BE49-F238E27FC236}">
              <a16:creationId xmlns:a16="http://schemas.microsoft.com/office/drawing/2014/main" id="{B37FCE6F-9587-4F83-853A-17B44D4EE282}"/>
            </a:ext>
          </a:extLst>
        </xdr:cNvPr>
        <xdr:cNvSpPr/>
      </xdr:nvSpPr>
      <xdr:spPr>
        <a:xfrm>
          <a:off x="16388080" y="18005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111144</xdr:rowOff>
    </xdr:from>
    <xdr:to>
      <xdr:col>102</xdr:col>
      <xdr:colOff>114300</xdr:colOff>
      <xdr:row>107</xdr:row>
      <xdr:rowOff>119307</xdr:rowOff>
    </xdr:to>
    <xdr:cxnSp macro="">
      <xdr:nvCxnSpPr>
        <xdr:cNvPr id="658" name="直線コネクタ 657">
          <a:extLst>
            <a:ext uri="{FF2B5EF4-FFF2-40B4-BE49-F238E27FC236}">
              <a16:creationId xmlns:a16="http://schemas.microsoft.com/office/drawing/2014/main" id="{1B85F912-2B2B-45EF-A530-C49BB38D2717}"/>
            </a:ext>
          </a:extLst>
        </xdr:cNvPr>
        <xdr:cNvCxnSpPr/>
      </xdr:nvCxnSpPr>
      <xdr:spPr>
        <a:xfrm flipV="1">
          <a:off x="16431260" y="18048624"/>
          <a:ext cx="7823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659" name="n_1aveValue【公民館】&#10;一人当たり面積">
          <a:extLst>
            <a:ext uri="{FF2B5EF4-FFF2-40B4-BE49-F238E27FC236}">
              <a16:creationId xmlns:a16="http://schemas.microsoft.com/office/drawing/2014/main" id="{10FF4E05-211D-4357-9B5A-80DD05B8539B}"/>
            </a:ext>
          </a:extLst>
        </xdr:cNvPr>
        <xdr:cNvSpPr txBox="1"/>
      </xdr:nvSpPr>
      <xdr:spPr>
        <a:xfrm>
          <a:off x="1856112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660" name="n_2aveValue【公民館】&#10;一人当たり面積">
          <a:extLst>
            <a:ext uri="{FF2B5EF4-FFF2-40B4-BE49-F238E27FC236}">
              <a16:creationId xmlns:a16="http://schemas.microsoft.com/office/drawing/2014/main" id="{EB6CE37C-5AA1-455D-81A7-7D89F6CA4B48}"/>
            </a:ext>
          </a:extLst>
        </xdr:cNvPr>
        <xdr:cNvSpPr txBox="1"/>
      </xdr:nvSpPr>
      <xdr:spPr>
        <a:xfrm>
          <a:off x="17776267" y="1820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661" name="n_3aveValue【公民館】&#10;一人当たり面積">
          <a:extLst>
            <a:ext uri="{FF2B5EF4-FFF2-40B4-BE49-F238E27FC236}">
              <a16:creationId xmlns:a16="http://schemas.microsoft.com/office/drawing/2014/main" id="{D0A32572-8959-4BA9-BCDB-BBAAFFD87593}"/>
            </a:ext>
          </a:extLst>
        </xdr:cNvPr>
        <xdr:cNvSpPr txBox="1"/>
      </xdr:nvSpPr>
      <xdr:spPr>
        <a:xfrm>
          <a:off x="1700156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662" name="n_4aveValue【公民館】&#10;一人当たり面積">
          <a:extLst>
            <a:ext uri="{FF2B5EF4-FFF2-40B4-BE49-F238E27FC236}">
              <a16:creationId xmlns:a16="http://schemas.microsoft.com/office/drawing/2014/main" id="{43A626B2-27E0-4A5F-BC9F-AA0DB5067270}"/>
            </a:ext>
          </a:extLst>
        </xdr:cNvPr>
        <xdr:cNvSpPr txBox="1"/>
      </xdr:nvSpPr>
      <xdr:spPr>
        <a:xfrm>
          <a:off x="1622686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161162</xdr:rowOff>
    </xdr:from>
    <xdr:ext cx="469744" cy="259045"/>
    <xdr:sp macro="" textlink="">
      <xdr:nvSpPr>
        <xdr:cNvPr id="663" name="n_1mainValue【公民館】&#10;一人当たり面積">
          <a:extLst>
            <a:ext uri="{FF2B5EF4-FFF2-40B4-BE49-F238E27FC236}">
              <a16:creationId xmlns:a16="http://schemas.microsoft.com/office/drawing/2014/main" id="{0BA1244F-CC66-4E85-9AE0-45FD78F7DCA1}"/>
            </a:ext>
          </a:extLst>
        </xdr:cNvPr>
        <xdr:cNvSpPr txBox="1"/>
      </xdr:nvSpPr>
      <xdr:spPr>
        <a:xfrm>
          <a:off x="18561127" y="177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168347</xdr:rowOff>
    </xdr:from>
    <xdr:ext cx="469744" cy="259045"/>
    <xdr:sp macro="" textlink="">
      <xdr:nvSpPr>
        <xdr:cNvPr id="664" name="n_2mainValue【公民館】&#10;一人当たり面積">
          <a:extLst>
            <a:ext uri="{FF2B5EF4-FFF2-40B4-BE49-F238E27FC236}">
              <a16:creationId xmlns:a16="http://schemas.microsoft.com/office/drawing/2014/main" id="{446A84E9-52BB-4D23-BCC7-704A22C54EF0}"/>
            </a:ext>
          </a:extLst>
        </xdr:cNvPr>
        <xdr:cNvSpPr txBox="1"/>
      </xdr:nvSpPr>
      <xdr:spPr>
        <a:xfrm>
          <a:off x="17776267" y="1777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7021</xdr:rowOff>
    </xdr:from>
    <xdr:ext cx="469744" cy="259045"/>
    <xdr:sp macro="" textlink="">
      <xdr:nvSpPr>
        <xdr:cNvPr id="665" name="n_3mainValue【公民館】&#10;一人当たり面積">
          <a:extLst>
            <a:ext uri="{FF2B5EF4-FFF2-40B4-BE49-F238E27FC236}">
              <a16:creationId xmlns:a16="http://schemas.microsoft.com/office/drawing/2014/main" id="{73917253-4D92-4F09-800B-A14FB950EEFC}"/>
            </a:ext>
          </a:extLst>
        </xdr:cNvPr>
        <xdr:cNvSpPr txBox="1"/>
      </xdr:nvSpPr>
      <xdr:spPr>
        <a:xfrm>
          <a:off x="17001567" y="1777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15184</xdr:rowOff>
    </xdr:from>
    <xdr:ext cx="469744" cy="259045"/>
    <xdr:sp macro="" textlink="">
      <xdr:nvSpPr>
        <xdr:cNvPr id="666" name="n_4mainValue【公民館】&#10;一人当たり面積">
          <a:extLst>
            <a:ext uri="{FF2B5EF4-FFF2-40B4-BE49-F238E27FC236}">
              <a16:creationId xmlns:a16="http://schemas.microsoft.com/office/drawing/2014/main" id="{BC8041D8-899D-435E-BE9D-F3AD69EFBFA2}"/>
            </a:ext>
          </a:extLst>
        </xdr:cNvPr>
        <xdr:cNvSpPr txBox="1"/>
      </xdr:nvSpPr>
      <xdr:spPr>
        <a:xfrm>
          <a:off x="16226867" y="1778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id="{AAB4AFCC-3EB7-4223-B089-78BB570A1AD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id="{092CDEAF-ED90-44C0-9299-4A4BEF254C6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id="{5CC4BC61-6B40-4165-B08F-124E129A43B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類似団体と比較して有形固定資産減価償却率が特に高くなっている施設は、認定こども園・幼稚園・保育所、</a:t>
          </a:r>
          <a:r>
            <a:rPr kumimoji="1" lang="ja-JP" altLang="en-US" sz="1100">
              <a:solidFill>
                <a:schemeClr val="dk1"/>
              </a:solidFill>
              <a:effectLst/>
              <a:latin typeface="+mn-lt"/>
              <a:ea typeface="+mn-ea"/>
              <a:cs typeface="+mn-cs"/>
            </a:rPr>
            <a:t>庁舎、消防施設</a:t>
          </a:r>
          <a:r>
            <a:rPr kumimoji="1" lang="ja-JP" altLang="ja-JP" sz="1100">
              <a:solidFill>
                <a:schemeClr val="dk1"/>
              </a:solidFill>
              <a:effectLst/>
              <a:latin typeface="+mn-lt"/>
              <a:ea typeface="+mn-ea"/>
              <a:cs typeface="+mn-cs"/>
            </a:rPr>
            <a:t>の順となっており、いずれも</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０％を超えている。逆に低くなっている施設は、図書館、体育館・プールであり、いずれも償却率は５０％未満である。</a:t>
          </a:r>
          <a:endParaRPr lang="ja-JP" altLang="ja-JP" sz="1400">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した総合管理計画に基づいて老朽化対策に取り組んでいく。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他の施設、インフラ等においても、個別施設計画や長期修繕計画に基づいて対策をしていく。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4A424C-9358-4CF7-92D3-1423098613F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13C2A3-99D7-498D-A223-885436AC380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24041B-F56B-4A2B-ABE5-CCFF2A7672D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AF2DFE-90C1-45C2-B1AC-99E9CAFC83D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28575F-854A-4F58-80C8-18186DEE4DC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240C86-EC25-45F2-ADC8-B2566D10668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A17F58-8C05-4A96-96A2-258E2A54249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B3A86F-2F95-4E95-BAD1-B7A8EBB035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85D268-9C86-4D98-8F77-FC83E8E3875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440F17-852B-4388-A5BF-7AACA952866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7,268
237.90
7,257,109
6,712,763
383,502
4,034,640
4,382,996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A2871D-0241-419B-8ECB-8616881F2F2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E4565C-CBA6-43F3-9B0B-B6260A5D9C1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08FE5C-0DE0-4FF9-9D9D-218A6403DA7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02FCC2-D855-4665-BBF5-1FE716AE3D5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43E665-33F4-4781-9128-FC7C1F8CBB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5B5BC4-AC6C-45FE-BEC5-62DC9B8E982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E1D6D7-C8D8-4F4C-825E-5C97E1AF14B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95CEDD-B1A3-4CEE-8F67-653E6F2D8B7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2B8AF2-C5C5-4AA5-BA14-4BC38C50188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1C4EC5-542B-4A85-AFB2-8D0A722B06D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763EA3-7224-4FA6-92AE-683A85ABE37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9D8873-A2EB-4F1D-BE07-87E10CB54B4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171B9E-417F-43D8-985A-00944EC5DA7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3A4062-4344-447C-9ED5-842716B41AB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9A7585-A97C-4889-8392-510B4836314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1BBA29-3F1E-4327-9397-040665684B1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83720F-4679-4AC5-982D-8D4F7FA8D85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6D6DAB-51FB-40A9-8062-3EF6331BA38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C83F3A-12EA-4E68-988A-4DE0032DFC2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31080D-3221-4DF0-890F-D34FB96996C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63D25C-36A8-4FA4-AC5B-C77C88439F1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0BE316-224A-428C-9EC6-54B3DB1FE90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744FFC-B4AC-4648-8102-54F41B474E3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400CF9-9B83-49D1-9813-81AA40C7509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990C0D-7C4F-401A-A857-7A2705F44CF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CC27DD-FB60-47E2-AA87-17EDA139308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723D66-1408-4D3D-BB7E-5AE0F0E2A5B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99E83A-0320-40C9-8B15-2C90181B3FF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818FF5-42A0-4489-8968-5B2270418FE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378708-31C0-4D11-9A2F-D1BA4010514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373C10-6D0A-4EB5-9F2E-DADC8414856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B7A91D-5E1D-46CB-BAB2-A5C9575DA4F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168244-8016-4C7F-8BA6-1F697046F38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0C024C2-06E2-4762-B238-CA6BE97DD60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756291-B9E9-4E0C-99B0-C7F3A869AD9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DB11FB1-E1CA-48FF-9A80-1F6970FEF80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A3DE3FB-9698-4070-952D-03403B46D78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EA3713-2849-41C8-AEEF-81A7599A5F1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DA0916-297F-4B49-B2A8-F5BDF88CE90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8AD45F-0BA7-4D84-8E89-579B99CC8DC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28CC9F-A5F8-43B7-8B23-236EA616E24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F554B7-AFAC-4646-9C07-647D9272B64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CA72C5-9DA1-4565-9A70-BDF75558ED4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5C7F8C-7AEE-4A6B-994E-8CC3221EC96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00D445-E705-4280-8BC3-AC06C19F0D8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AD9C60-E7D2-4B73-B67B-4C35739191E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58DCAFD-2B3C-4759-878F-20C929A45B82}"/>
            </a:ext>
          </a:extLst>
        </xdr:cNvPr>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54FCB13-7DDC-4390-B5D3-FAA8B4A7C489}"/>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15906E7-D322-4781-973F-CA2B52CFF70B}"/>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38B32E15-0657-40B8-876A-8CDEDEB26223}"/>
            </a:ext>
          </a:extLst>
        </xdr:cNvPr>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895B6685-97CD-4BEC-AC06-97BBE2CEDDB4}"/>
            </a:ext>
          </a:extLst>
        </xdr:cNvPr>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AAC95851-0909-4A0B-8DA8-9D718DA9BD4A}"/>
            </a:ext>
          </a:extLst>
        </xdr:cNvPr>
        <xdr:cNvSpPr txBox="1"/>
      </xdr:nvSpPr>
      <xdr:spPr>
        <a:xfrm>
          <a:off x="4124960" y="6237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962763B3-FDEE-464B-8C17-AF6A64B6126E}"/>
            </a:ext>
          </a:extLst>
        </xdr:cNvPr>
        <xdr:cNvSpPr/>
      </xdr:nvSpPr>
      <xdr:spPr>
        <a:xfrm>
          <a:off x="4036060" y="62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AB75013D-7CCE-40A4-9BCA-72A6464E3CFE}"/>
            </a:ext>
          </a:extLst>
        </xdr:cNvPr>
        <xdr:cNvSpPr/>
      </xdr:nvSpPr>
      <xdr:spPr>
        <a:xfrm>
          <a:off x="331216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9CB7F6DB-571A-44C9-B218-4C7FBE5E2A70}"/>
            </a:ext>
          </a:extLst>
        </xdr:cNvPr>
        <xdr:cNvSpPr/>
      </xdr:nvSpPr>
      <xdr:spPr>
        <a:xfrm>
          <a:off x="251460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99F76AEB-D0E5-4B84-B5D1-136FB22342CB}"/>
            </a:ext>
          </a:extLst>
        </xdr:cNvPr>
        <xdr:cNvSpPr/>
      </xdr:nvSpPr>
      <xdr:spPr>
        <a:xfrm>
          <a:off x="17399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8743F532-9AD6-49BE-B19E-F824B8AEECA4}"/>
            </a:ext>
          </a:extLst>
        </xdr:cNvPr>
        <xdr:cNvSpPr/>
      </xdr:nvSpPr>
      <xdr:spPr>
        <a:xfrm>
          <a:off x="965200" y="6130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0A99B0-763D-4866-A009-389F27CA89F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DFB8FB-8C89-41DD-993F-3E8E5BBF79A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DEB9BE-5889-4E93-8EC0-AD11E8280C4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AB8790-9721-436F-A51D-115C7EB80EF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0B1216-B512-4AC8-B390-ECA664F3FAD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DB868126-8251-4071-835C-D32B499B4400}"/>
            </a:ext>
          </a:extLst>
        </xdr:cNvPr>
        <xdr:cNvSpPr/>
      </xdr:nvSpPr>
      <xdr:spPr>
        <a:xfrm>
          <a:off x="403606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848790CD-A852-4C40-A26D-29D9334837B9}"/>
            </a:ext>
          </a:extLst>
        </xdr:cNvPr>
        <xdr:cNvSpPr txBox="1"/>
      </xdr:nvSpPr>
      <xdr:spPr>
        <a:xfrm>
          <a:off x="4124960"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8E7EB022-F3DA-41D7-91D1-C176B5EB9651}"/>
            </a:ext>
          </a:extLst>
        </xdr:cNvPr>
        <xdr:cNvSpPr/>
      </xdr:nvSpPr>
      <xdr:spPr>
        <a:xfrm>
          <a:off x="331216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85ED9A37-9E37-445A-AF52-02613BE98786}"/>
            </a:ext>
          </a:extLst>
        </xdr:cNvPr>
        <xdr:cNvCxnSpPr/>
      </xdr:nvCxnSpPr>
      <xdr:spPr>
        <a:xfrm>
          <a:off x="3355340" y="611124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a:extLst>
            <a:ext uri="{FF2B5EF4-FFF2-40B4-BE49-F238E27FC236}">
              <a16:creationId xmlns:a16="http://schemas.microsoft.com/office/drawing/2014/main" id="{41868F07-DB0D-441A-9F73-D66DA3C4A962}"/>
            </a:ext>
          </a:extLst>
        </xdr:cNvPr>
        <xdr:cNvSpPr/>
      </xdr:nvSpPr>
      <xdr:spPr>
        <a:xfrm>
          <a:off x="2514600" y="59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C5908628-842A-49D8-A50D-70D8C4220859}"/>
            </a:ext>
          </a:extLst>
        </xdr:cNvPr>
        <xdr:cNvCxnSpPr/>
      </xdr:nvCxnSpPr>
      <xdr:spPr>
        <a:xfrm>
          <a:off x="2565400" y="5984422"/>
          <a:ext cx="78994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a:extLst>
            <a:ext uri="{FF2B5EF4-FFF2-40B4-BE49-F238E27FC236}">
              <a16:creationId xmlns:a16="http://schemas.microsoft.com/office/drawing/2014/main" id="{0A82FCF8-CDA7-4614-BB17-22347D8C5B14}"/>
            </a:ext>
          </a:extLst>
        </xdr:cNvPr>
        <xdr:cNvSpPr/>
      </xdr:nvSpPr>
      <xdr:spPr>
        <a:xfrm>
          <a:off x="1739900" y="599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36</xdr:row>
      <xdr:rowOff>10886</xdr:rowOff>
    </xdr:to>
    <xdr:cxnSp macro="">
      <xdr:nvCxnSpPr>
        <xdr:cNvPr id="81" name="直線コネクタ 80">
          <a:extLst>
            <a:ext uri="{FF2B5EF4-FFF2-40B4-BE49-F238E27FC236}">
              <a16:creationId xmlns:a16="http://schemas.microsoft.com/office/drawing/2014/main" id="{304E7C90-73B5-4826-9F8C-A6EB39AADA6B}"/>
            </a:ext>
          </a:extLst>
        </xdr:cNvPr>
        <xdr:cNvCxnSpPr/>
      </xdr:nvCxnSpPr>
      <xdr:spPr>
        <a:xfrm flipV="1">
          <a:off x="1790700" y="5984422"/>
          <a:ext cx="7747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657921EB-9258-40A3-BC21-616C1EAE7160}"/>
            </a:ext>
          </a:extLst>
        </xdr:cNvPr>
        <xdr:cNvSpPr/>
      </xdr:nvSpPr>
      <xdr:spPr>
        <a:xfrm>
          <a:off x="965200" y="5966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a:extLst>
            <a:ext uri="{FF2B5EF4-FFF2-40B4-BE49-F238E27FC236}">
              <a16:creationId xmlns:a16="http://schemas.microsoft.com/office/drawing/2014/main" id="{1DF050E2-4420-48D5-9BA4-B6CECC6FA3B7}"/>
            </a:ext>
          </a:extLst>
        </xdr:cNvPr>
        <xdr:cNvCxnSpPr/>
      </xdr:nvCxnSpPr>
      <xdr:spPr>
        <a:xfrm>
          <a:off x="1008380" y="6017078"/>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106697</xdr:rowOff>
    </xdr:from>
    <xdr:ext cx="405111" cy="259045"/>
    <xdr:sp macro="" textlink="">
      <xdr:nvSpPr>
        <xdr:cNvPr id="84" name="n_1aveValue【図書館】&#10;有形固定資産減価償却率">
          <a:extLst>
            <a:ext uri="{FF2B5EF4-FFF2-40B4-BE49-F238E27FC236}">
              <a16:creationId xmlns:a16="http://schemas.microsoft.com/office/drawing/2014/main" id="{9877B176-DD57-4EC6-AEE2-BF7EE7CF314F}"/>
            </a:ext>
          </a:extLst>
        </xdr:cNvPr>
        <xdr:cNvSpPr txBox="1"/>
      </xdr:nvSpPr>
      <xdr:spPr>
        <a:xfrm>
          <a:off x="317056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54F3D7C7-BBF1-4C86-AEF6-154065A30E41}"/>
            </a:ext>
          </a:extLst>
        </xdr:cNvPr>
        <xdr:cNvSpPr txBox="1"/>
      </xdr:nvSpPr>
      <xdr:spPr>
        <a:xfrm>
          <a:off x="2385704"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6" name="n_3aveValue【図書館】&#10;有形固定資産減価償却率">
          <a:extLst>
            <a:ext uri="{FF2B5EF4-FFF2-40B4-BE49-F238E27FC236}">
              <a16:creationId xmlns:a16="http://schemas.microsoft.com/office/drawing/2014/main" id="{530EC42C-73C3-43BA-AF79-751426EE2A3A}"/>
            </a:ext>
          </a:extLst>
        </xdr:cNvPr>
        <xdr:cNvSpPr txBox="1"/>
      </xdr:nvSpPr>
      <xdr:spPr>
        <a:xfrm>
          <a:off x="1611004" y="635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16890</xdr:rowOff>
    </xdr:from>
    <xdr:ext cx="405111" cy="259045"/>
    <xdr:sp macro="" textlink="">
      <xdr:nvSpPr>
        <xdr:cNvPr id="87" name="n_4aveValue【図書館】&#10;有形固定資産減価償却率">
          <a:extLst>
            <a:ext uri="{FF2B5EF4-FFF2-40B4-BE49-F238E27FC236}">
              <a16:creationId xmlns:a16="http://schemas.microsoft.com/office/drawing/2014/main" id="{AB9C4295-3DD1-45B1-A2BB-7C4609E75B12}"/>
            </a:ext>
          </a:extLst>
        </xdr:cNvPr>
        <xdr:cNvSpPr txBox="1"/>
      </xdr:nvSpPr>
      <xdr:spPr>
        <a:xfrm>
          <a:off x="83630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a:extLst>
            <a:ext uri="{FF2B5EF4-FFF2-40B4-BE49-F238E27FC236}">
              <a16:creationId xmlns:a16="http://schemas.microsoft.com/office/drawing/2014/main" id="{A8134563-5F2F-4016-A86F-863C19D5D661}"/>
            </a:ext>
          </a:extLst>
        </xdr:cNvPr>
        <xdr:cNvSpPr txBox="1"/>
      </xdr:nvSpPr>
      <xdr:spPr>
        <a:xfrm>
          <a:off x="317056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9" name="n_2mainValue【図書館】&#10;有形固定資産減価償却率">
          <a:extLst>
            <a:ext uri="{FF2B5EF4-FFF2-40B4-BE49-F238E27FC236}">
              <a16:creationId xmlns:a16="http://schemas.microsoft.com/office/drawing/2014/main" id="{EE368C34-2ACA-4E87-8FA2-3F6EBFDA1733}"/>
            </a:ext>
          </a:extLst>
        </xdr:cNvPr>
        <xdr:cNvSpPr txBox="1"/>
      </xdr:nvSpPr>
      <xdr:spPr>
        <a:xfrm>
          <a:off x="2385704" y="571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a:extLst>
            <a:ext uri="{FF2B5EF4-FFF2-40B4-BE49-F238E27FC236}">
              <a16:creationId xmlns:a16="http://schemas.microsoft.com/office/drawing/2014/main" id="{048F6A5C-7863-4EFD-B189-876CE2920E0F}"/>
            </a:ext>
          </a:extLst>
        </xdr:cNvPr>
        <xdr:cNvSpPr txBox="1"/>
      </xdr:nvSpPr>
      <xdr:spPr>
        <a:xfrm>
          <a:off x="1611004"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88DD251C-5435-4DC4-941F-C3A0ACC4631C}"/>
            </a:ext>
          </a:extLst>
        </xdr:cNvPr>
        <xdr:cNvSpPr txBox="1"/>
      </xdr:nvSpPr>
      <xdr:spPr>
        <a:xfrm>
          <a:off x="836304" y="57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E42436-F8B4-43A5-A093-1EF360A46D3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C1DC1AC-CC12-404C-BF21-56B55F39042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D63A47-C748-43AB-85D4-C96F1541496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8751109-7C2B-4287-AE3C-41506E3ADA3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0CBB182-5F9B-4D36-85F6-680390E64B5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1CAC825-D57A-4E02-8DAB-F63124295ED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3EFF2D-5E37-4887-BA60-5BC791BD66B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FBB870-C0D5-4FE4-8F39-438E79C11B7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6E05B2F-CA7B-44C4-B0AA-002746B75BB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E57A6C7-835B-46C5-9990-A9BB232E352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5FB1EEB-8433-48A7-8F4C-1C035A7DE9D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B0D3A1F-9FB3-4514-81F8-AA8C77E3870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8BFC19A-83F0-46C5-B33A-9CD0CD2DB67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14B6BE9-BBC6-47A1-9B3E-D98D0B6DBBF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221ECE4-8D56-4094-98F1-8DD5F417ABEC}"/>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EEE01054-B643-4668-9279-9B6AD5D69A7A}"/>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E3F5AA0-38A0-442B-82A0-129C5EB34EBD}"/>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9764ECC-F151-47E3-8BAF-F79431849AEA}"/>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A07CE2B-F808-4ECB-88B8-E63FE7291A5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C75F2AE6-D07F-4F76-909F-421EB60334E2}"/>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E7201B0-732A-4BA7-9D35-000F89A413E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ED1E2AEC-00CD-4E21-A173-73AFCD28369F}"/>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3D86A0A-01D4-40F1-A2EE-622B372027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D9CE5C4-3828-43D4-9418-B9E782F1686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CF66508-096D-404A-87A0-C22EE878FA7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50548E85-A5C2-42C5-A0E8-B14EBC24B6DC}"/>
            </a:ext>
          </a:extLst>
        </xdr:cNvPr>
        <xdr:cNvCxnSpPr/>
      </xdr:nvCxnSpPr>
      <xdr:spPr>
        <a:xfrm flipV="1">
          <a:off x="9219565" y="5544639"/>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B6AD3250-98AE-4064-8D50-42363D9E4731}"/>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4FE5CF58-0CA8-48D5-A2A9-D3EDA6753DFF}"/>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7904D803-3314-4294-8D8A-4AACDF9FC161}"/>
            </a:ext>
          </a:extLst>
        </xdr:cNvPr>
        <xdr:cNvSpPr txBox="1"/>
      </xdr:nvSpPr>
      <xdr:spPr>
        <a:xfrm>
          <a:off x="9258300" y="53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E7F09E80-EB82-4037-89B8-F45A0265AF02}"/>
            </a:ext>
          </a:extLst>
        </xdr:cNvPr>
        <xdr:cNvCxnSpPr/>
      </xdr:nvCxnSpPr>
      <xdr:spPr>
        <a:xfrm>
          <a:off x="9154160" y="554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30F2DB07-1056-45BE-9B25-86F74A53D935}"/>
            </a:ext>
          </a:extLst>
        </xdr:cNvPr>
        <xdr:cNvSpPr txBox="1"/>
      </xdr:nvSpPr>
      <xdr:spPr>
        <a:xfrm>
          <a:off x="92583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2F736823-C83D-447D-9C04-5622B2CE6D50}"/>
            </a:ext>
          </a:extLst>
        </xdr:cNvPr>
        <xdr:cNvSpPr/>
      </xdr:nvSpPr>
      <xdr:spPr>
        <a:xfrm>
          <a:off x="919226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98DFCCCC-8DA3-40AA-BFEF-820157A8174A}"/>
            </a:ext>
          </a:extLst>
        </xdr:cNvPr>
        <xdr:cNvSpPr/>
      </xdr:nvSpPr>
      <xdr:spPr>
        <a:xfrm>
          <a:off x="8445500" y="653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CF77BE29-3D1E-4E9C-94A5-EE9C0FD1550C}"/>
            </a:ext>
          </a:extLst>
        </xdr:cNvPr>
        <xdr:cNvSpPr/>
      </xdr:nvSpPr>
      <xdr:spPr>
        <a:xfrm>
          <a:off x="767080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ED55BDDB-B1C8-46C4-8A14-41CB6A33B67D}"/>
            </a:ext>
          </a:extLst>
        </xdr:cNvPr>
        <xdr:cNvSpPr/>
      </xdr:nvSpPr>
      <xdr:spPr>
        <a:xfrm>
          <a:off x="68732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A7F997B0-5D18-439F-B8AF-DE1C8F4CE24B}"/>
            </a:ext>
          </a:extLst>
        </xdr:cNvPr>
        <xdr:cNvSpPr/>
      </xdr:nvSpPr>
      <xdr:spPr>
        <a:xfrm>
          <a:off x="60985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F51431-EE9E-4579-B654-2FC095DE596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523DB11-A742-4A2D-85FF-3C9349CA7F9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3D6FC51-113E-4C4B-984D-D5FD9091227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0FF623-26AE-4D99-8BB5-54BD91B4052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F236D37-3E92-4682-9065-CB09855D0EF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72753</xdr:rowOff>
    </xdr:from>
    <xdr:to>
      <xdr:col>55</xdr:col>
      <xdr:colOff>50800</xdr:colOff>
      <xdr:row>40</xdr:row>
      <xdr:rowOff>2903</xdr:rowOff>
    </xdr:to>
    <xdr:sp macro="" textlink="">
      <xdr:nvSpPr>
        <xdr:cNvPr id="133" name="楕円 132">
          <a:extLst>
            <a:ext uri="{FF2B5EF4-FFF2-40B4-BE49-F238E27FC236}">
              <a16:creationId xmlns:a16="http://schemas.microsoft.com/office/drawing/2014/main" id="{2EBEF37C-3DB5-4308-9784-21175E330900}"/>
            </a:ext>
          </a:extLst>
        </xdr:cNvPr>
        <xdr:cNvSpPr/>
      </xdr:nvSpPr>
      <xdr:spPr>
        <a:xfrm>
          <a:off x="9192260" y="6610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51180</xdr:rowOff>
    </xdr:from>
    <xdr:ext cx="469744" cy="259045"/>
    <xdr:sp macro="" textlink="">
      <xdr:nvSpPr>
        <xdr:cNvPr id="134" name="【図書館】&#10;一人当たり面積該当値テキスト">
          <a:extLst>
            <a:ext uri="{FF2B5EF4-FFF2-40B4-BE49-F238E27FC236}">
              <a16:creationId xmlns:a16="http://schemas.microsoft.com/office/drawing/2014/main" id="{B044B2BC-0E8D-4D7C-AEAE-9393B186E556}"/>
            </a:ext>
          </a:extLst>
        </xdr:cNvPr>
        <xdr:cNvSpPr txBox="1"/>
      </xdr:nvSpPr>
      <xdr:spPr>
        <a:xfrm>
          <a:off x="9258300" y="658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85816</xdr:rowOff>
    </xdr:from>
    <xdr:to>
      <xdr:col>50</xdr:col>
      <xdr:colOff>165100</xdr:colOff>
      <xdr:row>40</xdr:row>
      <xdr:rowOff>15966</xdr:rowOff>
    </xdr:to>
    <xdr:sp macro="" textlink="">
      <xdr:nvSpPr>
        <xdr:cNvPr id="135" name="楕円 134">
          <a:extLst>
            <a:ext uri="{FF2B5EF4-FFF2-40B4-BE49-F238E27FC236}">
              <a16:creationId xmlns:a16="http://schemas.microsoft.com/office/drawing/2014/main" id="{AD81B312-24B9-4EFD-9952-F14F1D477201}"/>
            </a:ext>
          </a:extLst>
        </xdr:cNvPr>
        <xdr:cNvSpPr/>
      </xdr:nvSpPr>
      <xdr:spPr>
        <a:xfrm>
          <a:off x="844550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123553</xdr:rowOff>
    </xdr:from>
    <xdr:to>
      <xdr:col>55</xdr:col>
      <xdr:colOff>0</xdr:colOff>
      <xdr:row>39</xdr:row>
      <xdr:rowOff>136616</xdr:rowOff>
    </xdr:to>
    <xdr:cxnSp macro="">
      <xdr:nvCxnSpPr>
        <xdr:cNvPr id="136" name="直線コネクタ 135">
          <a:extLst>
            <a:ext uri="{FF2B5EF4-FFF2-40B4-BE49-F238E27FC236}">
              <a16:creationId xmlns:a16="http://schemas.microsoft.com/office/drawing/2014/main" id="{87831A12-A701-4EAD-8D45-34AED9BE5207}"/>
            </a:ext>
          </a:extLst>
        </xdr:cNvPr>
        <xdr:cNvCxnSpPr/>
      </xdr:nvCxnSpPr>
      <xdr:spPr>
        <a:xfrm flipV="1">
          <a:off x="8496300" y="6661513"/>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95613</xdr:rowOff>
    </xdr:from>
    <xdr:to>
      <xdr:col>46</xdr:col>
      <xdr:colOff>38100</xdr:colOff>
      <xdr:row>40</xdr:row>
      <xdr:rowOff>25763</xdr:rowOff>
    </xdr:to>
    <xdr:sp macro="" textlink="">
      <xdr:nvSpPr>
        <xdr:cNvPr id="137" name="楕円 136">
          <a:extLst>
            <a:ext uri="{FF2B5EF4-FFF2-40B4-BE49-F238E27FC236}">
              <a16:creationId xmlns:a16="http://schemas.microsoft.com/office/drawing/2014/main" id="{A6EFAA0A-56DA-444A-B844-929DD675A492}"/>
            </a:ext>
          </a:extLst>
        </xdr:cNvPr>
        <xdr:cNvSpPr/>
      </xdr:nvSpPr>
      <xdr:spPr>
        <a:xfrm>
          <a:off x="7670800" y="6633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136616</xdr:rowOff>
    </xdr:from>
    <xdr:to>
      <xdr:col>50</xdr:col>
      <xdr:colOff>114300</xdr:colOff>
      <xdr:row>39</xdr:row>
      <xdr:rowOff>146413</xdr:rowOff>
    </xdr:to>
    <xdr:cxnSp macro="">
      <xdr:nvCxnSpPr>
        <xdr:cNvPr id="138" name="直線コネクタ 137">
          <a:extLst>
            <a:ext uri="{FF2B5EF4-FFF2-40B4-BE49-F238E27FC236}">
              <a16:creationId xmlns:a16="http://schemas.microsoft.com/office/drawing/2014/main" id="{A0C1B83F-1B95-40DF-AC85-2F395DECE7DD}"/>
            </a:ext>
          </a:extLst>
        </xdr:cNvPr>
        <xdr:cNvCxnSpPr/>
      </xdr:nvCxnSpPr>
      <xdr:spPr>
        <a:xfrm flipV="1">
          <a:off x="7713980" y="6674576"/>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108676</xdr:rowOff>
    </xdr:from>
    <xdr:to>
      <xdr:col>41</xdr:col>
      <xdr:colOff>101600</xdr:colOff>
      <xdr:row>40</xdr:row>
      <xdr:rowOff>38826</xdr:rowOff>
    </xdr:to>
    <xdr:sp macro="" textlink="">
      <xdr:nvSpPr>
        <xdr:cNvPr id="139" name="楕円 138">
          <a:extLst>
            <a:ext uri="{FF2B5EF4-FFF2-40B4-BE49-F238E27FC236}">
              <a16:creationId xmlns:a16="http://schemas.microsoft.com/office/drawing/2014/main" id="{99C0063B-BC85-462D-9400-B56A2108BB57}"/>
            </a:ext>
          </a:extLst>
        </xdr:cNvPr>
        <xdr:cNvSpPr/>
      </xdr:nvSpPr>
      <xdr:spPr>
        <a:xfrm>
          <a:off x="6873240" y="664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146413</xdr:rowOff>
    </xdr:from>
    <xdr:to>
      <xdr:col>45</xdr:col>
      <xdr:colOff>177800</xdr:colOff>
      <xdr:row>39</xdr:row>
      <xdr:rowOff>159476</xdr:rowOff>
    </xdr:to>
    <xdr:cxnSp macro="">
      <xdr:nvCxnSpPr>
        <xdr:cNvPr id="140" name="直線コネクタ 139">
          <a:extLst>
            <a:ext uri="{FF2B5EF4-FFF2-40B4-BE49-F238E27FC236}">
              <a16:creationId xmlns:a16="http://schemas.microsoft.com/office/drawing/2014/main" id="{3B59FDC5-6F67-4E03-8671-CF74B243A8E1}"/>
            </a:ext>
          </a:extLst>
        </xdr:cNvPr>
        <xdr:cNvCxnSpPr/>
      </xdr:nvCxnSpPr>
      <xdr:spPr>
        <a:xfrm flipV="1">
          <a:off x="6924040" y="668437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121738</xdr:rowOff>
    </xdr:from>
    <xdr:to>
      <xdr:col>36</xdr:col>
      <xdr:colOff>165100</xdr:colOff>
      <xdr:row>40</xdr:row>
      <xdr:rowOff>51888</xdr:rowOff>
    </xdr:to>
    <xdr:sp macro="" textlink="">
      <xdr:nvSpPr>
        <xdr:cNvPr id="141" name="楕円 140">
          <a:extLst>
            <a:ext uri="{FF2B5EF4-FFF2-40B4-BE49-F238E27FC236}">
              <a16:creationId xmlns:a16="http://schemas.microsoft.com/office/drawing/2014/main" id="{457AC9D4-D338-45AF-9DED-69F095FEA17E}"/>
            </a:ext>
          </a:extLst>
        </xdr:cNvPr>
        <xdr:cNvSpPr/>
      </xdr:nvSpPr>
      <xdr:spPr>
        <a:xfrm>
          <a:off x="6098540" y="6659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159476</xdr:rowOff>
    </xdr:from>
    <xdr:to>
      <xdr:col>41</xdr:col>
      <xdr:colOff>50800</xdr:colOff>
      <xdr:row>40</xdr:row>
      <xdr:rowOff>1088</xdr:rowOff>
    </xdr:to>
    <xdr:cxnSp macro="">
      <xdr:nvCxnSpPr>
        <xdr:cNvPr id="142" name="直線コネクタ 141">
          <a:extLst>
            <a:ext uri="{FF2B5EF4-FFF2-40B4-BE49-F238E27FC236}">
              <a16:creationId xmlns:a16="http://schemas.microsoft.com/office/drawing/2014/main" id="{0CE2F302-1776-49CF-96CA-3CAAFCE1C89C}"/>
            </a:ext>
          </a:extLst>
        </xdr:cNvPr>
        <xdr:cNvCxnSpPr/>
      </xdr:nvCxnSpPr>
      <xdr:spPr>
        <a:xfrm flipV="1">
          <a:off x="6149340" y="6697436"/>
          <a:ext cx="7747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D9B074F3-AB68-4A3C-88AF-19B8D5761ACD}"/>
            </a:ext>
          </a:extLst>
        </xdr:cNvPr>
        <xdr:cNvSpPr txBox="1"/>
      </xdr:nvSpPr>
      <xdr:spPr>
        <a:xfrm>
          <a:off x="8271587" y="63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334D557F-F992-4AF5-BFFA-21AB0E92BC9F}"/>
            </a:ext>
          </a:extLst>
        </xdr:cNvPr>
        <xdr:cNvSpPr txBox="1"/>
      </xdr:nvSpPr>
      <xdr:spPr>
        <a:xfrm>
          <a:off x="750958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5" name="n_3aveValue【図書館】&#10;一人当たり面積">
          <a:extLst>
            <a:ext uri="{FF2B5EF4-FFF2-40B4-BE49-F238E27FC236}">
              <a16:creationId xmlns:a16="http://schemas.microsoft.com/office/drawing/2014/main" id="{53331AC1-6C59-461B-93A7-7D42D6157DED}"/>
            </a:ext>
          </a:extLst>
        </xdr:cNvPr>
        <xdr:cNvSpPr txBox="1"/>
      </xdr:nvSpPr>
      <xdr:spPr>
        <a:xfrm>
          <a:off x="6712027" y="673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053E9D48-03E5-40D1-8CC8-537EBE394F63}"/>
            </a:ext>
          </a:extLst>
        </xdr:cNvPr>
        <xdr:cNvSpPr txBox="1"/>
      </xdr:nvSpPr>
      <xdr:spPr>
        <a:xfrm>
          <a:off x="59373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7093</xdr:rowOff>
    </xdr:from>
    <xdr:ext cx="469744" cy="259045"/>
    <xdr:sp macro="" textlink="">
      <xdr:nvSpPr>
        <xdr:cNvPr id="147" name="n_1mainValue【図書館】&#10;一人当たり面積">
          <a:extLst>
            <a:ext uri="{FF2B5EF4-FFF2-40B4-BE49-F238E27FC236}">
              <a16:creationId xmlns:a16="http://schemas.microsoft.com/office/drawing/2014/main" id="{EABC7D05-B208-4DB1-8932-B8CE8A96A44E}"/>
            </a:ext>
          </a:extLst>
        </xdr:cNvPr>
        <xdr:cNvSpPr txBox="1"/>
      </xdr:nvSpPr>
      <xdr:spPr>
        <a:xfrm>
          <a:off x="8271587" y="6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16890</xdr:rowOff>
    </xdr:from>
    <xdr:ext cx="469744" cy="259045"/>
    <xdr:sp macro="" textlink="">
      <xdr:nvSpPr>
        <xdr:cNvPr id="148" name="n_2mainValue【図書館】&#10;一人当たり面積">
          <a:extLst>
            <a:ext uri="{FF2B5EF4-FFF2-40B4-BE49-F238E27FC236}">
              <a16:creationId xmlns:a16="http://schemas.microsoft.com/office/drawing/2014/main" id="{A7B3645C-4CB5-40F9-84EF-77D55EEF5BEA}"/>
            </a:ext>
          </a:extLst>
        </xdr:cNvPr>
        <xdr:cNvSpPr txBox="1"/>
      </xdr:nvSpPr>
      <xdr:spPr>
        <a:xfrm>
          <a:off x="7509587" y="67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55353</xdr:rowOff>
    </xdr:from>
    <xdr:ext cx="469744" cy="259045"/>
    <xdr:sp macro="" textlink="">
      <xdr:nvSpPr>
        <xdr:cNvPr id="149" name="n_3mainValue【図書館】&#10;一人当たり面積">
          <a:extLst>
            <a:ext uri="{FF2B5EF4-FFF2-40B4-BE49-F238E27FC236}">
              <a16:creationId xmlns:a16="http://schemas.microsoft.com/office/drawing/2014/main" id="{045DE939-48F2-4D33-A02D-B0808B1BD959}"/>
            </a:ext>
          </a:extLst>
        </xdr:cNvPr>
        <xdr:cNvSpPr txBox="1"/>
      </xdr:nvSpPr>
      <xdr:spPr>
        <a:xfrm>
          <a:off x="6712027"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43015</xdr:rowOff>
    </xdr:from>
    <xdr:ext cx="469744" cy="259045"/>
    <xdr:sp macro="" textlink="">
      <xdr:nvSpPr>
        <xdr:cNvPr id="150" name="n_4mainValue【図書館】&#10;一人当たり面積">
          <a:extLst>
            <a:ext uri="{FF2B5EF4-FFF2-40B4-BE49-F238E27FC236}">
              <a16:creationId xmlns:a16="http://schemas.microsoft.com/office/drawing/2014/main" id="{F7477BCE-31A8-4AE7-BF2D-81D1CA9BA7E8}"/>
            </a:ext>
          </a:extLst>
        </xdr:cNvPr>
        <xdr:cNvSpPr txBox="1"/>
      </xdr:nvSpPr>
      <xdr:spPr>
        <a:xfrm>
          <a:off x="5937327"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B6DA57F-8A32-4B04-95DF-B44B4F0AEE7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3AAFFD6-EB87-43B0-BF6E-8B1E792A8A5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26960F5-199E-473B-BBBC-9D726782DA9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27C2CFC-6F58-4191-BD9A-703C604223D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7452D95-B83A-42E8-973E-2BF6BF0BD1F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7689401-CCA1-460E-9455-8E35B98255A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2EB6DD0-BC97-4FD4-AE63-67C5D915885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EB90E82-EF57-4636-8507-E72881EC13A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83C3A50-4CF8-4983-BB33-16EB39B6290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CD1620A-6BA0-4B61-891F-C13070A5D8D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DA96086-51FD-4427-99B9-AE3E814B2ED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CBE006AA-C42F-49D4-B715-687411337DC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15A8344-5015-4861-B932-654835E62F1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37B3E165-53EB-4115-9849-7107B348C95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AB4166-4664-4F29-83D1-08CF16A6954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C1DCE3EE-909C-4748-A7FE-14602118E76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CD972BBA-2380-4363-8BE9-A4FF247AD10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6534B700-468F-47CF-84E2-A2C6C52998D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28176DED-9091-4B35-9BEC-44DD471A7DD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F5B4C891-560B-46FB-AAA8-F30EE14C554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75362591-6C21-4CB0-9C3A-EBA54929988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8AF2D25C-D4E9-479A-AFC7-0CA32E364C1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DCD829B7-B8C1-4EF5-B675-F7E8984E26F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4CD71BBE-79A8-4D0E-B97F-8B22D545111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0ABDBF6-EDA3-40ED-852C-E4318A3494E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B9423CD7-1420-406B-BB31-6B2409549749}"/>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58E93221-2FA8-40AE-BC0E-55AAE987FB6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8B073BE9-6C7D-41E6-B957-90E5555CBE4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882FB4BB-6B17-4F71-B676-2D3D13D5027E}"/>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041DB297-7138-439C-B2A3-5EBF0D56B184}"/>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5080F81-C15C-446D-974C-96565CB33F7E}"/>
            </a:ext>
          </a:extLst>
        </xdr:cNvPr>
        <xdr:cNvSpPr txBox="1"/>
      </xdr:nvSpPr>
      <xdr:spPr>
        <a:xfrm>
          <a:off x="4124960" y="10338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DD9DE5D8-0714-42B9-AD8C-DF1F0A0AF31C}"/>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3EB57F91-B516-40A2-B9C3-E022EC753EE7}"/>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644821C6-39E5-4990-88B9-A8791FB00597}"/>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142A852C-321E-456F-BA49-0E1BC90247EB}"/>
            </a:ext>
          </a:extLst>
        </xdr:cNvPr>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F82B6082-8E21-4C23-B57E-47410C298D54}"/>
            </a:ext>
          </a:extLst>
        </xdr:cNvPr>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BFF0A1-CF53-4423-944B-84BC5C839E8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9CB6C6-40EA-4A33-B138-0D9E1514422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113D653-B311-4D70-B404-36AA3C65477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4BB1F97-E9CD-477E-BED6-BB5813D895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4C5EFECE-3E7C-46CC-8F17-344B052835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92" name="楕円 191">
          <a:extLst>
            <a:ext uri="{FF2B5EF4-FFF2-40B4-BE49-F238E27FC236}">
              <a16:creationId xmlns:a16="http://schemas.microsoft.com/office/drawing/2014/main" id="{B88BF27A-4B38-4692-A11C-7A6D3BD9142F}"/>
            </a:ext>
          </a:extLst>
        </xdr:cNvPr>
        <xdr:cNvSpPr/>
      </xdr:nvSpPr>
      <xdr:spPr>
        <a:xfrm>
          <a:off x="4036060" y="996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F84A268-5598-4E67-97DB-BE0321AD350D}"/>
            </a:ext>
          </a:extLst>
        </xdr:cNvPr>
        <xdr:cNvSpPr txBox="1"/>
      </xdr:nvSpPr>
      <xdr:spPr>
        <a:xfrm>
          <a:off x="4124960" y="981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94" name="楕円 193">
          <a:extLst>
            <a:ext uri="{FF2B5EF4-FFF2-40B4-BE49-F238E27FC236}">
              <a16:creationId xmlns:a16="http://schemas.microsoft.com/office/drawing/2014/main" id="{F94AFA6F-9D3A-4ACB-A577-0CA3BCBB1E16}"/>
            </a:ext>
          </a:extLst>
        </xdr:cNvPr>
        <xdr:cNvSpPr/>
      </xdr:nvSpPr>
      <xdr:spPr>
        <a:xfrm>
          <a:off x="3312160" y="9934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120831</xdr:rowOff>
    </xdr:to>
    <xdr:cxnSp macro="">
      <xdr:nvCxnSpPr>
        <xdr:cNvPr id="195" name="直線コネクタ 194">
          <a:extLst>
            <a:ext uri="{FF2B5EF4-FFF2-40B4-BE49-F238E27FC236}">
              <a16:creationId xmlns:a16="http://schemas.microsoft.com/office/drawing/2014/main" id="{BB9CE2EA-EDE8-41A8-86B3-B0FDE96318D1}"/>
            </a:ext>
          </a:extLst>
        </xdr:cNvPr>
        <xdr:cNvCxnSpPr/>
      </xdr:nvCxnSpPr>
      <xdr:spPr>
        <a:xfrm>
          <a:off x="3355340" y="9985466"/>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96" name="楕円 195">
          <a:extLst>
            <a:ext uri="{FF2B5EF4-FFF2-40B4-BE49-F238E27FC236}">
              <a16:creationId xmlns:a16="http://schemas.microsoft.com/office/drawing/2014/main" id="{4D27476E-118D-4182-B456-6F31EFAF87A8}"/>
            </a:ext>
          </a:extLst>
        </xdr:cNvPr>
        <xdr:cNvSpPr/>
      </xdr:nvSpPr>
      <xdr:spPr>
        <a:xfrm>
          <a:off x="2514600" y="981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138793</xdr:rowOff>
    </xdr:from>
    <xdr:to>
      <xdr:col>19</xdr:col>
      <xdr:colOff>177800</xdr:colOff>
      <xdr:row>59</xdr:row>
      <xdr:rowOff>94706</xdr:rowOff>
    </xdr:to>
    <xdr:cxnSp macro="">
      <xdr:nvCxnSpPr>
        <xdr:cNvPr id="197" name="直線コネクタ 196">
          <a:extLst>
            <a:ext uri="{FF2B5EF4-FFF2-40B4-BE49-F238E27FC236}">
              <a16:creationId xmlns:a16="http://schemas.microsoft.com/office/drawing/2014/main" id="{F89932EA-0A8E-4D63-98C8-ACD5BC5F8EFA}"/>
            </a:ext>
          </a:extLst>
        </xdr:cNvPr>
        <xdr:cNvCxnSpPr/>
      </xdr:nvCxnSpPr>
      <xdr:spPr>
        <a:xfrm>
          <a:off x="2565400" y="9861913"/>
          <a:ext cx="78994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98" name="楕円 197">
          <a:extLst>
            <a:ext uri="{FF2B5EF4-FFF2-40B4-BE49-F238E27FC236}">
              <a16:creationId xmlns:a16="http://schemas.microsoft.com/office/drawing/2014/main" id="{2BBF918C-A40C-4564-843E-C05BD1EA9AD4}"/>
            </a:ext>
          </a:extLst>
        </xdr:cNvPr>
        <xdr:cNvSpPr/>
      </xdr:nvSpPr>
      <xdr:spPr>
        <a:xfrm>
          <a:off x="1739900" y="988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138793</xdr:rowOff>
    </xdr:from>
    <xdr:to>
      <xdr:col>15</xdr:col>
      <xdr:colOff>50800</xdr:colOff>
      <xdr:row>59</xdr:row>
      <xdr:rowOff>39188</xdr:rowOff>
    </xdr:to>
    <xdr:cxnSp macro="">
      <xdr:nvCxnSpPr>
        <xdr:cNvPr id="199" name="直線コネクタ 198">
          <a:extLst>
            <a:ext uri="{FF2B5EF4-FFF2-40B4-BE49-F238E27FC236}">
              <a16:creationId xmlns:a16="http://schemas.microsoft.com/office/drawing/2014/main" id="{560DD533-73F0-447E-8B02-908C0675652B}"/>
            </a:ext>
          </a:extLst>
        </xdr:cNvPr>
        <xdr:cNvCxnSpPr/>
      </xdr:nvCxnSpPr>
      <xdr:spPr>
        <a:xfrm flipV="1">
          <a:off x="1790700" y="9861913"/>
          <a:ext cx="7747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200" name="楕円 199">
          <a:extLst>
            <a:ext uri="{FF2B5EF4-FFF2-40B4-BE49-F238E27FC236}">
              <a16:creationId xmlns:a16="http://schemas.microsoft.com/office/drawing/2014/main" id="{DE6380CD-ABA0-41A3-A303-382459A1F5DA}"/>
            </a:ext>
          </a:extLst>
        </xdr:cNvPr>
        <xdr:cNvSpPr/>
      </xdr:nvSpPr>
      <xdr:spPr>
        <a:xfrm>
          <a:off x="965200" y="9842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39188</xdr:rowOff>
    </xdr:to>
    <xdr:cxnSp macro="">
      <xdr:nvCxnSpPr>
        <xdr:cNvPr id="201" name="直線コネクタ 200">
          <a:extLst>
            <a:ext uri="{FF2B5EF4-FFF2-40B4-BE49-F238E27FC236}">
              <a16:creationId xmlns:a16="http://schemas.microsoft.com/office/drawing/2014/main" id="{9C0D2B2D-3909-48E2-882A-CAC1A232CE9F}"/>
            </a:ext>
          </a:extLst>
        </xdr:cNvPr>
        <xdr:cNvCxnSpPr/>
      </xdr:nvCxnSpPr>
      <xdr:spPr>
        <a:xfrm>
          <a:off x="1008380" y="9892937"/>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202" name="n_1aveValue【体育館・プール】&#10;有形固定資産減価償却率">
          <a:extLst>
            <a:ext uri="{FF2B5EF4-FFF2-40B4-BE49-F238E27FC236}">
              <a16:creationId xmlns:a16="http://schemas.microsoft.com/office/drawing/2014/main" id="{B3BB2E39-B199-408C-9BAD-F87EDB993B8A}"/>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aveValue【体育館・プール】&#10;有形固定資産減価償却率">
          <a:extLst>
            <a:ext uri="{FF2B5EF4-FFF2-40B4-BE49-F238E27FC236}">
              <a16:creationId xmlns:a16="http://schemas.microsoft.com/office/drawing/2014/main" id="{828930EC-65C3-400C-8A6B-36DF71362ABB}"/>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4" name="n_3aveValue【体育館・プール】&#10;有形固定資産減価償却率">
          <a:extLst>
            <a:ext uri="{FF2B5EF4-FFF2-40B4-BE49-F238E27FC236}">
              <a16:creationId xmlns:a16="http://schemas.microsoft.com/office/drawing/2014/main" id="{C4E5E777-D2DE-43BE-AD96-EFCF0755A2AB}"/>
            </a:ext>
          </a:extLst>
        </xdr:cNvPr>
        <xdr:cNvSpPr txBox="1"/>
      </xdr:nvSpPr>
      <xdr:spPr>
        <a:xfrm>
          <a:off x="16110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5" name="n_4aveValue【体育館・プール】&#10;有形固定資産減価償却率">
          <a:extLst>
            <a:ext uri="{FF2B5EF4-FFF2-40B4-BE49-F238E27FC236}">
              <a16:creationId xmlns:a16="http://schemas.microsoft.com/office/drawing/2014/main" id="{2946FE29-9844-4983-8105-B5D26D38DB22}"/>
            </a:ext>
          </a:extLst>
        </xdr:cNvPr>
        <xdr:cNvSpPr txBox="1"/>
      </xdr:nvSpPr>
      <xdr:spPr>
        <a:xfrm>
          <a:off x="8363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162033</xdr:rowOff>
    </xdr:from>
    <xdr:ext cx="405111" cy="259045"/>
    <xdr:sp macro="" textlink="">
      <xdr:nvSpPr>
        <xdr:cNvPr id="206" name="n_1mainValue【体育館・プール】&#10;有形固定資産減価償却率">
          <a:extLst>
            <a:ext uri="{FF2B5EF4-FFF2-40B4-BE49-F238E27FC236}">
              <a16:creationId xmlns:a16="http://schemas.microsoft.com/office/drawing/2014/main" id="{EC4D1392-C2C2-4698-A5AD-1986AEB712F4}"/>
            </a:ext>
          </a:extLst>
        </xdr:cNvPr>
        <xdr:cNvSpPr txBox="1"/>
      </xdr:nvSpPr>
      <xdr:spPr>
        <a:xfrm>
          <a:off x="317056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207" name="n_2mainValue【体育館・プール】&#10;有形固定資産減価償却率">
          <a:extLst>
            <a:ext uri="{FF2B5EF4-FFF2-40B4-BE49-F238E27FC236}">
              <a16:creationId xmlns:a16="http://schemas.microsoft.com/office/drawing/2014/main" id="{2D7558AD-DBA0-4C10-AA5C-11B96219086F}"/>
            </a:ext>
          </a:extLst>
        </xdr:cNvPr>
        <xdr:cNvSpPr txBox="1"/>
      </xdr:nvSpPr>
      <xdr:spPr>
        <a:xfrm>
          <a:off x="238570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208" name="n_3mainValue【体育館・プール】&#10;有形固定資産減価償却率">
          <a:extLst>
            <a:ext uri="{FF2B5EF4-FFF2-40B4-BE49-F238E27FC236}">
              <a16:creationId xmlns:a16="http://schemas.microsoft.com/office/drawing/2014/main" id="{8C1265B0-8F43-40D1-ADA1-7036936C9D3D}"/>
            </a:ext>
          </a:extLst>
        </xdr:cNvPr>
        <xdr:cNvSpPr txBox="1"/>
      </xdr:nvSpPr>
      <xdr:spPr>
        <a:xfrm>
          <a:off x="161100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9" name="n_4mainValue【体育館・プール】&#10;有形固定資産減価償却率">
          <a:extLst>
            <a:ext uri="{FF2B5EF4-FFF2-40B4-BE49-F238E27FC236}">
              <a16:creationId xmlns:a16="http://schemas.microsoft.com/office/drawing/2014/main" id="{D4791A2A-6912-4CDF-9309-05926C29C5B3}"/>
            </a:ext>
          </a:extLst>
        </xdr:cNvPr>
        <xdr:cNvSpPr txBox="1"/>
      </xdr:nvSpPr>
      <xdr:spPr>
        <a:xfrm>
          <a:off x="83630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AEB9CAC-9F4D-4DCE-BB45-13570D46A46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9C5616A-CC9B-4D69-9958-059061FC1B8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D7417CF-FE4F-44EC-85AC-448C2EC23CA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709EFFF-3352-4C3A-B1C7-C61D5213046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2DF7F1C-5886-406C-937F-D6ABEBCD41A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117F61C4-E161-4772-A031-8F1888D6A7D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C28A148-ADA0-4AA0-89BF-B101CE794E6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C576A7DA-2D2C-4E37-BA0A-B33F8C6E405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BFE29C9-9798-496F-BE19-9F683B2F982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CEEFB01-9CF5-4460-8CE3-503A53CC723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5C804F1-4DFC-4964-80E5-35A505B1CBB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B4F7860F-3708-4C0B-9AED-DEE3500A142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B825DC7-A292-40BF-A458-687BD105A15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DC1CBE4-DA89-4BA1-BD10-B2E051DE78E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6231FEE-756C-4268-862E-2414B6F8A8E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990CBD85-DBCD-4CFF-B517-288C3E3D305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5837B88C-6486-42C1-8DAF-E08A3A89501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39F98695-60D8-45F6-BF02-6CF508F344E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4708A1B-925D-42C9-937D-207CDCD380E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40457D3D-FE58-4A99-81DB-8B6EEC9EBB6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93234EE-537F-4ED6-95EE-1405861001C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D715B1A-8219-431B-B476-970D4DB4AAC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3FD765D0-7ADD-447F-BF83-91893F11172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0ACB7C5B-D902-45FC-A9BC-39C6E53D07AE}"/>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0AC0E01D-07A2-48C5-877A-3F68C7F214DC}"/>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4B178326-A8FE-4468-AA99-503B8A3EC7FF}"/>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0A17E0ED-119C-412C-949A-07011BFCBDEE}"/>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D443E3ED-8315-4DED-B03F-500085F8694B}"/>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CD9877FC-F4CD-4C78-8794-B06CBDF1D067}"/>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C1F504E9-F572-4A0C-98FA-DF283611D1F7}"/>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E5C42485-21E8-40D7-B8BC-A5F1218A910A}"/>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CB42443D-5E91-42E6-9278-EA852520803C}"/>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FC183703-1631-4E2F-9730-DD5D228112E8}"/>
            </a:ext>
          </a:extLst>
        </xdr:cNvPr>
        <xdr:cNvSpPr/>
      </xdr:nvSpPr>
      <xdr:spPr>
        <a:xfrm>
          <a:off x="6873240" y="10326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C000B37E-9400-4687-B564-921CB2F4D89B}"/>
            </a:ext>
          </a:extLst>
        </xdr:cNvPr>
        <xdr:cNvSpPr/>
      </xdr:nvSpPr>
      <xdr:spPr>
        <a:xfrm>
          <a:off x="6098540" y="1035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3E4F8F-C216-4355-84FD-5B364317E65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1EC6471-ACDB-4B65-878E-F0CA520A571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9163322-997B-4DB0-BA98-39B99C63E64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6165DF6-F38F-49BE-824D-9FE77EE4D4E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D849E9E-01C9-452F-8F82-C7F399A8C45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9" name="楕円 248">
          <a:extLst>
            <a:ext uri="{FF2B5EF4-FFF2-40B4-BE49-F238E27FC236}">
              <a16:creationId xmlns:a16="http://schemas.microsoft.com/office/drawing/2014/main" id="{C6F7E3EC-2953-4EEF-AE8D-7C54042DBC42}"/>
            </a:ext>
          </a:extLst>
        </xdr:cNvPr>
        <xdr:cNvSpPr/>
      </xdr:nvSpPr>
      <xdr:spPr>
        <a:xfrm>
          <a:off x="9192260" y="1052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50" name="【体育館・プール】&#10;一人当たり面積該当値テキスト">
          <a:extLst>
            <a:ext uri="{FF2B5EF4-FFF2-40B4-BE49-F238E27FC236}">
              <a16:creationId xmlns:a16="http://schemas.microsoft.com/office/drawing/2014/main" id="{5D6E3654-3875-4152-BE80-DDB439DCDAD4}"/>
            </a:ext>
          </a:extLst>
        </xdr:cNvPr>
        <xdr:cNvSpPr txBox="1"/>
      </xdr:nvSpPr>
      <xdr:spPr>
        <a:xfrm>
          <a:off x="92583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135128</xdr:rowOff>
    </xdr:from>
    <xdr:to>
      <xdr:col>50</xdr:col>
      <xdr:colOff>165100</xdr:colOff>
      <xdr:row>63</xdr:row>
      <xdr:rowOff>65278</xdr:rowOff>
    </xdr:to>
    <xdr:sp macro="" textlink="">
      <xdr:nvSpPr>
        <xdr:cNvPr id="251" name="楕円 250">
          <a:extLst>
            <a:ext uri="{FF2B5EF4-FFF2-40B4-BE49-F238E27FC236}">
              <a16:creationId xmlns:a16="http://schemas.microsoft.com/office/drawing/2014/main" id="{3F2F2E55-5ED3-4E57-A0AA-C3818CC2E260}"/>
            </a:ext>
          </a:extLst>
        </xdr:cNvPr>
        <xdr:cNvSpPr/>
      </xdr:nvSpPr>
      <xdr:spPr>
        <a:xfrm>
          <a:off x="8445500" y="10528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14478</xdr:rowOff>
    </xdr:to>
    <xdr:cxnSp macro="">
      <xdr:nvCxnSpPr>
        <xdr:cNvPr id="252" name="直線コネクタ 251">
          <a:extLst>
            <a:ext uri="{FF2B5EF4-FFF2-40B4-BE49-F238E27FC236}">
              <a16:creationId xmlns:a16="http://schemas.microsoft.com/office/drawing/2014/main" id="{980AFCAA-AF01-4BD5-8CB4-2F97365936B0}"/>
            </a:ext>
          </a:extLst>
        </xdr:cNvPr>
        <xdr:cNvCxnSpPr/>
      </xdr:nvCxnSpPr>
      <xdr:spPr>
        <a:xfrm flipV="1">
          <a:off x="8496300" y="10568940"/>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140462</xdr:rowOff>
    </xdr:from>
    <xdr:to>
      <xdr:col>46</xdr:col>
      <xdr:colOff>38100</xdr:colOff>
      <xdr:row>63</xdr:row>
      <xdr:rowOff>70612</xdr:rowOff>
    </xdr:to>
    <xdr:sp macro="" textlink="">
      <xdr:nvSpPr>
        <xdr:cNvPr id="253" name="楕円 252">
          <a:extLst>
            <a:ext uri="{FF2B5EF4-FFF2-40B4-BE49-F238E27FC236}">
              <a16:creationId xmlns:a16="http://schemas.microsoft.com/office/drawing/2014/main" id="{56313375-6DBD-498F-ADF0-957D57AC3F8C}"/>
            </a:ext>
          </a:extLst>
        </xdr:cNvPr>
        <xdr:cNvSpPr/>
      </xdr:nvSpPr>
      <xdr:spPr>
        <a:xfrm>
          <a:off x="7670800" y="1053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14478</xdr:rowOff>
    </xdr:from>
    <xdr:to>
      <xdr:col>50</xdr:col>
      <xdr:colOff>114300</xdr:colOff>
      <xdr:row>63</xdr:row>
      <xdr:rowOff>19812</xdr:rowOff>
    </xdr:to>
    <xdr:cxnSp macro="">
      <xdr:nvCxnSpPr>
        <xdr:cNvPr id="254" name="直線コネクタ 253">
          <a:extLst>
            <a:ext uri="{FF2B5EF4-FFF2-40B4-BE49-F238E27FC236}">
              <a16:creationId xmlns:a16="http://schemas.microsoft.com/office/drawing/2014/main" id="{CB26CB07-F036-4545-92B8-4724BFC82FD8}"/>
            </a:ext>
          </a:extLst>
        </xdr:cNvPr>
        <xdr:cNvCxnSpPr/>
      </xdr:nvCxnSpPr>
      <xdr:spPr>
        <a:xfrm flipV="1">
          <a:off x="7713980" y="10575798"/>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146558</xdr:rowOff>
    </xdr:from>
    <xdr:to>
      <xdr:col>41</xdr:col>
      <xdr:colOff>101600</xdr:colOff>
      <xdr:row>63</xdr:row>
      <xdr:rowOff>76708</xdr:rowOff>
    </xdr:to>
    <xdr:sp macro="" textlink="">
      <xdr:nvSpPr>
        <xdr:cNvPr id="255" name="楕円 254">
          <a:extLst>
            <a:ext uri="{FF2B5EF4-FFF2-40B4-BE49-F238E27FC236}">
              <a16:creationId xmlns:a16="http://schemas.microsoft.com/office/drawing/2014/main" id="{83901C87-6611-4918-95F1-82A8354AAE6A}"/>
            </a:ext>
          </a:extLst>
        </xdr:cNvPr>
        <xdr:cNvSpPr/>
      </xdr:nvSpPr>
      <xdr:spPr>
        <a:xfrm>
          <a:off x="6873240" y="1054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19812</xdr:rowOff>
    </xdr:from>
    <xdr:to>
      <xdr:col>45</xdr:col>
      <xdr:colOff>177800</xdr:colOff>
      <xdr:row>63</xdr:row>
      <xdr:rowOff>25908</xdr:rowOff>
    </xdr:to>
    <xdr:cxnSp macro="">
      <xdr:nvCxnSpPr>
        <xdr:cNvPr id="256" name="直線コネクタ 255">
          <a:extLst>
            <a:ext uri="{FF2B5EF4-FFF2-40B4-BE49-F238E27FC236}">
              <a16:creationId xmlns:a16="http://schemas.microsoft.com/office/drawing/2014/main" id="{FB92A8C1-699E-4885-9281-2E29664AF49E}"/>
            </a:ext>
          </a:extLst>
        </xdr:cNvPr>
        <xdr:cNvCxnSpPr/>
      </xdr:nvCxnSpPr>
      <xdr:spPr>
        <a:xfrm flipV="1">
          <a:off x="6924040" y="10581132"/>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153416</xdr:rowOff>
    </xdr:from>
    <xdr:to>
      <xdr:col>36</xdr:col>
      <xdr:colOff>165100</xdr:colOff>
      <xdr:row>63</xdr:row>
      <xdr:rowOff>83566</xdr:rowOff>
    </xdr:to>
    <xdr:sp macro="" textlink="">
      <xdr:nvSpPr>
        <xdr:cNvPr id="257" name="楕円 256">
          <a:extLst>
            <a:ext uri="{FF2B5EF4-FFF2-40B4-BE49-F238E27FC236}">
              <a16:creationId xmlns:a16="http://schemas.microsoft.com/office/drawing/2014/main" id="{8714D0F8-0873-4DC4-A768-1B986F380CED}"/>
            </a:ext>
          </a:extLst>
        </xdr:cNvPr>
        <xdr:cNvSpPr/>
      </xdr:nvSpPr>
      <xdr:spPr>
        <a:xfrm>
          <a:off x="6098540" y="1054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25908</xdr:rowOff>
    </xdr:from>
    <xdr:to>
      <xdr:col>41</xdr:col>
      <xdr:colOff>50800</xdr:colOff>
      <xdr:row>63</xdr:row>
      <xdr:rowOff>32766</xdr:rowOff>
    </xdr:to>
    <xdr:cxnSp macro="">
      <xdr:nvCxnSpPr>
        <xdr:cNvPr id="258" name="直線コネクタ 257">
          <a:extLst>
            <a:ext uri="{FF2B5EF4-FFF2-40B4-BE49-F238E27FC236}">
              <a16:creationId xmlns:a16="http://schemas.microsoft.com/office/drawing/2014/main" id="{BAFF1B6F-FC36-466B-AD67-0AD92DA86B29}"/>
            </a:ext>
          </a:extLst>
        </xdr:cNvPr>
        <xdr:cNvCxnSpPr/>
      </xdr:nvCxnSpPr>
      <xdr:spPr>
        <a:xfrm flipV="1">
          <a:off x="6149340" y="1058722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C2DE003B-6502-436D-AC7D-A9FC06B0775B}"/>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E4E8E2A0-70E7-4AE5-ABBE-F2CAB049E7DE}"/>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96C9379A-CA43-4BF1-ADDE-846D953981D2}"/>
            </a:ext>
          </a:extLst>
        </xdr:cNvPr>
        <xdr:cNvSpPr txBox="1"/>
      </xdr:nvSpPr>
      <xdr:spPr>
        <a:xfrm>
          <a:off x="67120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6090FD15-7784-4A97-A1C2-1370FE7BDDC0}"/>
            </a:ext>
          </a:extLst>
        </xdr:cNvPr>
        <xdr:cNvSpPr txBox="1"/>
      </xdr:nvSpPr>
      <xdr:spPr>
        <a:xfrm>
          <a:off x="59373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56405</xdr:rowOff>
    </xdr:from>
    <xdr:ext cx="469744" cy="259045"/>
    <xdr:sp macro="" textlink="">
      <xdr:nvSpPr>
        <xdr:cNvPr id="263" name="n_1mainValue【体育館・プール】&#10;一人当たり面積">
          <a:extLst>
            <a:ext uri="{FF2B5EF4-FFF2-40B4-BE49-F238E27FC236}">
              <a16:creationId xmlns:a16="http://schemas.microsoft.com/office/drawing/2014/main" id="{6DD786CF-1FC8-497E-9A77-A536673A91B1}"/>
            </a:ext>
          </a:extLst>
        </xdr:cNvPr>
        <xdr:cNvSpPr txBox="1"/>
      </xdr:nvSpPr>
      <xdr:spPr>
        <a:xfrm>
          <a:off x="8271587" y="106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61739</xdr:rowOff>
    </xdr:from>
    <xdr:ext cx="469744" cy="259045"/>
    <xdr:sp macro="" textlink="">
      <xdr:nvSpPr>
        <xdr:cNvPr id="264" name="n_2mainValue【体育館・プール】&#10;一人当たり面積">
          <a:extLst>
            <a:ext uri="{FF2B5EF4-FFF2-40B4-BE49-F238E27FC236}">
              <a16:creationId xmlns:a16="http://schemas.microsoft.com/office/drawing/2014/main" id="{4EAD6F5A-AB8B-45CC-97FD-61E3B8E514AF}"/>
            </a:ext>
          </a:extLst>
        </xdr:cNvPr>
        <xdr:cNvSpPr txBox="1"/>
      </xdr:nvSpPr>
      <xdr:spPr>
        <a:xfrm>
          <a:off x="7509587" y="106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67835</xdr:rowOff>
    </xdr:from>
    <xdr:ext cx="469744" cy="259045"/>
    <xdr:sp macro="" textlink="">
      <xdr:nvSpPr>
        <xdr:cNvPr id="265" name="n_3mainValue【体育館・プール】&#10;一人当たり面積">
          <a:extLst>
            <a:ext uri="{FF2B5EF4-FFF2-40B4-BE49-F238E27FC236}">
              <a16:creationId xmlns:a16="http://schemas.microsoft.com/office/drawing/2014/main" id="{FFE93961-795B-4AB5-8713-BB0194231614}"/>
            </a:ext>
          </a:extLst>
        </xdr:cNvPr>
        <xdr:cNvSpPr txBox="1"/>
      </xdr:nvSpPr>
      <xdr:spPr>
        <a:xfrm>
          <a:off x="6712027"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74693</xdr:rowOff>
    </xdr:from>
    <xdr:ext cx="469744" cy="259045"/>
    <xdr:sp macro="" textlink="">
      <xdr:nvSpPr>
        <xdr:cNvPr id="266" name="n_4mainValue【体育館・プール】&#10;一人当たり面積">
          <a:extLst>
            <a:ext uri="{FF2B5EF4-FFF2-40B4-BE49-F238E27FC236}">
              <a16:creationId xmlns:a16="http://schemas.microsoft.com/office/drawing/2014/main" id="{84B57402-165B-47B9-B143-188021D605C2}"/>
            </a:ext>
          </a:extLst>
        </xdr:cNvPr>
        <xdr:cNvSpPr txBox="1"/>
      </xdr:nvSpPr>
      <xdr:spPr>
        <a:xfrm>
          <a:off x="5937327" y="106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238FE5D2-66DC-4014-9DCD-34953895EA9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83F31B13-223E-4A20-963C-05EC09C24A2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AA442574-829B-4424-9EF0-38FCE31E6A6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C62665E6-FAA1-400D-8872-BC57AD3A7E2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427411A-B870-419B-ADC6-E0B2CAECF0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5D545498-48DE-429B-8AC8-7E583FC868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302B192-708D-4724-B1C5-40F415E9907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B3D7574-41C4-4076-B512-483F0720B45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ED7003D4-A9F8-4157-83B9-5A9CB682941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9AD1BF34-8E47-4138-BEDC-180E159027C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5B2872ED-61A3-4897-BCF2-315B351C2D6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65CC63A-4F83-4236-8BF6-A3F75AEA3BA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4D6B209B-2809-430D-A272-73D318F721B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18184842-93DA-4E4E-AAAE-EF1CDA9585C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C9518E1-A7A2-4834-99F6-6F568FC9981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2B7426C-700B-4ABB-99DF-DC7D0181727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CDDBBC03-C924-4D66-A472-7845A4050C9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DAF3FD59-FAC8-4B1E-BFBC-C9ACF1347D6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5CDD50E0-F727-45FF-8A62-5F5C7181267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D384AD63-B6EF-4AEC-A7E6-1360EC26EF2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22F58514-02FE-48A5-8290-7875A106E0E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5FD1477-865E-4A52-B430-8CED139C85E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99EBA84B-B540-4BED-83A8-5EAD164AB40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0775A89-8901-49DC-8DF1-3F4A80E01AE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52D7826-A760-4CF7-87F0-701781306D10}"/>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772C05FE-2706-479D-B181-AF6AD2F1E85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F40B8539-A0C2-444F-B672-C777D17D192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206B2A5-357E-465D-AEB7-07A18B057592}"/>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4A04E271-1E40-4AA9-BF14-0432545B7473}"/>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978767A-EE84-42F0-934A-D230587831DA}"/>
            </a:ext>
          </a:extLst>
        </xdr:cNvPr>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A4A899A8-1202-4659-A57A-3ACFF6A605EC}"/>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19E23C62-60BF-46A0-8CB2-243F790C9018}"/>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A6A3AB0A-29D0-4C78-B343-8443E20DC09E}"/>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DA6D71B3-6D13-4E40-917A-FCBF70AD4083}"/>
            </a:ext>
          </a:extLst>
        </xdr:cNvPr>
        <xdr:cNvSpPr/>
      </xdr:nvSpPr>
      <xdr:spPr>
        <a:xfrm>
          <a:off x="17399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BD988D2B-7D64-4B24-8F3D-800661416074}"/>
            </a:ext>
          </a:extLst>
        </xdr:cNvPr>
        <xdr:cNvSpPr/>
      </xdr:nvSpPr>
      <xdr:spPr>
        <a:xfrm>
          <a:off x="96520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E7B7A7-7BF7-4291-84CC-56CD5E5FC54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DDB5A1-0F74-4EA4-901A-D350CFC535F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82C2E1-E357-403C-BB0A-EBDD06B0DB0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90D308-3010-4EB4-9F04-F823F8E7178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BD45AC5-86CC-43DB-8EB7-9E46B5F3C4F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7" name="楕円 306">
          <a:extLst>
            <a:ext uri="{FF2B5EF4-FFF2-40B4-BE49-F238E27FC236}">
              <a16:creationId xmlns:a16="http://schemas.microsoft.com/office/drawing/2014/main" id="{3DD630CB-A24B-47C1-81DD-10B955583646}"/>
            </a:ext>
          </a:extLst>
        </xdr:cNvPr>
        <xdr:cNvSpPr/>
      </xdr:nvSpPr>
      <xdr:spPr>
        <a:xfrm>
          <a:off x="4036060" y="137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6DEDAE3A-9AB5-4DCB-8F67-D4D9EBBFF22A}"/>
            </a:ext>
          </a:extLst>
        </xdr:cNvPr>
        <xdr:cNvSpPr txBox="1"/>
      </xdr:nvSpPr>
      <xdr:spPr>
        <a:xfrm>
          <a:off x="4124960"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9" name="楕円 308">
          <a:extLst>
            <a:ext uri="{FF2B5EF4-FFF2-40B4-BE49-F238E27FC236}">
              <a16:creationId xmlns:a16="http://schemas.microsoft.com/office/drawing/2014/main" id="{47F4FA05-CDA3-4BD0-8311-7047623B36A6}"/>
            </a:ext>
          </a:extLst>
        </xdr:cNvPr>
        <xdr:cNvSpPr/>
      </xdr:nvSpPr>
      <xdr:spPr>
        <a:xfrm>
          <a:off x="3312160" y="13731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100964</xdr:rowOff>
    </xdr:to>
    <xdr:cxnSp macro="">
      <xdr:nvCxnSpPr>
        <xdr:cNvPr id="310" name="直線コネクタ 309">
          <a:extLst>
            <a:ext uri="{FF2B5EF4-FFF2-40B4-BE49-F238E27FC236}">
              <a16:creationId xmlns:a16="http://schemas.microsoft.com/office/drawing/2014/main" id="{C8668813-B344-47B9-AB62-B9467152C287}"/>
            </a:ext>
          </a:extLst>
        </xdr:cNvPr>
        <xdr:cNvCxnSpPr/>
      </xdr:nvCxnSpPr>
      <xdr:spPr>
        <a:xfrm>
          <a:off x="3355340" y="13778866"/>
          <a:ext cx="73152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311" name="楕円 310">
          <a:extLst>
            <a:ext uri="{FF2B5EF4-FFF2-40B4-BE49-F238E27FC236}">
              <a16:creationId xmlns:a16="http://schemas.microsoft.com/office/drawing/2014/main" id="{FFDD0111-2A12-49AC-97A2-20264C0F3953}"/>
            </a:ext>
          </a:extLst>
        </xdr:cNvPr>
        <xdr:cNvSpPr/>
      </xdr:nvSpPr>
      <xdr:spPr>
        <a:xfrm>
          <a:off x="2514600" y="1354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82</xdr:row>
      <xdr:rowOff>32386</xdr:rowOff>
    </xdr:to>
    <xdr:cxnSp macro="">
      <xdr:nvCxnSpPr>
        <xdr:cNvPr id="312" name="直線コネクタ 311">
          <a:extLst>
            <a:ext uri="{FF2B5EF4-FFF2-40B4-BE49-F238E27FC236}">
              <a16:creationId xmlns:a16="http://schemas.microsoft.com/office/drawing/2014/main" id="{05662F3A-4A86-43B4-9751-2181346F72A0}"/>
            </a:ext>
          </a:extLst>
        </xdr:cNvPr>
        <xdr:cNvCxnSpPr/>
      </xdr:nvCxnSpPr>
      <xdr:spPr>
        <a:xfrm>
          <a:off x="2565400" y="13588365"/>
          <a:ext cx="78994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3" name="楕円 312">
          <a:extLst>
            <a:ext uri="{FF2B5EF4-FFF2-40B4-BE49-F238E27FC236}">
              <a16:creationId xmlns:a16="http://schemas.microsoft.com/office/drawing/2014/main" id="{59085090-B4C2-45F5-85B4-430FAEADD287}"/>
            </a:ext>
          </a:extLst>
        </xdr:cNvPr>
        <xdr:cNvSpPr/>
      </xdr:nvSpPr>
      <xdr:spPr>
        <a:xfrm>
          <a:off x="17399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95250</xdr:rowOff>
    </xdr:to>
    <xdr:cxnSp macro="">
      <xdr:nvCxnSpPr>
        <xdr:cNvPr id="314" name="直線コネクタ 313">
          <a:extLst>
            <a:ext uri="{FF2B5EF4-FFF2-40B4-BE49-F238E27FC236}">
              <a16:creationId xmlns:a16="http://schemas.microsoft.com/office/drawing/2014/main" id="{BBBBF89B-2618-483D-984B-29C0B715470E}"/>
            </a:ext>
          </a:extLst>
        </xdr:cNvPr>
        <xdr:cNvCxnSpPr/>
      </xdr:nvCxnSpPr>
      <xdr:spPr>
        <a:xfrm flipV="1">
          <a:off x="1790700" y="13588365"/>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166370</xdr:rowOff>
    </xdr:from>
    <xdr:to>
      <xdr:col>6</xdr:col>
      <xdr:colOff>38100</xdr:colOff>
      <xdr:row>81</xdr:row>
      <xdr:rowOff>96520</xdr:rowOff>
    </xdr:to>
    <xdr:sp macro="" textlink="">
      <xdr:nvSpPr>
        <xdr:cNvPr id="315" name="楕円 314">
          <a:extLst>
            <a:ext uri="{FF2B5EF4-FFF2-40B4-BE49-F238E27FC236}">
              <a16:creationId xmlns:a16="http://schemas.microsoft.com/office/drawing/2014/main" id="{AE229813-AD81-4BF9-B32D-4AA6D0A428C2}"/>
            </a:ext>
          </a:extLst>
        </xdr:cNvPr>
        <xdr:cNvSpPr/>
      </xdr:nvSpPr>
      <xdr:spPr>
        <a:xfrm>
          <a:off x="965200" y="1357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45720</xdr:rowOff>
    </xdr:from>
    <xdr:to>
      <xdr:col>10</xdr:col>
      <xdr:colOff>114300</xdr:colOff>
      <xdr:row>81</xdr:row>
      <xdr:rowOff>95250</xdr:rowOff>
    </xdr:to>
    <xdr:cxnSp macro="">
      <xdr:nvCxnSpPr>
        <xdr:cNvPr id="316" name="直線コネクタ 315">
          <a:extLst>
            <a:ext uri="{FF2B5EF4-FFF2-40B4-BE49-F238E27FC236}">
              <a16:creationId xmlns:a16="http://schemas.microsoft.com/office/drawing/2014/main" id="{CF861A95-3AD5-43DC-BD2A-058C05824457}"/>
            </a:ext>
          </a:extLst>
        </xdr:cNvPr>
        <xdr:cNvCxnSpPr/>
      </xdr:nvCxnSpPr>
      <xdr:spPr>
        <a:xfrm>
          <a:off x="1008380" y="1362456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0CAE3856-DFB2-47C5-9408-4ED3D1AEB0DD}"/>
            </a:ext>
          </a:extLst>
        </xdr:cNvPr>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18" name="n_2aveValue【福祉施設】&#10;有形固定資産減価償却率">
          <a:extLst>
            <a:ext uri="{FF2B5EF4-FFF2-40B4-BE49-F238E27FC236}">
              <a16:creationId xmlns:a16="http://schemas.microsoft.com/office/drawing/2014/main" id="{6A1D5AC9-BC47-4A6F-8947-8D9ADF1FEBF3}"/>
            </a:ext>
          </a:extLst>
        </xdr:cNvPr>
        <xdr:cNvSpPr txBox="1"/>
      </xdr:nvSpPr>
      <xdr:spPr>
        <a:xfrm>
          <a:off x="23857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319" name="n_3aveValue【福祉施設】&#10;有形固定資産減価償却率">
          <a:extLst>
            <a:ext uri="{FF2B5EF4-FFF2-40B4-BE49-F238E27FC236}">
              <a16:creationId xmlns:a16="http://schemas.microsoft.com/office/drawing/2014/main" id="{251308C2-1E7A-4F7C-8303-10E4EE9E1B4E}"/>
            </a:ext>
          </a:extLst>
        </xdr:cNvPr>
        <xdr:cNvSpPr txBox="1"/>
      </xdr:nvSpPr>
      <xdr:spPr>
        <a:xfrm>
          <a:off x="161100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320" name="n_4aveValue【福祉施設】&#10;有形固定資産減価償却率">
          <a:extLst>
            <a:ext uri="{FF2B5EF4-FFF2-40B4-BE49-F238E27FC236}">
              <a16:creationId xmlns:a16="http://schemas.microsoft.com/office/drawing/2014/main" id="{E7C0D00B-2B9C-4C3C-9F9F-AF335FEA6B6C}"/>
            </a:ext>
          </a:extLst>
        </xdr:cNvPr>
        <xdr:cNvSpPr txBox="1"/>
      </xdr:nvSpPr>
      <xdr:spPr>
        <a:xfrm>
          <a:off x="83630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74313</xdr:rowOff>
    </xdr:from>
    <xdr:ext cx="405111" cy="259045"/>
    <xdr:sp macro="" textlink="">
      <xdr:nvSpPr>
        <xdr:cNvPr id="321" name="n_1mainValue【福祉施設】&#10;有形固定資産減価償却率">
          <a:extLst>
            <a:ext uri="{FF2B5EF4-FFF2-40B4-BE49-F238E27FC236}">
              <a16:creationId xmlns:a16="http://schemas.microsoft.com/office/drawing/2014/main" id="{6896DF96-43CD-46AF-8F68-4180EA0CE3A3}"/>
            </a:ext>
          </a:extLst>
        </xdr:cNvPr>
        <xdr:cNvSpPr txBox="1"/>
      </xdr:nvSpPr>
      <xdr:spPr>
        <a:xfrm>
          <a:off x="317056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22" name="n_2mainValue【福祉施設】&#10;有形固定資産減価償却率">
          <a:extLst>
            <a:ext uri="{FF2B5EF4-FFF2-40B4-BE49-F238E27FC236}">
              <a16:creationId xmlns:a16="http://schemas.microsoft.com/office/drawing/2014/main" id="{538DAC2A-366C-476B-8B78-EF45325A9469}"/>
            </a:ext>
          </a:extLst>
        </xdr:cNvPr>
        <xdr:cNvSpPr txBox="1"/>
      </xdr:nvSpPr>
      <xdr:spPr>
        <a:xfrm>
          <a:off x="238570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23" name="n_3mainValue【福祉施設】&#10;有形固定資産減価償却率">
          <a:extLst>
            <a:ext uri="{FF2B5EF4-FFF2-40B4-BE49-F238E27FC236}">
              <a16:creationId xmlns:a16="http://schemas.microsoft.com/office/drawing/2014/main" id="{EBA39ADB-EF3A-448F-8D22-A05CD62B7CFC}"/>
            </a:ext>
          </a:extLst>
        </xdr:cNvPr>
        <xdr:cNvSpPr txBox="1"/>
      </xdr:nvSpPr>
      <xdr:spPr>
        <a:xfrm>
          <a:off x="16110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24" name="n_4mainValue【福祉施設】&#10;有形固定資産減価償却率">
          <a:extLst>
            <a:ext uri="{FF2B5EF4-FFF2-40B4-BE49-F238E27FC236}">
              <a16:creationId xmlns:a16="http://schemas.microsoft.com/office/drawing/2014/main" id="{C9DF8E41-216A-445A-B370-9949E1ECE07D}"/>
            </a:ext>
          </a:extLst>
        </xdr:cNvPr>
        <xdr:cNvSpPr txBox="1"/>
      </xdr:nvSpPr>
      <xdr:spPr>
        <a:xfrm>
          <a:off x="8363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80A376F-03C6-4C83-9BE6-13FA07E3D5E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1E0C6F6-5A76-48D9-B66A-5B278B4CCDC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5A8D442-CE12-4765-9CEC-ADB9AE3744A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FF37655-0979-4C47-874D-08E94B2F9C0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8518AE51-EE5F-4606-A1A3-C1DF7829B47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69A56F04-7FD0-45D8-B81C-CDA6DE3CE15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AFDFF8C-F10E-40DD-8EE0-D012D64D084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DB4C893B-1671-411E-BC80-CFB788693DA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7AAF024-9C5E-4E59-B39C-D0453D12E71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4F36EC2-7BF4-4860-8B80-B9F043C3928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B87CA5C0-0478-4087-A348-246D5607EC2C}"/>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D7A71D2B-C4C5-4A6D-8510-EAD5C601061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7389CB2-35C1-437D-8B95-7F8D958E6E2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56EDC17-6D6B-4FDF-99D4-188D6A7E87F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FBD381BA-88AF-4A44-80FB-13CE1F1489D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9EEC0F31-92B8-480F-B1DB-BBAA048986C6}"/>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CF61958-4C4B-4489-84DF-9B4F02B4063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078982E-A80A-4B43-9146-C2415693568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5602CF1-4982-4C8D-A36F-3D4DB33A94D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F8477C24-B1C4-470C-9D90-61BE634868E7}"/>
            </a:ext>
          </a:extLst>
        </xdr:cNvPr>
        <xdr:cNvCxnSpPr/>
      </xdr:nvCxnSpPr>
      <xdr:spPr>
        <a:xfrm flipV="1">
          <a:off x="9219565" y="13108876"/>
          <a:ext cx="0" cy="121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93D644E9-4AA8-4525-9D70-A06AF03B4269}"/>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FB5F4B12-7433-4A09-8231-25C4EE1B0D76}"/>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0D8DE08F-267E-48ED-A90F-3C1822FD04BD}"/>
            </a:ext>
          </a:extLst>
        </xdr:cNvPr>
        <xdr:cNvSpPr txBox="1"/>
      </xdr:nvSpPr>
      <xdr:spPr>
        <a:xfrm>
          <a:off x="9258300" y="128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FF82CAEF-7CEF-4606-A828-CB01FFD4A8B8}"/>
            </a:ext>
          </a:extLst>
        </xdr:cNvPr>
        <xdr:cNvCxnSpPr/>
      </xdr:nvCxnSpPr>
      <xdr:spPr>
        <a:xfrm>
          <a:off x="9154160" y="1310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49" name="【福祉施設】&#10;一人当たり面積平均値テキスト">
          <a:extLst>
            <a:ext uri="{FF2B5EF4-FFF2-40B4-BE49-F238E27FC236}">
              <a16:creationId xmlns:a16="http://schemas.microsoft.com/office/drawing/2014/main" id="{81EA2E61-3F90-470A-B32F-28D2BE0A15A5}"/>
            </a:ext>
          </a:extLst>
        </xdr:cNvPr>
        <xdr:cNvSpPr txBox="1"/>
      </xdr:nvSpPr>
      <xdr:spPr>
        <a:xfrm>
          <a:off x="9258300" y="1403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88350000-E402-4C15-BD25-939A66D3EFF9}"/>
            </a:ext>
          </a:extLst>
        </xdr:cNvPr>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CAD3FD85-6382-495C-B3C8-7DA0A2351163}"/>
            </a:ext>
          </a:extLst>
        </xdr:cNvPr>
        <xdr:cNvSpPr/>
      </xdr:nvSpPr>
      <xdr:spPr>
        <a:xfrm>
          <a:off x="844550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6BDB939C-DD00-4515-95EC-04411D1FFB46}"/>
            </a:ext>
          </a:extLst>
        </xdr:cNvPr>
        <xdr:cNvSpPr/>
      </xdr:nvSpPr>
      <xdr:spPr>
        <a:xfrm>
          <a:off x="767080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765954EF-28B0-4CB6-B0C7-9BC9176BF712}"/>
            </a:ext>
          </a:extLst>
        </xdr:cNvPr>
        <xdr:cNvSpPr/>
      </xdr:nvSpPr>
      <xdr:spPr>
        <a:xfrm>
          <a:off x="6873240" y="1406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4B66D1A2-C223-4461-AD70-038ABB094303}"/>
            </a:ext>
          </a:extLst>
        </xdr:cNvPr>
        <xdr:cNvSpPr/>
      </xdr:nvSpPr>
      <xdr:spPr>
        <a:xfrm>
          <a:off x="6098540" y="1408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5183F9B-EDD1-4331-89F3-095A510BC33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5FAE83E-B6B9-4D0C-8EA9-BC13E165F59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BF642F-E648-4AB9-9B19-562054D19D3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D1DF3A-A340-42D8-A7C7-99B10E7F7B3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398F2B-E4D8-48D1-A33D-8D43E9A2D87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113601</xdr:rowOff>
    </xdr:from>
    <xdr:to>
      <xdr:col>55</xdr:col>
      <xdr:colOff>50800</xdr:colOff>
      <xdr:row>84</xdr:row>
      <xdr:rowOff>43751</xdr:rowOff>
    </xdr:to>
    <xdr:sp macro="" textlink="">
      <xdr:nvSpPr>
        <xdr:cNvPr id="360" name="楕円 359">
          <a:extLst>
            <a:ext uri="{FF2B5EF4-FFF2-40B4-BE49-F238E27FC236}">
              <a16:creationId xmlns:a16="http://schemas.microsoft.com/office/drawing/2014/main" id="{A3940A07-1F49-4073-BD1F-2BED2B8F49E8}"/>
            </a:ext>
          </a:extLst>
        </xdr:cNvPr>
        <xdr:cNvSpPr/>
      </xdr:nvSpPr>
      <xdr:spPr>
        <a:xfrm>
          <a:off x="9192260" y="14027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136478</xdr:rowOff>
    </xdr:from>
    <xdr:ext cx="469744" cy="259045"/>
    <xdr:sp macro="" textlink="">
      <xdr:nvSpPr>
        <xdr:cNvPr id="361" name="【福祉施設】&#10;一人当たり面積該当値テキスト">
          <a:extLst>
            <a:ext uri="{FF2B5EF4-FFF2-40B4-BE49-F238E27FC236}">
              <a16:creationId xmlns:a16="http://schemas.microsoft.com/office/drawing/2014/main" id="{520B83D9-EE57-47F5-9B44-56528D1CA274}"/>
            </a:ext>
          </a:extLst>
        </xdr:cNvPr>
        <xdr:cNvSpPr txBox="1"/>
      </xdr:nvSpPr>
      <xdr:spPr>
        <a:xfrm>
          <a:off x="9258300" y="138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121602</xdr:rowOff>
    </xdr:from>
    <xdr:to>
      <xdr:col>50</xdr:col>
      <xdr:colOff>165100</xdr:colOff>
      <xdr:row>84</xdr:row>
      <xdr:rowOff>51752</xdr:rowOff>
    </xdr:to>
    <xdr:sp macro="" textlink="">
      <xdr:nvSpPr>
        <xdr:cNvPr id="362" name="楕円 361">
          <a:extLst>
            <a:ext uri="{FF2B5EF4-FFF2-40B4-BE49-F238E27FC236}">
              <a16:creationId xmlns:a16="http://schemas.microsoft.com/office/drawing/2014/main" id="{6DBE9FC1-BB37-44FA-8A60-7A752D1BEC60}"/>
            </a:ext>
          </a:extLst>
        </xdr:cNvPr>
        <xdr:cNvSpPr/>
      </xdr:nvSpPr>
      <xdr:spPr>
        <a:xfrm>
          <a:off x="8445500" y="14035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164401</xdr:rowOff>
    </xdr:from>
    <xdr:to>
      <xdr:col>55</xdr:col>
      <xdr:colOff>0</xdr:colOff>
      <xdr:row>84</xdr:row>
      <xdr:rowOff>952</xdr:rowOff>
    </xdr:to>
    <xdr:cxnSp macro="">
      <xdr:nvCxnSpPr>
        <xdr:cNvPr id="363" name="直線コネクタ 362">
          <a:extLst>
            <a:ext uri="{FF2B5EF4-FFF2-40B4-BE49-F238E27FC236}">
              <a16:creationId xmlns:a16="http://schemas.microsoft.com/office/drawing/2014/main" id="{8BDE8B30-9E33-4C76-AD51-A5D0DF28DAAB}"/>
            </a:ext>
          </a:extLst>
        </xdr:cNvPr>
        <xdr:cNvCxnSpPr/>
      </xdr:nvCxnSpPr>
      <xdr:spPr>
        <a:xfrm flipV="1">
          <a:off x="8496300" y="14078521"/>
          <a:ext cx="7239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127318</xdr:rowOff>
    </xdr:from>
    <xdr:to>
      <xdr:col>46</xdr:col>
      <xdr:colOff>38100</xdr:colOff>
      <xdr:row>84</xdr:row>
      <xdr:rowOff>57468</xdr:rowOff>
    </xdr:to>
    <xdr:sp macro="" textlink="">
      <xdr:nvSpPr>
        <xdr:cNvPr id="364" name="楕円 363">
          <a:extLst>
            <a:ext uri="{FF2B5EF4-FFF2-40B4-BE49-F238E27FC236}">
              <a16:creationId xmlns:a16="http://schemas.microsoft.com/office/drawing/2014/main" id="{37DB5357-017F-48A0-A044-650396CE2D8C}"/>
            </a:ext>
          </a:extLst>
        </xdr:cNvPr>
        <xdr:cNvSpPr/>
      </xdr:nvSpPr>
      <xdr:spPr>
        <a:xfrm>
          <a:off x="7670800" y="14041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xdr:rowOff>
    </xdr:from>
    <xdr:to>
      <xdr:col>50</xdr:col>
      <xdr:colOff>114300</xdr:colOff>
      <xdr:row>84</xdr:row>
      <xdr:rowOff>6668</xdr:rowOff>
    </xdr:to>
    <xdr:cxnSp macro="">
      <xdr:nvCxnSpPr>
        <xdr:cNvPr id="365" name="直線コネクタ 364">
          <a:extLst>
            <a:ext uri="{FF2B5EF4-FFF2-40B4-BE49-F238E27FC236}">
              <a16:creationId xmlns:a16="http://schemas.microsoft.com/office/drawing/2014/main" id="{E0E61883-1995-40D8-85EC-0738E46986E7}"/>
            </a:ext>
          </a:extLst>
        </xdr:cNvPr>
        <xdr:cNvCxnSpPr/>
      </xdr:nvCxnSpPr>
      <xdr:spPr>
        <a:xfrm flipV="1">
          <a:off x="7713980" y="14082712"/>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134747</xdr:rowOff>
    </xdr:from>
    <xdr:to>
      <xdr:col>41</xdr:col>
      <xdr:colOff>101600</xdr:colOff>
      <xdr:row>84</xdr:row>
      <xdr:rowOff>64897</xdr:rowOff>
    </xdr:to>
    <xdr:sp macro="" textlink="">
      <xdr:nvSpPr>
        <xdr:cNvPr id="366" name="楕円 365">
          <a:extLst>
            <a:ext uri="{FF2B5EF4-FFF2-40B4-BE49-F238E27FC236}">
              <a16:creationId xmlns:a16="http://schemas.microsoft.com/office/drawing/2014/main" id="{6B9AB9ED-5ADF-4960-941A-962B2A355069}"/>
            </a:ext>
          </a:extLst>
        </xdr:cNvPr>
        <xdr:cNvSpPr/>
      </xdr:nvSpPr>
      <xdr:spPr>
        <a:xfrm>
          <a:off x="6873240" y="14048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6668</xdr:rowOff>
    </xdr:from>
    <xdr:to>
      <xdr:col>45</xdr:col>
      <xdr:colOff>177800</xdr:colOff>
      <xdr:row>84</xdr:row>
      <xdr:rowOff>14097</xdr:rowOff>
    </xdr:to>
    <xdr:cxnSp macro="">
      <xdr:nvCxnSpPr>
        <xdr:cNvPr id="367" name="直線コネクタ 366">
          <a:extLst>
            <a:ext uri="{FF2B5EF4-FFF2-40B4-BE49-F238E27FC236}">
              <a16:creationId xmlns:a16="http://schemas.microsoft.com/office/drawing/2014/main" id="{7B135C88-0584-47C7-B410-8AA27B75104B}"/>
            </a:ext>
          </a:extLst>
        </xdr:cNvPr>
        <xdr:cNvCxnSpPr/>
      </xdr:nvCxnSpPr>
      <xdr:spPr>
        <a:xfrm flipV="1">
          <a:off x="6924040" y="14088428"/>
          <a:ext cx="78994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142176</xdr:rowOff>
    </xdr:from>
    <xdr:to>
      <xdr:col>36</xdr:col>
      <xdr:colOff>165100</xdr:colOff>
      <xdr:row>84</xdr:row>
      <xdr:rowOff>72326</xdr:rowOff>
    </xdr:to>
    <xdr:sp macro="" textlink="">
      <xdr:nvSpPr>
        <xdr:cNvPr id="368" name="楕円 367">
          <a:extLst>
            <a:ext uri="{FF2B5EF4-FFF2-40B4-BE49-F238E27FC236}">
              <a16:creationId xmlns:a16="http://schemas.microsoft.com/office/drawing/2014/main" id="{2FB59830-4A8B-4909-87E3-1E76F85DFC98}"/>
            </a:ext>
          </a:extLst>
        </xdr:cNvPr>
        <xdr:cNvSpPr/>
      </xdr:nvSpPr>
      <xdr:spPr>
        <a:xfrm>
          <a:off x="6098540" y="14056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xdr:rowOff>
    </xdr:from>
    <xdr:to>
      <xdr:col>41</xdr:col>
      <xdr:colOff>50800</xdr:colOff>
      <xdr:row>84</xdr:row>
      <xdr:rowOff>21526</xdr:rowOff>
    </xdr:to>
    <xdr:cxnSp macro="">
      <xdr:nvCxnSpPr>
        <xdr:cNvPr id="369" name="直線コネクタ 368">
          <a:extLst>
            <a:ext uri="{FF2B5EF4-FFF2-40B4-BE49-F238E27FC236}">
              <a16:creationId xmlns:a16="http://schemas.microsoft.com/office/drawing/2014/main" id="{5DEAE6C0-983D-4A36-B0D9-3B21EB786679}"/>
            </a:ext>
          </a:extLst>
        </xdr:cNvPr>
        <xdr:cNvCxnSpPr/>
      </xdr:nvCxnSpPr>
      <xdr:spPr>
        <a:xfrm flipV="1">
          <a:off x="6149340" y="14095857"/>
          <a:ext cx="7747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70" name="n_1aveValue【福祉施設】&#10;一人当たり面積">
          <a:extLst>
            <a:ext uri="{FF2B5EF4-FFF2-40B4-BE49-F238E27FC236}">
              <a16:creationId xmlns:a16="http://schemas.microsoft.com/office/drawing/2014/main" id="{49380313-8223-4125-8D45-51A6FD1F99A4}"/>
            </a:ext>
          </a:extLst>
        </xdr:cNvPr>
        <xdr:cNvSpPr txBox="1"/>
      </xdr:nvSpPr>
      <xdr:spPr>
        <a:xfrm>
          <a:off x="827158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aveValue【福祉施設】&#10;一人当たり面積">
          <a:extLst>
            <a:ext uri="{FF2B5EF4-FFF2-40B4-BE49-F238E27FC236}">
              <a16:creationId xmlns:a16="http://schemas.microsoft.com/office/drawing/2014/main" id="{3CB3D8F3-B778-4315-B4B6-34C324EE2CFE}"/>
            </a:ext>
          </a:extLst>
        </xdr:cNvPr>
        <xdr:cNvSpPr txBox="1"/>
      </xdr:nvSpPr>
      <xdr:spPr>
        <a:xfrm>
          <a:off x="7509587" y="141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372" name="n_3aveValue【福祉施設】&#10;一人当たり面積">
          <a:extLst>
            <a:ext uri="{FF2B5EF4-FFF2-40B4-BE49-F238E27FC236}">
              <a16:creationId xmlns:a16="http://schemas.microsoft.com/office/drawing/2014/main" id="{5C9D4F96-6DA0-4FFD-BF7E-371415902FDB}"/>
            </a:ext>
          </a:extLst>
        </xdr:cNvPr>
        <xdr:cNvSpPr txBox="1"/>
      </xdr:nvSpPr>
      <xdr:spPr>
        <a:xfrm>
          <a:off x="6712027" y="141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373" name="n_4aveValue【福祉施設】&#10;一人当たり面積">
          <a:extLst>
            <a:ext uri="{FF2B5EF4-FFF2-40B4-BE49-F238E27FC236}">
              <a16:creationId xmlns:a16="http://schemas.microsoft.com/office/drawing/2014/main" id="{A99103FC-9037-4BC6-AD6B-2FB48B6D4A85}"/>
            </a:ext>
          </a:extLst>
        </xdr:cNvPr>
        <xdr:cNvSpPr txBox="1"/>
      </xdr:nvSpPr>
      <xdr:spPr>
        <a:xfrm>
          <a:off x="593732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68279</xdr:rowOff>
    </xdr:from>
    <xdr:ext cx="469744" cy="259045"/>
    <xdr:sp macro="" textlink="">
      <xdr:nvSpPr>
        <xdr:cNvPr id="374" name="n_1mainValue【福祉施設】&#10;一人当たり面積">
          <a:extLst>
            <a:ext uri="{FF2B5EF4-FFF2-40B4-BE49-F238E27FC236}">
              <a16:creationId xmlns:a16="http://schemas.microsoft.com/office/drawing/2014/main" id="{8C11BE42-5C70-4C02-90E3-4894ACFC44E0}"/>
            </a:ext>
          </a:extLst>
        </xdr:cNvPr>
        <xdr:cNvSpPr txBox="1"/>
      </xdr:nvSpPr>
      <xdr:spPr>
        <a:xfrm>
          <a:off x="8271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73995</xdr:rowOff>
    </xdr:from>
    <xdr:ext cx="469744" cy="259045"/>
    <xdr:sp macro="" textlink="">
      <xdr:nvSpPr>
        <xdr:cNvPr id="375" name="n_2mainValue【福祉施設】&#10;一人当たり面積">
          <a:extLst>
            <a:ext uri="{FF2B5EF4-FFF2-40B4-BE49-F238E27FC236}">
              <a16:creationId xmlns:a16="http://schemas.microsoft.com/office/drawing/2014/main" id="{A21AFC69-D567-4394-85B4-3F0DE792FF98}"/>
            </a:ext>
          </a:extLst>
        </xdr:cNvPr>
        <xdr:cNvSpPr txBox="1"/>
      </xdr:nvSpPr>
      <xdr:spPr>
        <a:xfrm>
          <a:off x="7509587" y="138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81424</xdr:rowOff>
    </xdr:from>
    <xdr:ext cx="469744" cy="259045"/>
    <xdr:sp macro="" textlink="">
      <xdr:nvSpPr>
        <xdr:cNvPr id="376" name="n_3mainValue【福祉施設】&#10;一人当たり面積">
          <a:extLst>
            <a:ext uri="{FF2B5EF4-FFF2-40B4-BE49-F238E27FC236}">
              <a16:creationId xmlns:a16="http://schemas.microsoft.com/office/drawing/2014/main" id="{3760896C-CE30-4EA6-A659-52EC7F7E5398}"/>
            </a:ext>
          </a:extLst>
        </xdr:cNvPr>
        <xdr:cNvSpPr txBox="1"/>
      </xdr:nvSpPr>
      <xdr:spPr>
        <a:xfrm>
          <a:off x="6712027" y="138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88853</xdr:rowOff>
    </xdr:from>
    <xdr:ext cx="469744" cy="259045"/>
    <xdr:sp macro="" textlink="">
      <xdr:nvSpPr>
        <xdr:cNvPr id="377" name="n_4mainValue【福祉施設】&#10;一人当たり面積">
          <a:extLst>
            <a:ext uri="{FF2B5EF4-FFF2-40B4-BE49-F238E27FC236}">
              <a16:creationId xmlns:a16="http://schemas.microsoft.com/office/drawing/2014/main" id="{597A16D0-A00C-419A-A5B6-8AC034993E3C}"/>
            </a:ext>
          </a:extLst>
        </xdr:cNvPr>
        <xdr:cNvSpPr txBox="1"/>
      </xdr:nvSpPr>
      <xdr:spPr>
        <a:xfrm>
          <a:off x="5937327" y="1383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BDA5571-142D-44C0-87CD-3913C5D5742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F27592B-7067-4FA9-AAF6-4B369A2166C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829F8E6-2B2B-4A22-AAA5-B175E1AEFED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7966836-7CAF-495B-AE44-53EDC44AD8C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6F332AF-39C6-422C-8128-065DF7E6B2F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12F8291-ABD7-4039-883C-96D4F24DBEA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1E4F291-877F-4EFE-A192-CBBD0926FAF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703015B-8E0B-4FCB-8992-CE0F51ED845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8CEE867-9A3D-43AB-ABC0-FAAC9484702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B7C506C-A567-49AC-A759-B4AABD1D049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2194E06-0CF3-43D8-A861-1D0AA58E5A3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C759B33-4CDB-405F-84D8-2D973181AC5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FA9DB75-A143-4763-9782-A2CD2141D31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639515F-5387-445D-AFE7-2581B222890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8AE340A-81F9-4E83-87A6-C930CF22657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D34585C-4FE5-4ABB-8D34-8DF161100AD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20D2219-6A7F-4713-9CEB-9293C7398BC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89D201C-5220-4393-BA68-8912A0E2C18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BA78AEC-6799-469E-8E45-F3D0E063C14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2B8B4A1-745B-451A-AD84-5305E74E7CF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C403EC2-3A17-4982-A91D-F5FBD04581A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8874F25-0DEF-44C7-8151-BE92BBA7E51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85C811F-90AA-4499-9A04-D92B7552D18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55FF52-6CF7-4E1F-8507-3C0BCD7FDEED}"/>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7EDE6441-C38F-4C51-B4B6-44FAFBA4B22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D770F7F1-33AA-49A7-94AC-6EEED327F9F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D06E5AE8-6D81-43CC-8B75-0701808B671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6A61CFCD-935A-41AD-95ED-57C56F23C43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73F4FFF1-7D7E-4C73-96F0-5EF40F5CCA4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3064F28F-467F-4EF1-B131-DC4D4239B79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8C27EC44-2E23-4F5C-B5F5-95A0F2565CE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A2ACCF05-830E-4C81-ABF0-D07A121F7C5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39E453D-343A-4B48-9028-059A90F37B4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E7B4D9C7-DB47-4AE5-9D52-EDCF8D01E5B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8E3ADED-FA43-49B6-9325-FF4AA2C9A9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274EB3F0-7221-48E7-9C29-B92D5F60B5D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67AA524-0873-4E0B-A2C1-3B9C97D5EB2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B44D79F-A252-4309-A70B-72D4DB92D27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C3405F5-A554-4A50-BF45-C7718BAF1DB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2C1B0AB8-936B-4589-9710-4F4A5CAFFB52}"/>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B642BA9-E9F4-499A-BFAF-A4D45A2A66C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6B08D585-1325-4EB7-8477-8AA6B315508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EF09FCE7-9AB1-4BA1-9945-634D0CA2D47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71610BFC-F082-4DA3-AFB3-35E9D31401D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C0F33624-3F2C-41CE-9C99-B260672E61A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30C2A2C9-9AF7-4490-9756-11CD2908886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A61C0E7-A6D6-4F11-AF5C-19B322D3B39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8B7209C0-DC19-42CD-8592-20AB578AC1C2}"/>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DF88F656-5C92-4D4A-9272-407690F74AA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AF1DA9B-F576-4415-9174-35CDC8A5933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249C15-71B5-4EF3-8172-B5EA4371F36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C5631428-E304-46C5-9602-BBA043E1BAD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BFD50818-4139-4525-B51C-0297A8BEBA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A749914-E913-4E73-A4CD-7CEA06B8AEC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C1976519-7BC8-4AD3-B6CE-A3DED6B6528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19DDF0F1-460F-44AD-AB6B-080FED18EEA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4D86389A-136C-4F47-8C37-2FF91364AF6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FFB5C2A7-3BD5-470A-B1E6-A69CAF98AD5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3136F222-A3A8-407F-9F55-DA786A76956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54FE5CC7-4D3F-44AB-BFEB-FF889A06927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047A64A4-E411-45F0-B88A-BDFF1F1E6F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DCDD533A-BC50-4AB3-90B1-0C94357BFE6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D3156831-24CE-4B10-8ACF-E95D53BE658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38C4C82D-8CB5-4B73-BCB2-A07EE7BE393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D3ADB522-C50F-42AE-B242-9E38D43B97A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9500390D-10A7-4812-937C-E5A52A871E5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3384E18F-F60E-47C7-AEC8-AD99DFBA6E5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68F9CA7B-9DB6-475F-B9C3-5E12D95A239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a:extLst>
            <a:ext uri="{FF2B5EF4-FFF2-40B4-BE49-F238E27FC236}">
              <a16:creationId xmlns:a16="http://schemas.microsoft.com/office/drawing/2014/main" id="{52519E80-EB8B-45B7-9F66-A0BBA7158BE9}"/>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A2E8A2E0-FDAF-42A0-80F1-E97C334D32C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a:extLst>
            <a:ext uri="{FF2B5EF4-FFF2-40B4-BE49-F238E27FC236}">
              <a16:creationId xmlns:a16="http://schemas.microsoft.com/office/drawing/2014/main" id="{1D54E36C-4621-4B1D-8660-57486C789AC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6C05155-0361-4322-B4A5-3D05A7A99FA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50" name="直線コネクタ 449">
          <a:extLst>
            <a:ext uri="{FF2B5EF4-FFF2-40B4-BE49-F238E27FC236}">
              <a16:creationId xmlns:a16="http://schemas.microsoft.com/office/drawing/2014/main" id="{B3DB6103-637D-4181-9BFA-4247D30C1B6C}"/>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BD4A3772-973E-44B1-A430-B715B2639117}"/>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52" name="直線コネクタ 451">
          <a:extLst>
            <a:ext uri="{FF2B5EF4-FFF2-40B4-BE49-F238E27FC236}">
              <a16:creationId xmlns:a16="http://schemas.microsoft.com/office/drawing/2014/main" id="{53F377A9-2B25-476E-85B9-21ACD1A5F6CF}"/>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BBEBC224-6463-4BAF-ABE9-7E965FC5C38A}"/>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4" name="直線コネクタ 453">
          <a:extLst>
            <a:ext uri="{FF2B5EF4-FFF2-40B4-BE49-F238E27FC236}">
              <a16:creationId xmlns:a16="http://schemas.microsoft.com/office/drawing/2014/main" id="{1745375D-189A-4A7C-ACB1-4AB95FD74186}"/>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A4BE3CCC-1315-427B-97F6-5245D23A8F2B}"/>
            </a:ext>
          </a:extLst>
        </xdr:cNvPr>
        <xdr:cNvSpPr txBox="1"/>
      </xdr:nvSpPr>
      <xdr:spPr>
        <a:xfrm>
          <a:off x="1441450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6" name="フローチャート: 判断 455">
          <a:extLst>
            <a:ext uri="{FF2B5EF4-FFF2-40B4-BE49-F238E27FC236}">
              <a16:creationId xmlns:a16="http://schemas.microsoft.com/office/drawing/2014/main" id="{759DBC35-9E4B-4987-9DB9-823363507E51}"/>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7" name="フローチャート: 判断 456">
          <a:extLst>
            <a:ext uri="{FF2B5EF4-FFF2-40B4-BE49-F238E27FC236}">
              <a16:creationId xmlns:a16="http://schemas.microsoft.com/office/drawing/2014/main" id="{E2634949-ADCD-4E3D-A23B-BA7BB580DC13}"/>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8" name="フローチャート: 判断 457">
          <a:extLst>
            <a:ext uri="{FF2B5EF4-FFF2-40B4-BE49-F238E27FC236}">
              <a16:creationId xmlns:a16="http://schemas.microsoft.com/office/drawing/2014/main" id="{2F9542B4-6136-4635-BFFA-F4CE1408C433}"/>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59" name="フローチャート: 判断 458">
          <a:extLst>
            <a:ext uri="{FF2B5EF4-FFF2-40B4-BE49-F238E27FC236}">
              <a16:creationId xmlns:a16="http://schemas.microsoft.com/office/drawing/2014/main" id="{8CB713BD-78AE-455E-9627-264EA6A740BB}"/>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60" name="フローチャート: 判断 459">
          <a:extLst>
            <a:ext uri="{FF2B5EF4-FFF2-40B4-BE49-F238E27FC236}">
              <a16:creationId xmlns:a16="http://schemas.microsoft.com/office/drawing/2014/main" id="{96C83B2D-06CB-4FD5-A112-9202FB01B985}"/>
            </a:ext>
          </a:extLst>
        </xdr:cNvPr>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9CB454F-DF24-4FE4-AC83-2231ADCF982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D020B291-64B2-404B-862C-3E51E38A93B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054976D-054F-44D6-B70C-AE8A19481C6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2EE361A-F34C-4DE0-8A2D-1BA229E0F00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BE1CB76-E46A-4B44-804A-EAD36FCA88D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57786</xdr:rowOff>
    </xdr:from>
    <xdr:to>
      <xdr:col>85</xdr:col>
      <xdr:colOff>177800</xdr:colOff>
      <xdr:row>85</xdr:row>
      <xdr:rowOff>159386</xdr:rowOff>
    </xdr:to>
    <xdr:sp macro="" textlink="">
      <xdr:nvSpPr>
        <xdr:cNvPr id="466" name="楕円 465">
          <a:extLst>
            <a:ext uri="{FF2B5EF4-FFF2-40B4-BE49-F238E27FC236}">
              <a16:creationId xmlns:a16="http://schemas.microsoft.com/office/drawing/2014/main" id="{76E1BA74-06E9-4B18-B3F2-AB6AC5EE5BA5}"/>
            </a:ext>
          </a:extLst>
        </xdr:cNvPr>
        <xdr:cNvSpPr/>
      </xdr:nvSpPr>
      <xdr:spPr>
        <a:xfrm>
          <a:off x="14325600" y="143071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36213</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FD180E9C-86A6-44FB-84EA-DC7FE607F809}"/>
            </a:ext>
          </a:extLst>
        </xdr:cNvPr>
        <xdr:cNvSpPr txBox="1"/>
      </xdr:nvSpPr>
      <xdr:spPr>
        <a:xfrm>
          <a:off x="144145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468" name="楕円 467">
          <a:extLst>
            <a:ext uri="{FF2B5EF4-FFF2-40B4-BE49-F238E27FC236}">
              <a16:creationId xmlns:a16="http://schemas.microsoft.com/office/drawing/2014/main" id="{A70E2155-987A-445F-8BE0-6D21316A1DB3}"/>
            </a:ext>
          </a:extLst>
        </xdr:cNvPr>
        <xdr:cNvSpPr/>
      </xdr:nvSpPr>
      <xdr:spPr>
        <a:xfrm>
          <a:off x="13578840" y="1383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85</xdr:row>
      <xdr:rowOff>108586</xdr:rowOff>
    </xdr:to>
    <xdr:cxnSp macro="">
      <xdr:nvCxnSpPr>
        <xdr:cNvPr id="469" name="直線コネクタ 468">
          <a:extLst>
            <a:ext uri="{FF2B5EF4-FFF2-40B4-BE49-F238E27FC236}">
              <a16:creationId xmlns:a16="http://schemas.microsoft.com/office/drawing/2014/main" id="{47C0671F-1ED7-4326-89C5-F66379D5A4CE}"/>
            </a:ext>
          </a:extLst>
        </xdr:cNvPr>
        <xdr:cNvCxnSpPr/>
      </xdr:nvCxnSpPr>
      <xdr:spPr>
        <a:xfrm>
          <a:off x="13629640" y="13889355"/>
          <a:ext cx="74676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470" name="楕円 469">
          <a:extLst>
            <a:ext uri="{FF2B5EF4-FFF2-40B4-BE49-F238E27FC236}">
              <a16:creationId xmlns:a16="http://schemas.microsoft.com/office/drawing/2014/main" id="{11401B37-5345-439D-9B9F-8E425E217957}"/>
            </a:ext>
          </a:extLst>
        </xdr:cNvPr>
        <xdr:cNvSpPr/>
      </xdr:nvSpPr>
      <xdr:spPr>
        <a:xfrm>
          <a:off x="1280414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142875</xdr:rowOff>
    </xdr:from>
    <xdr:to>
      <xdr:col>81</xdr:col>
      <xdr:colOff>50800</xdr:colOff>
      <xdr:row>84</xdr:row>
      <xdr:rowOff>102870</xdr:rowOff>
    </xdr:to>
    <xdr:cxnSp macro="">
      <xdr:nvCxnSpPr>
        <xdr:cNvPr id="471" name="直線コネクタ 470">
          <a:extLst>
            <a:ext uri="{FF2B5EF4-FFF2-40B4-BE49-F238E27FC236}">
              <a16:creationId xmlns:a16="http://schemas.microsoft.com/office/drawing/2014/main" id="{271289A7-F571-4B73-AC01-ED83DB4441F6}"/>
            </a:ext>
          </a:extLst>
        </xdr:cNvPr>
        <xdr:cNvCxnSpPr/>
      </xdr:nvCxnSpPr>
      <xdr:spPr>
        <a:xfrm flipV="1">
          <a:off x="12854940" y="13889355"/>
          <a:ext cx="7747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472" name="楕円 471">
          <a:extLst>
            <a:ext uri="{FF2B5EF4-FFF2-40B4-BE49-F238E27FC236}">
              <a16:creationId xmlns:a16="http://schemas.microsoft.com/office/drawing/2014/main" id="{EB58E621-E672-4E26-8358-560A0D099FF2}"/>
            </a:ext>
          </a:extLst>
        </xdr:cNvPr>
        <xdr:cNvSpPr/>
      </xdr:nvSpPr>
      <xdr:spPr>
        <a:xfrm>
          <a:off x="12029440" y="1377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84</xdr:row>
      <xdr:rowOff>102870</xdr:rowOff>
    </xdr:to>
    <xdr:cxnSp macro="">
      <xdr:nvCxnSpPr>
        <xdr:cNvPr id="473" name="直線コネクタ 472">
          <a:extLst>
            <a:ext uri="{FF2B5EF4-FFF2-40B4-BE49-F238E27FC236}">
              <a16:creationId xmlns:a16="http://schemas.microsoft.com/office/drawing/2014/main" id="{05CE79D5-2922-46FC-9ACD-788E8C3C8034}"/>
            </a:ext>
          </a:extLst>
        </xdr:cNvPr>
        <xdr:cNvCxnSpPr/>
      </xdr:nvCxnSpPr>
      <xdr:spPr>
        <a:xfrm>
          <a:off x="12072620" y="13824585"/>
          <a:ext cx="78232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114936</xdr:rowOff>
    </xdr:from>
    <xdr:to>
      <xdr:col>67</xdr:col>
      <xdr:colOff>101600</xdr:colOff>
      <xdr:row>82</xdr:row>
      <xdr:rowOff>45086</xdr:rowOff>
    </xdr:to>
    <xdr:sp macro="" textlink="">
      <xdr:nvSpPr>
        <xdr:cNvPr id="474" name="楕円 473">
          <a:extLst>
            <a:ext uri="{FF2B5EF4-FFF2-40B4-BE49-F238E27FC236}">
              <a16:creationId xmlns:a16="http://schemas.microsoft.com/office/drawing/2014/main" id="{008EB762-E703-47C6-A342-859D4825A999}"/>
            </a:ext>
          </a:extLst>
        </xdr:cNvPr>
        <xdr:cNvSpPr/>
      </xdr:nvSpPr>
      <xdr:spPr>
        <a:xfrm>
          <a:off x="11231880" y="1369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82</xdr:row>
      <xdr:rowOff>78105</xdr:rowOff>
    </xdr:to>
    <xdr:cxnSp macro="">
      <xdr:nvCxnSpPr>
        <xdr:cNvPr id="475" name="直線コネクタ 474">
          <a:extLst>
            <a:ext uri="{FF2B5EF4-FFF2-40B4-BE49-F238E27FC236}">
              <a16:creationId xmlns:a16="http://schemas.microsoft.com/office/drawing/2014/main" id="{CA60FC6F-FA07-43D8-9D21-A7CAE60B5924}"/>
            </a:ext>
          </a:extLst>
        </xdr:cNvPr>
        <xdr:cNvCxnSpPr/>
      </xdr:nvCxnSpPr>
      <xdr:spPr>
        <a:xfrm>
          <a:off x="11282680" y="13744576"/>
          <a:ext cx="78994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476" name="n_1aveValue【消防施設】&#10;有形固定資産減価償却率">
          <a:extLst>
            <a:ext uri="{FF2B5EF4-FFF2-40B4-BE49-F238E27FC236}">
              <a16:creationId xmlns:a16="http://schemas.microsoft.com/office/drawing/2014/main" id="{535E4FCC-F782-4CC8-8EFC-26DCC9CDAEF2}"/>
            </a:ext>
          </a:extLst>
        </xdr:cNvPr>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477" name="n_2aveValue【消防施設】&#10;有形固定資産減価償却率">
          <a:extLst>
            <a:ext uri="{FF2B5EF4-FFF2-40B4-BE49-F238E27FC236}">
              <a16:creationId xmlns:a16="http://schemas.microsoft.com/office/drawing/2014/main" id="{DE12AC13-71C7-4D41-81B5-BA22A1365C8A}"/>
            </a:ext>
          </a:extLst>
        </xdr:cNvPr>
        <xdr:cNvSpPr txBox="1"/>
      </xdr:nvSpPr>
      <xdr:spPr>
        <a:xfrm>
          <a:off x="126752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478" name="n_3aveValue【消防施設】&#10;有形固定資産減価償却率">
          <a:extLst>
            <a:ext uri="{FF2B5EF4-FFF2-40B4-BE49-F238E27FC236}">
              <a16:creationId xmlns:a16="http://schemas.microsoft.com/office/drawing/2014/main" id="{04E4B947-634D-4C6F-A245-5AAB85A07541}"/>
            </a:ext>
          </a:extLst>
        </xdr:cNvPr>
        <xdr:cNvSpPr txBox="1"/>
      </xdr:nvSpPr>
      <xdr:spPr>
        <a:xfrm>
          <a:off x="119005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479" name="n_4aveValue【消防施設】&#10;有形固定資産減価償却率">
          <a:extLst>
            <a:ext uri="{FF2B5EF4-FFF2-40B4-BE49-F238E27FC236}">
              <a16:creationId xmlns:a16="http://schemas.microsoft.com/office/drawing/2014/main" id="{8A537487-3DD0-4CAE-B2CF-05645FB4A47D}"/>
            </a:ext>
          </a:extLst>
        </xdr:cNvPr>
        <xdr:cNvSpPr txBox="1"/>
      </xdr:nvSpPr>
      <xdr:spPr>
        <a:xfrm>
          <a:off x="1110298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13352</xdr:rowOff>
    </xdr:from>
    <xdr:ext cx="405111" cy="259045"/>
    <xdr:sp macro="" textlink="">
      <xdr:nvSpPr>
        <xdr:cNvPr id="480" name="n_1mainValue【消防施設】&#10;有形固定資産減価償却率">
          <a:extLst>
            <a:ext uri="{FF2B5EF4-FFF2-40B4-BE49-F238E27FC236}">
              <a16:creationId xmlns:a16="http://schemas.microsoft.com/office/drawing/2014/main" id="{8433A72D-5358-4897-B291-6A4F665B3B5B}"/>
            </a:ext>
          </a:extLst>
        </xdr:cNvPr>
        <xdr:cNvSpPr txBox="1"/>
      </xdr:nvSpPr>
      <xdr:spPr>
        <a:xfrm>
          <a:off x="134372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481" name="n_2mainValue【消防施設】&#10;有形固定資産減価償却率">
          <a:extLst>
            <a:ext uri="{FF2B5EF4-FFF2-40B4-BE49-F238E27FC236}">
              <a16:creationId xmlns:a16="http://schemas.microsoft.com/office/drawing/2014/main" id="{0A21AF31-4F31-43FD-A1B3-1B1CC2EF2BF0}"/>
            </a:ext>
          </a:extLst>
        </xdr:cNvPr>
        <xdr:cNvSpPr txBox="1"/>
      </xdr:nvSpPr>
      <xdr:spPr>
        <a:xfrm>
          <a:off x="126752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145432</xdr:rowOff>
    </xdr:from>
    <xdr:ext cx="405111" cy="259045"/>
    <xdr:sp macro="" textlink="">
      <xdr:nvSpPr>
        <xdr:cNvPr id="482" name="n_3mainValue【消防施設】&#10;有形固定資産減価償却率">
          <a:extLst>
            <a:ext uri="{FF2B5EF4-FFF2-40B4-BE49-F238E27FC236}">
              <a16:creationId xmlns:a16="http://schemas.microsoft.com/office/drawing/2014/main" id="{F6448BBB-CD43-4D28-A13F-115B5BF29188}"/>
            </a:ext>
          </a:extLst>
        </xdr:cNvPr>
        <xdr:cNvSpPr txBox="1"/>
      </xdr:nvSpPr>
      <xdr:spPr>
        <a:xfrm>
          <a:off x="119005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61613</xdr:rowOff>
    </xdr:from>
    <xdr:ext cx="405111" cy="259045"/>
    <xdr:sp macro="" textlink="">
      <xdr:nvSpPr>
        <xdr:cNvPr id="483" name="n_4mainValue【消防施設】&#10;有形固定資産減価償却率">
          <a:extLst>
            <a:ext uri="{FF2B5EF4-FFF2-40B4-BE49-F238E27FC236}">
              <a16:creationId xmlns:a16="http://schemas.microsoft.com/office/drawing/2014/main" id="{C1C7FD90-D439-4FEA-ACAF-0D3F4D042452}"/>
            </a:ext>
          </a:extLst>
        </xdr:cNvPr>
        <xdr:cNvSpPr txBox="1"/>
      </xdr:nvSpPr>
      <xdr:spPr>
        <a:xfrm>
          <a:off x="1110298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D6CF31D3-D437-4D75-BA55-6266827849A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F13DA3B1-D3E8-406B-80FC-3DC62FD577C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E4656E90-6972-4463-BCFA-806882230E7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6E2E8277-0DD0-467C-A86E-39796CC958B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E2DC7D8A-286C-4595-B2A7-75F55BE15F9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79550751-86C8-49FE-9B10-CEEE6E7EB20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FDE5F201-8CA3-4AA6-879E-1B08F78ED66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C41BD6D0-70D2-4CEE-B9A2-A743BA1756B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E6103CB0-A0DD-4C44-914C-148B2255CC3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667A83EC-5D58-4780-A9BA-9DD4537AC14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2E96D785-488C-4F7E-8D49-B6ED84D4581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B60498F0-10E4-4C79-81CE-0BBD57DDD4E7}"/>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16B8EEC5-A67D-4F2A-8BE0-7140B47B0D2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C0158849-97CD-4CF4-9B88-1DF706A468F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3DBC22C1-7534-42FD-8F0E-2FF9CC0D71E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5419C963-3CA5-43A4-8AC9-AF3318242D2F}"/>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349FCF5C-E765-4D05-8E51-FE4CC807349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EA194F2D-9291-4F7B-B8F8-C3EB71AC82C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43A17310-61B3-4C3A-9BF9-FDE3FB479F6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648520C8-A136-4A73-BB4F-356CF96A547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CBF75665-5E3E-4CD0-ADF9-71985B5C6C1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5" name="直線コネクタ 504">
          <a:extLst>
            <a:ext uri="{FF2B5EF4-FFF2-40B4-BE49-F238E27FC236}">
              <a16:creationId xmlns:a16="http://schemas.microsoft.com/office/drawing/2014/main" id="{1596E660-C86F-4006-BA26-6619382AEACB}"/>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6" name="【消防施設】&#10;一人当たり面積最小値テキスト">
          <a:extLst>
            <a:ext uri="{FF2B5EF4-FFF2-40B4-BE49-F238E27FC236}">
              <a16:creationId xmlns:a16="http://schemas.microsoft.com/office/drawing/2014/main" id="{02C741D0-2F99-47A1-B244-A0A6F569CBA0}"/>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7" name="直線コネクタ 506">
          <a:extLst>
            <a:ext uri="{FF2B5EF4-FFF2-40B4-BE49-F238E27FC236}">
              <a16:creationId xmlns:a16="http://schemas.microsoft.com/office/drawing/2014/main" id="{B9ECAA95-28A7-4AA6-BAF5-6C996937438C}"/>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8" name="【消防施設】&#10;一人当たり面積最大値テキスト">
          <a:extLst>
            <a:ext uri="{FF2B5EF4-FFF2-40B4-BE49-F238E27FC236}">
              <a16:creationId xmlns:a16="http://schemas.microsoft.com/office/drawing/2014/main" id="{9CFE7456-C9BC-4C75-A8AD-FE8ADCC53CF0}"/>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9" name="直線コネクタ 508">
          <a:extLst>
            <a:ext uri="{FF2B5EF4-FFF2-40B4-BE49-F238E27FC236}">
              <a16:creationId xmlns:a16="http://schemas.microsoft.com/office/drawing/2014/main" id="{A832965C-908E-4C60-B5A5-C77FDF1200F4}"/>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510" name="【消防施設】&#10;一人当たり面積平均値テキスト">
          <a:extLst>
            <a:ext uri="{FF2B5EF4-FFF2-40B4-BE49-F238E27FC236}">
              <a16:creationId xmlns:a16="http://schemas.microsoft.com/office/drawing/2014/main" id="{9210FEE3-C4CD-4F26-BC52-30A4FF67B18D}"/>
            </a:ext>
          </a:extLst>
        </xdr:cNvPr>
        <xdr:cNvSpPr txBox="1"/>
      </xdr:nvSpPr>
      <xdr:spPr>
        <a:xfrm>
          <a:off x="19547840" y="1428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11" name="フローチャート: 判断 510">
          <a:extLst>
            <a:ext uri="{FF2B5EF4-FFF2-40B4-BE49-F238E27FC236}">
              <a16:creationId xmlns:a16="http://schemas.microsoft.com/office/drawing/2014/main" id="{58691EE8-1BA2-4E63-97CD-90C7A9910F64}"/>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12" name="フローチャート: 判断 511">
          <a:extLst>
            <a:ext uri="{FF2B5EF4-FFF2-40B4-BE49-F238E27FC236}">
              <a16:creationId xmlns:a16="http://schemas.microsoft.com/office/drawing/2014/main" id="{F6AA7505-2FCC-49DF-A3B4-45737D8E5085}"/>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3" name="フローチャート: 判断 512">
          <a:extLst>
            <a:ext uri="{FF2B5EF4-FFF2-40B4-BE49-F238E27FC236}">
              <a16:creationId xmlns:a16="http://schemas.microsoft.com/office/drawing/2014/main" id="{04A6A88F-D909-4548-A339-ACE348E66BFF}"/>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4" name="フローチャート: 判断 513">
          <a:extLst>
            <a:ext uri="{FF2B5EF4-FFF2-40B4-BE49-F238E27FC236}">
              <a16:creationId xmlns:a16="http://schemas.microsoft.com/office/drawing/2014/main" id="{534DC220-6B62-4110-8445-D64D39B8E2DE}"/>
            </a:ext>
          </a:extLst>
        </xdr:cNvPr>
        <xdr:cNvSpPr/>
      </xdr:nvSpPr>
      <xdr:spPr>
        <a:xfrm>
          <a:off x="171627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5" name="フローチャート: 判断 514">
          <a:extLst>
            <a:ext uri="{FF2B5EF4-FFF2-40B4-BE49-F238E27FC236}">
              <a16:creationId xmlns:a16="http://schemas.microsoft.com/office/drawing/2014/main" id="{21A15F01-E7A4-49C5-BE09-5C64CD22F5C0}"/>
            </a:ext>
          </a:extLst>
        </xdr:cNvPr>
        <xdr:cNvSpPr/>
      </xdr:nvSpPr>
      <xdr:spPr>
        <a:xfrm>
          <a:off x="16388080" y="14310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D1E3055F-3527-4861-A5E5-394616FF19E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0C6DC87-7A63-4C0B-8AF5-68E26074B4C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4E4E8FB-F3F8-4F35-855D-CEEBFB5C221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57B773BE-2CBA-4C99-9D4D-C9B275FDB7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5AC3408-9FEE-4B81-9EA9-B8B70BF9C2C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521" name="楕円 520">
          <a:extLst>
            <a:ext uri="{FF2B5EF4-FFF2-40B4-BE49-F238E27FC236}">
              <a16:creationId xmlns:a16="http://schemas.microsoft.com/office/drawing/2014/main" id="{F248C6F7-2A7B-4477-878F-DA8F1F713640}"/>
            </a:ext>
          </a:extLst>
        </xdr:cNvPr>
        <xdr:cNvSpPr/>
      </xdr:nvSpPr>
      <xdr:spPr>
        <a:xfrm>
          <a:off x="194589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33038</xdr:rowOff>
    </xdr:from>
    <xdr:ext cx="469744" cy="259045"/>
    <xdr:sp macro="" textlink="">
      <xdr:nvSpPr>
        <xdr:cNvPr id="522" name="【消防施設】&#10;一人当たり面積該当値テキスト">
          <a:extLst>
            <a:ext uri="{FF2B5EF4-FFF2-40B4-BE49-F238E27FC236}">
              <a16:creationId xmlns:a16="http://schemas.microsoft.com/office/drawing/2014/main" id="{A2DB31B2-5F00-4044-8841-A003321D80DD}"/>
            </a:ext>
          </a:extLst>
        </xdr:cNvPr>
        <xdr:cNvSpPr txBox="1"/>
      </xdr:nvSpPr>
      <xdr:spPr>
        <a:xfrm>
          <a:off x="19547840" y="141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14275</xdr:rowOff>
    </xdr:from>
    <xdr:to>
      <xdr:col>112</xdr:col>
      <xdr:colOff>38100</xdr:colOff>
      <xdr:row>85</xdr:row>
      <xdr:rowOff>115875</xdr:rowOff>
    </xdr:to>
    <xdr:sp macro="" textlink="">
      <xdr:nvSpPr>
        <xdr:cNvPr id="523" name="楕円 522">
          <a:extLst>
            <a:ext uri="{FF2B5EF4-FFF2-40B4-BE49-F238E27FC236}">
              <a16:creationId xmlns:a16="http://schemas.microsoft.com/office/drawing/2014/main" id="{25D8E261-852B-4D7F-B1F3-545ABCBCB63F}"/>
            </a:ext>
          </a:extLst>
        </xdr:cNvPr>
        <xdr:cNvSpPr/>
      </xdr:nvSpPr>
      <xdr:spPr>
        <a:xfrm>
          <a:off x="18735040" y="14263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65075</xdr:rowOff>
    </xdr:to>
    <xdr:cxnSp macro="">
      <xdr:nvCxnSpPr>
        <xdr:cNvPr id="524" name="直線コネクタ 523">
          <a:extLst>
            <a:ext uri="{FF2B5EF4-FFF2-40B4-BE49-F238E27FC236}">
              <a16:creationId xmlns:a16="http://schemas.microsoft.com/office/drawing/2014/main" id="{8BC71615-1DFD-49B5-BE78-228708E082DE}"/>
            </a:ext>
          </a:extLst>
        </xdr:cNvPr>
        <xdr:cNvCxnSpPr/>
      </xdr:nvCxnSpPr>
      <xdr:spPr>
        <a:xfrm flipV="1">
          <a:off x="18778220" y="14310361"/>
          <a:ext cx="7315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45822</xdr:rowOff>
    </xdr:from>
    <xdr:to>
      <xdr:col>107</xdr:col>
      <xdr:colOff>101600</xdr:colOff>
      <xdr:row>85</xdr:row>
      <xdr:rowOff>147422</xdr:rowOff>
    </xdr:to>
    <xdr:sp macro="" textlink="">
      <xdr:nvSpPr>
        <xdr:cNvPr id="525" name="楕円 524">
          <a:extLst>
            <a:ext uri="{FF2B5EF4-FFF2-40B4-BE49-F238E27FC236}">
              <a16:creationId xmlns:a16="http://schemas.microsoft.com/office/drawing/2014/main" id="{64CB9EA4-6CAD-46FB-9D27-CDE7D76D194D}"/>
            </a:ext>
          </a:extLst>
        </xdr:cNvPr>
        <xdr:cNvSpPr/>
      </xdr:nvSpPr>
      <xdr:spPr>
        <a:xfrm>
          <a:off x="17937480" y="14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65075</xdr:rowOff>
    </xdr:from>
    <xdr:to>
      <xdr:col>111</xdr:col>
      <xdr:colOff>177800</xdr:colOff>
      <xdr:row>85</xdr:row>
      <xdr:rowOff>96622</xdr:rowOff>
    </xdr:to>
    <xdr:cxnSp macro="">
      <xdr:nvCxnSpPr>
        <xdr:cNvPr id="526" name="直線コネクタ 525">
          <a:extLst>
            <a:ext uri="{FF2B5EF4-FFF2-40B4-BE49-F238E27FC236}">
              <a16:creationId xmlns:a16="http://schemas.microsoft.com/office/drawing/2014/main" id="{DA70AB76-222A-4B9C-ACC0-BB014EBD39E5}"/>
            </a:ext>
          </a:extLst>
        </xdr:cNvPr>
        <xdr:cNvCxnSpPr/>
      </xdr:nvCxnSpPr>
      <xdr:spPr>
        <a:xfrm flipV="1">
          <a:off x="17988280" y="14314475"/>
          <a:ext cx="78994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27" name="楕円 526">
          <a:extLst>
            <a:ext uri="{FF2B5EF4-FFF2-40B4-BE49-F238E27FC236}">
              <a16:creationId xmlns:a16="http://schemas.microsoft.com/office/drawing/2014/main" id="{D9679804-FABC-4C3B-BD50-EE26FBA0C2FD}"/>
            </a:ext>
          </a:extLst>
        </xdr:cNvPr>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96622</xdr:rowOff>
    </xdr:to>
    <xdr:cxnSp macro="">
      <xdr:nvCxnSpPr>
        <xdr:cNvPr id="528" name="直線コネクタ 527">
          <a:extLst>
            <a:ext uri="{FF2B5EF4-FFF2-40B4-BE49-F238E27FC236}">
              <a16:creationId xmlns:a16="http://schemas.microsoft.com/office/drawing/2014/main" id="{C96B3007-7E96-414F-A6F4-5D9764D3F4AF}"/>
            </a:ext>
          </a:extLst>
        </xdr:cNvPr>
        <xdr:cNvCxnSpPr/>
      </xdr:nvCxnSpPr>
      <xdr:spPr>
        <a:xfrm>
          <a:off x="17213580" y="14321789"/>
          <a:ext cx="7747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42163</xdr:rowOff>
    </xdr:from>
    <xdr:to>
      <xdr:col>98</xdr:col>
      <xdr:colOff>38100</xdr:colOff>
      <xdr:row>85</xdr:row>
      <xdr:rowOff>143763</xdr:rowOff>
    </xdr:to>
    <xdr:sp macro="" textlink="">
      <xdr:nvSpPr>
        <xdr:cNvPr id="529" name="楕円 528">
          <a:extLst>
            <a:ext uri="{FF2B5EF4-FFF2-40B4-BE49-F238E27FC236}">
              <a16:creationId xmlns:a16="http://schemas.microsoft.com/office/drawing/2014/main" id="{8C477C09-F2B7-4509-B004-4BC968D88AA4}"/>
            </a:ext>
          </a:extLst>
        </xdr:cNvPr>
        <xdr:cNvSpPr/>
      </xdr:nvSpPr>
      <xdr:spPr>
        <a:xfrm>
          <a:off x="16388080" y="14291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92963</xdr:rowOff>
    </xdr:to>
    <xdr:cxnSp macro="">
      <xdr:nvCxnSpPr>
        <xdr:cNvPr id="530" name="直線コネクタ 529">
          <a:extLst>
            <a:ext uri="{FF2B5EF4-FFF2-40B4-BE49-F238E27FC236}">
              <a16:creationId xmlns:a16="http://schemas.microsoft.com/office/drawing/2014/main" id="{5AFAB3CD-9C54-44AD-9E99-13075F5872E6}"/>
            </a:ext>
          </a:extLst>
        </xdr:cNvPr>
        <xdr:cNvCxnSpPr/>
      </xdr:nvCxnSpPr>
      <xdr:spPr>
        <a:xfrm flipV="1">
          <a:off x="16431260" y="14321789"/>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531" name="n_1aveValue【消防施設】&#10;一人当たり面積">
          <a:extLst>
            <a:ext uri="{FF2B5EF4-FFF2-40B4-BE49-F238E27FC236}">
              <a16:creationId xmlns:a16="http://schemas.microsoft.com/office/drawing/2014/main" id="{83364261-E949-4AD8-9611-66C7B895A1A7}"/>
            </a:ext>
          </a:extLst>
        </xdr:cNvPr>
        <xdr:cNvSpPr txBox="1"/>
      </xdr:nvSpPr>
      <xdr:spPr>
        <a:xfrm>
          <a:off x="18561127" y="144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532" name="n_2aveValue【消防施設】&#10;一人当たり面積">
          <a:extLst>
            <a:ext uri="{FF2B5EF4-FFF2-40B4-BE49-F238E27FC236}">
              <a16:creationId xmlns:a16="http://schemas.microsoft.com/office/drawing/2014/main" id="{2373A257-AE2E-4D47-A9A0-4388FCA4979B}"/>
            </a:ext>
          </a:extLst>
        </xdr:cNvPr>
        <xdr:cNvSpPr txBox="1"/>
      </xdr:nvSpPr>
      <xdr:spPr>
        <a:xfrm>
          <a:off x="17776267" y="143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533" name="n_3aveValue【消防施設】&#10;一人当たり面積">
          <a:extLst>
            <a:ext uri="{FF2B5EF4-FFF2-40B4-BE49-F238E27FC236}">
              <a16:creationId xmlns:a16="http://schemas.microsoft.com/office/drawing/2014/main" id="{6C7670C6-9F63-4FA8-8FE9-D0D782B866BA}"/>
            </a:ext>
          </a:extLst>
        </xdr:cNvPr>
        <xdr:cNvSpPr txBox="1"/>
      </xdr:nvSpPr>
      <xdr:spPr>
        <a:xfrm>
          <a:off x="17001567" y="143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534" name="n_4aveValue【消防施設】&#10;一人当たり面積">
          <a:extLst>
            <a:ext uri="{FF2B5EF4-FFF2-40B4-BE49-F238E27FC236}">
              <a16:creationId xmlns:a16="http://schemas.microsoft.com/office/drawing/2014/main" id="{86182673-EFB7-4A39-BA84-3790799093C5}"/>
            </a:ext>
          </a:extLst>
        </xdr:cNvPr>
        <xdr:cNvSpPr txBox="1"/>
      </xdr:nvSpPr>
      <xdr:spPr>
        <a:xfrm>
          <a:off x="16226867" y="144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132402</xdr:rowOff>
    </xdr:from>
    <xdr:ext cx="469744" cy="259045"/>
    <xdr:sp macro="" textlink="">
      <xdr:nvSpPr>
        <xdr:cNvPr id="535" name="n_1mainValue【消防施設】&#10;一人当たり面積">
          <a:extLst>
            <a:ext uri="{FF2B5EF4-FFF2-40B4-BE49-F238E27FC236}">
              <a16:creationId xmlns:a16="http://schemas.microsoft.com/office/drawing/2014/main" id="{C0A7662C-6992-4E89-AAC5-D41642809438}"/>
            </a:ext>
          </a:extLst>
        </xdr:cNvPr>
        <xdr:cNvSpPr txBox="1"/>
      </xdr:nvSpPr>
      <xdr:spPr>
        <a:xfrm>
          <a:off x="18561127" y="1404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163949</xdr:rowOff>
    </xdr:from>
    <xdr:ext cx="469744" cy="259045"/>
    <xdr:sp macro="" textlink="">
      <xdr:nvSpPr>
        <xdr:cNvPr id="536" name="n_2mainValue【消防施設】&#10;一人当たり面積">
          <a:extLst>
            <a:ext uri="{FF2B5EF4-FFF2-40B4-BE49-F238E27FC236}">
              <a16:creationId xmlns:a16="http://schemas.microsoft.com/office/drawing/2014/main" id="{DF6B1B03-7AA0-4B8A-AA8D-F40CD07E25E3}"/>
            </a:ext>
          </a:extLst>
        </xdr:cNvPr>
        <xdr:cNvSpPr txBox="1"/>
      </xdr:nvSpPr>
      <xdr:spPr>
        <a:xfrm>
          <a:off x="17776267" y="1407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537" name="n_3mainValue【消防施設】&#10;一人当たり面積">
          <a:extLst>
            <a:ext uri="{FF2B5EF4-FFF2-40B4-BE49-F238E27FC236}">
              <a16:creationId xmlns:a16="http://schemas.microsoft.com/office/drawing/2014/main" id="{CF3DBA27-6762-4E57-8BC8-1EF1120159E6}"/>
            </a:ext>
          </a:extLst>
        </xdr:cNvPr>
        <xdr:cNvSpPr txBox="1"/>
      </xdr:nvSpPr>
      <xdr:spPr>
        <a:xfrm>
          <a:off x="170015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160290</xdr:rowOff>
    </xdr:from>
    <xdr:ext cx="469744" cy="259045"/>
    <xdr:sp macro="" textlink="">
      <xdr:nvSpPr>
        <xdr:cNvPr id="538" name="n_4mainValue【消防施設】&#10;一人当たり面積">
          <a:extLst>
            <a:ext uri="{FF2B5EF4-FFF2-40B4-BE49-F238E27FC236}">
              <a16:creationId xmlns:a16="http://schemas.microsoft.com/office/drawing/2014/main" id="{08DF10AE-F46A-4C8F-ACA3-9923E1B4B8E6}"/>
            </a:ext>
          </a:extLst>
        </xdr:cNvPr>
        <xdr:cNvSpPr txBox="1"/>
      </xdr:nvSpPr>
      <xdr:spPr>
        <a:xfrm>
          <a:off x="16226867" y="140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11851BFA-77F4-4E71-8409-E19CBCFD965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E7431611-0693-462D-B644-585A52FF402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9B5A8005-0622-4B6F-944B-E76B5C7F494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EC732806-C185-4E91-B644-3D9549FB610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B9F972AC-7B55-4EFA-A3AD-D3E8A75C9CE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59BC555C-582B-434A-9BD3-CD5E222A312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9E423EBE-B90F-4D7B-BD91-3A945B80E4A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90B4248D-2DCE-4D72-9F39-AFB5D61EAFE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DD27F9C7-AF4D-474C-A726-033F40D26BD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BF8CCD6D-5867-407C-801B-27B7F89C24A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308FFF6-FCFE-43BD-BE26-DC103C595AB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8935345C-E1D8-4EED-8C98-5C759482B97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C9BB3BCB-DCF9-4A0A-9EAE-87606404F13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1CE9E07C-6C86-4D6D-A401-A92B0C1CCA1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EF4EB465-17D5-4EC0-83F7-7DA9ABAA6C6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C34FC007-924A-458F-856B-FBC83058DD9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B6388502-9B01-4714-ABF4-BDF60998606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FDBA4F31-B545-4F2D-9CF6-B933790160C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CB8A5F5B-D241-419B-B62B-6B35531CAB4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CFF0F99A-B802-42D0-AE23-C34CC213D60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5C95DDF6-2933-4330-9853-A386B820BF5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5110DD23-A163-4CD9-BD88-30F849050F6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2D3EE46E-EE26-4B36-B19D-CB7C877576F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F47B5A4D-A8B4-44F7-865E-0931304F8D7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1B9A22B4-3CAD-4FED-9058-85E3192ACF9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73BEDF49-3C08-47F6-9BFB-8ED46D0CD40F}"/>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6F0ABBED-F22B-4481-96E2-12FD2D7BC25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722AEB27-02EC-4F9F-97FC-DAD9488E75E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7" name="【庁舎】&#10;有形固定資産減価償却率最大値テキスト">
          <a:extLst>
            <a:ext uri="{FF2B5EF4-FFF2-40B4-BE49-F238E27FC236}">
              <a16:creationId xmlns:a16="http://schemas.microsoft.com/office/drawing/2014/main" id="{5D476B3E-A4D9-4662-88CD-778D419BCA13}"/>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8" name="直線コネクタ 567">
          <a:extLst>
            <a:ext uri="{FF2B5EF4-FFF2-40B4-BE49-F238E27FC236}">
              <a16:creationId xmlns:a16="http://schemas.microsoft.com/office/drawing/2014/main" id="{720B38BF-C05E-48E2-A34A-6BB7A1D0652B}"/>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69" name="【庁舎】&#10;有形固定資産減価償却率平均値テキスト">
          <a:extLst>
            <a:ext uri="{FF2B5EF4-FFF2-40B4-BE49-F238E27FC236}">
              <a16:creationId xmlns:a16="http://schemas.microsoft.com/office/drawing/2014/main" id="{BFD80CA4-7375-4D45-9B5C-C80762614285}"/>
            </a:ext>
          </a:extLst>
        </xdr:cNvPr>
        <xdr:cNvSpPr txBox="1"/>
      </xdr:nvSpPr>
      <xdr:spPr>
        <a:xfrm>
          <a:off x="14414500" y="174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70" name="フローチャート: 判断 569">
          <a:extLst>
            <a:ext uri="{FF2B5EF4-FFF2-40B4-BE49-F238E27FC236}">
              <a16:creationId xmlns:a16="http://schemas.microsoft.com/office/drawing/2014/main" id="{A559B848-16AE-4031-8E95-7FD9EEFEBBBB}"/>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71" name="フローチャート: 判断 570">
          <a:extLst>
            <a:ext uri="{FF2B5EF4-FFF2-40B4-BE49-F238E27FC236}">
              <a16:creationId xmlns:a16="http://schemas.microsoft.com/office/drawing/2014/main" id="{E8220CA1-5E99-4010-99F5-ABFAFF47F233}"/>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2" name="フローチャート: 判断 571">
          <a:extLst>
            <a:ext uri="{FF2B5EF4-FFF2-40B4-BE49-F238E27FC236}">
              <a16:creationId xmlns:a16="http://schemas.microsoft.com/office/drawing/2014/main" id="{FDD455FC-A2FE-41BB-A1C9-0D0E58F7B4FC}"/>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3" name="フローチャート: 判断 572">
          <a:extLst>
            <a:ext uri="{FF2B5EF4-FFF2-40B4-BE49-F238E27FC236}">
              <a16:creationId xmlns:a16="http://schemas.microsoft.com/office/drawing/2014/main" id="{99B68D89-DF57-4524-9E5C-D74030B2AEC1}"/>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4" name="フローチャート: 判断 573">
          <a:extLst>
            <a:ext uri="{FF2B5EF4-FFF2-40B4-BE49-F238E27FC236}">
              <a16:creationId xmlns:a16="http://schemas.microsoft.com/office/drawing/2014/main" id="{96492126-596A-4E73-86F5-276BCB912C98}"/>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5CEC9046-3766-464C-BD1A-A8C3F90568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3B40913-8556-4294-B42A-362584FC6AF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786FD5CD-5A7B-4765-ABC7-24F39D701E0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80863E5-3AE3-4FF8-BB8A-A3495DCF2A6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768E213-A7F2-4AC7-8C4F-E99FD6B28B8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580" name="楕円 579">
          <a:extLst>
            <a:ext uri="{FF2B5EF4-FFF2-40B4-BE49-F238E27FC236}">
              <a16:creationId xmlns:a16="http://schemas.microsoft.com/office/drawing/2014/main" id="{B91EBFAF-CCCC-41A6-8A37-599CA3EB33BE}"/>
            </a:ext>
          </a:extLst>
        </xdr:cNvPr>
        <xdr:cNvSpPr/>
      </xdr:nvSpPr>
      <xdr:spPr>
        <a:xfrm>
          <a:off x="14325600" y="1810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581" name="【庁舎】&#10;有形固定資産減価償却率該当値テキスト">
          <a:extLst>
            <a:ext uri="{FF2B5EF4-FFF2-40B4-BE49-F238E27FC236}">
              <a16:creationId xmlns:a16="http://schemas.microsoft.com/office/drawing/2014/main" id="{B9A1A001-A74B-43E0-8A5A-7675D44E7938}"/>
            </a:ext>
          </a:extLst>
        </xdr:cNvPr>
        <xdr:cNvSpPr txBox="1"/>
      </xdr:nvSpPr>
      <xdr:spPr>
        <a:xfrm>
          <a:off x="14414500" y="180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582" name="楕円 581">
          <a:extLst>
            <a:ext uri="{FF2B5EF4-FFF2-40B4-BE49-F238E27FC236}">
              <a16:creationId xmlns:a16="http://schemas.microsoft.com/office/drawing/2014/main" id="{B4621053-AD2A-4D92-8340-9D54870ACD66}"/>
            </a:ext>
          </a:extLst>
        </xdr:cNvPr>
        <xdr:cNvSpPr/>
      </xdr:nvSpPr>
      <xdr:spPr>
        <a:xfrm>
          <a:off x="13578840" y="181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74568</xdr:rowOff>
    </xdr:to>
    <xdr:cxnSp macro="">
      <xdr:nvCxnSpPr>
        <xdr:cNvPr id="583" name="直線コネクタ 582">
          <a:extLst>
            <a:ext uri="{FF2B5EF4-FFF2-40B4-BE49-F238E27FC236}">
              <a16:creationId xmlns:a16="http://schemas.microsoft.com/office/drawing/2014/main" id="{A9D84957-0CFA-4591-84E1-9830B8A87144}"/>
            </a:ext>
          </a:extLst>
        </xdr:cNvPr>
        <xdr:cNvCxnSpPr/>
      </xdr:nvCxnSpPr>
      <xdr:spPr>
        <a:xfrm flipV="1">
          <a:off x="13629640" y="18150296"/>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584" name="楕円 583">
          <a:extLst>
            <a:ext uri="{FF2B5EF4-FFF2-40B4-BE49-F238E27FC236}">
              <a16:creationId xmlns:a16="http://schemas.microsoft.com/office/drawing/2014/main" id="{2DE94C55-A0F0-49DF-BEC7-383E0519BBF8}"/>
            </a:ext>
          </a:extLst>
        </xdr:cNvPr>
        <xdr:cNvSpPr/>
      </xdr:nvSpPr>
      <xdr:spPr>
        <a:xfrm>
          <a:off x="12804140" y="18106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74568</xdr:rowOff>
    </xdr:to>
    <xdr:cxnSp macro="">
      <xdr:nvCxnSpPr>
        <xdr:cNvPr id="585" name="直線コネクタ 584">
          <a:extLst>
            <a:ext uri="{FF2B5EF4-FFF2-40B4-BE49-F238E27FC236}">
              <a16:creationId xmlns:a16="http://schemas.microsoft.com/office/drawing/2014/main" id="{EF948D59-6B42-4673-B438-7A9870D5E01F}"/>
            </a:ext>
          </a:extLst>
        </xdr:cNvPr>
        <xdr:cNvCxnSpPr/>
      </xdr:nvCxnSpPr>
      <xdr:spPr>
        <a:xfrm>
          <a:off x="12854940" y="18153562"/>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xdr:rowOff>
    </xdr:from>
    <xdr:to>
      <xdr:col>72</xdr:col>
      <xdr:colOff>38100</xdr:colOff>
      <xdr:row>108</xdr:row>
      <xdr:rowOff>113937</xdr:rowOff>
    </xdr:to>
    <xdr:sp macro="" textlink="">
      <xdr:nvSpPr>
        <xdr:cNvPr id="586" name="楕円 585">
          <a:extLst>
            <a:ext uri="{FF2B5EF4-FFF2-40B4-BE49-F238E27FC236}">
              <a16:creationId xmlns:a16="http://schemas.microsoft.com/office/drawing/2014/main" id="{1FCD40C9-696D-4A47-B24F-2D06A4B0E65F}"/>
            </a:ext>
          </a:extLst>
        </xdr:cNvPr>
        <xdr:cNvSpPr/>
      </xdr:nvSpPr>
      <xdr:spPr>
        <a:xfrm>
          <a:off x="12029440" y="18117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48442</xdr:rowOff>
    </xdr:from>
    <xdr:to>
      <xdr:col>76</xdr:col>
      <xdr:colOff>114300</xdr:colOff>
      <xdr:row>108</xdr:row>
      <xdr:rowOff>63137</xdr:rowOff>
    </xdr:to>
    <xdr:cxnSp macro="">
      <xdr:nvCxnSpPr>
        <xdr:cNvPr id="587" name="直線コネクタ 586">
          <a:extLst>
            <a:ext uri="{FF2B5EF4-FFF2-40B4-BE49-F238E27FC236}">
              <a16:creationId xmlns:a16="http://schemas.microsoft.com/office/drawing/2014/main" id="{1D695241-A50F-463A-BFC1-7D7F90566A4D}"/>
            </a:ext>
          </a:extLst>
        </xdr:cNvPr>
        <xdr:cNvCxnSpPr/>
      </xdr:nvCxnSpPr>
      <xdr:spPr>
        <a:xfrm flipV="1">
          <a:off x="12072620" y="18153562"/>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7438</xdr:rowOff>
    </xdr:from>
    <xdr:to>
      <xdr:col>67</xdr:col>
      <xdr:colOff>101600</xdr:colOff>
      <xdr:row>108</xdr:row>
      <xdr:rowOff>109038</xdr:rowOff>
    </xdr:to>
    <xdr:sp macro="" textlink="">
      <xdr:nvSpPr>
        <xdr:cNvPr id="588" name="楕円 587">
          <a:extLst>
            <a:ext uri="{FF2B5EF4-FFF2-40B4-BE49-F238E27FC236}">
              <a16:creationId xmlns:a16="http://schemas.microsoft.com/office/drawing/2014/main" id="{71445933-1690-4AE8-B003-9213A452810D}"/>
            </a:ext>
          </a:extLst>
        </xdr:cNvPr>
        <xdr:cNvSpPr/>
      </xdr:nvSpPr>
      <xdr:spPr>
        <a:xfrm>
          <a:off x="1123188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58238</xdr:rowOff>
    </xdr:from>
    <xdr:to>
      <xdr:col>71</xdr:col>
      <xdr:colOff>177800</xdr:colOff>
      <xdr:row>108</xdr:row>
      <xdr:rowOff>63137</xdr:rowOff>
    </xdr:to>
    <xdr:cxnSp macro="">
      <xdr:nvCxnSpPr>
        <xdr:cNvPr id="589" name="直線コネクタ 588">
          <a:extLst>
            <a:ext uri="{FF2B5EF4-FFF2-40B4-BE49-F238E27FC236}">
              <a16:creationId xmlns:a16="http://schemas.microsoft.com/office/drawing/2014/main" id="{923321F5-01C6-42C5-AB2B-65D4F0C5DBF3}"/>
            </a:ext>
          </a:extLst>
        </xdr:cNvPr>
        <xdr:cNvCxnSpPr/>
      </xdr:nvCxnSpPr>
      <xdr:spPr>
        <a:xfrm>
          <a:off x="11282680" y="18163358"/>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90" name="n_1aveValue【庁舎】&#10;有形固定資産減価償却率">
          <a:extLst>
            <a:ext uri="{FF2B5EF4-FFF2-40B4-BE49-F238E27FC236}">
              <a16:creationId xmlns:a16="http://schemas.microsoft.com/office/drawing/2014/main" id="{E66398FF-73AA-49C4-87B0-6509455585A0}"/>
            </a:ext>
          </a:extLst>
        </xdr:cNvPr>
        <xdr:cNvSpPr txBox="1"/>
      </xdr:nvSpPr>
      <xdr:spPr>
        <a:xfrm>
          <a:off x="13437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1" name="n_2aveValue【庁舎】&#10;有形固定資産減価償却率">
          <a:extLst>
            <a:ext uri="{FF2B5EF4-FFF2-40B4-BE49-F238E27FC236}">
              <a16:creationId xmlns:a16="http://schemas.microsoft.com/office/drawing/2014/main" id="{FFF45041-7EE9-4F65-BAA9-0A79E702D1A3}"/>
            </a:ext>
          </a:extLst>
        </xdr:cNvPr>
        <xdr:cNvSpPr txBox="1"/>
      </xdr:nvSpPr>
      <xdr:spPr>
        <a:xfrm>
          <a:off x="1267524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2" name="n_3aveValue【庁舎】&#10;有形固定資産減価償却率">
          <a:extLst>
            <a:ext uri="{FF2B5EF4-FFF2-40B4-BE49-F238E27FC236}">
              <a16:creationId xmlns:a16="http://schemas.microsoft.com/office/drawing/2014/main" id="{2A2B35F5-8796-43B8-BBF7-8E8F72E88735}"/>
            </a:ext>
          </a:extLst>
        </xdr:cNvPr>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93" name="n_4aveValue【庁舎】&#10;有形固定資産減価償却率">
          <a:extLst>
            <a:ext uri="{FF2B5EF4-FFF2-40B4-BE49-F238E27FC236}">
              <a16:creationId xmlns:a16="http://schemas.microsoft.com/office/drawing/2014/main" id="{CB27F875-D279-4B48-AC05-2CCFA0FA006D}"/>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594" name="n_1mainValue【庁舎】&#10;有形固定資産減価償却率">
          <a:extLst>
            <a:ext uri="{FF2B5EF4-FFF2-40B4-BE49-F238E27FC236}">
              <a16:creationId xmlns:a16="http://schemas.microsoft.com/office/drawing/2014/main" id="{E8374A75-D11A-411D-A163-F005301F4D13}"/>
            </a:ext>
          </a:extLst>
        </xdr:cNvPr>
        <xdr:cNvSpPr txBox="1"/>
      </xdr:nvSpPr>
      <xdr:spPr>
        <a:xfrm>
          <a:off x="13437244" y="1822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595" name="n_2mainValue【庁舎】&#10;有形固定資産減価償却率">
          <a:extLst>
            <a:ext uri="{FF2B5EF4-FFF2-40B4-BE49-F238E27FC236}">
              <a16:creationId xmlns:a16="http://schemas.microsoft.com/office/drawing/2014/main" id="{50BDA6D8-D32A-4573-8C26-73B654ECD430}"/>
            </a:ext>
          </a:extLst>
        </xdr:cNvPr>
        <xdr:cNvSpPr txBox="1"/>
      </xdr:nvSpPr>
      <xdr:spPr>
        <a:xfrm>
          <a:off x="126752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596" name="n_3mainValue【庁舎】&#10;有形固定資産減価償却率">
          <a:extLst>
            <a:ext uri="{FF2B5EF4-FFF2-40B4-BE49-F238E27FC236}">
              <a16:creationId xmlns:a16="http://schemas.microsoft.com/office/drawing/2014/main" id="{64F0FF18-E1A4-442B-8C00-43F787391DFC}"/>
            </a:ext>
          </a:extLst>
        </xdr:cNvPr>
        <xdr:cNvSpPr txBox="1"/>
      </xdr:nvSpPr>
      <xdr:spPr>
        <a:xfrm>
          <a:off x="119005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100165</xdr:rowOff>
    </xdr:from>
    <xdr:ext cx="405111" cy="259045"/>
    <xdr:sp macro="" textlink="">
      <xdr:nvSpPr>
        <xdr:cNvPr id="597" name="n_4mainValue【庁舎】&#10;有形固定資産減価償却率">
          <a:extLst>
            <a:ext uri="{FF2B5EF4-FFF2-40B4-BE49-F238E27FC236}">
              <a16:creationId xmlns:a16="http://schemas.microsoft.com/office/drawing/2014/main" id="{DB9F4877-6EEB-466B-BC3A-874F3F9807CE}"/>
            </a:ext>
          </a:extLst>
        </xdr:cNvPr>
        <xdr:cNvSpPr txBox="1"/>
      </xdr:nvSpPr>
      <xdr:spPr>
        <a:xfrm>
          <a:off x="1110298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E95DEB9E-8016-4FE2-8A06-A2C1080C440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A047663B-D5C6-4693-A9D1-22F2D4FDF5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C2507DA6-6E30-4A0E-9912-11BB5A461F5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D0D43E38-5B19-4710-8488-9B1FE52E72A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59FD724-85CC-40AD-A63D-FDE106D3861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C89853B6-9644-42DB-93CB-3950B981FC8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DF89A83E-650B-4D1E-BFEB-93E0DE1F7B9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80284098-3CE7-4198-BB9F-789EB051D21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7AC9B908-0FA2-4164-A7D7-990958FB75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5CB3AD92-7BA9-4CC3-ADC2-9FC41EA42BE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6B1966C4-DC17-4CDC-8CE3-38EBC1DAEC5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7627AD81-484F-4ABF-82B5-A6A0777F81F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F3893F5A-549E-4B68-B648-84EC1B653CA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6AC887D4-08A2-4AA6-B130-8B23843A91D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E748A937-9E63-4AAE-9A19-68849E4FD56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86433ED8-A50D-4D88-9B77-6AB27699499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FABF991E-AD7A-4C6F-9EB8-BECD08796A9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EB71EACF-A68C-4C67-B39A-F397F86C1EF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F15A777C-1634-46AA-BA81-CAB1E9F1939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4781458E-303D-4884-B322-4E2CE83173C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B09A691E-1FB8-4269-9145-E75D65B6957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DBEEE295-3154-4A78-AD60-621E67D02D8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617B694B-458B-4499-BDD6-150775AA9B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5326788B-1BED-401E-ACF4-6D98A8F340E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EB2528C0-FE66-467C-A2C1-9093C7C3466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3" name="直線コネクタ 622">
          <a:extLst>
            <a:ext uri="{FF2B5EF4-FFF2-40B4-BE49-F238E27FC236}">
              <a16:creationId xmlns:a16="http://schemas.microsoft.com/office/drawing/2014/main" id="{8B7CDF38-7219-40E0-9331-F62192B5CD88}"/>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4" name="【庁舎】&#10;一人当たり面積最小値テキスト">
          <a:extLst>
            <a:ext uri="{FF2B5EF4-FFF2-40B4-BE49-F238E27FC236}">
              <a16:creationId xmlns:a16="http://schemas.microsoft.com/office/drawing/2014/main" id="{37505354-80AE-494F-A434-5D0D3DC36997}"/>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5" name="直線コネクタ 624">
          <a:extLst>
            <a:ext uri="{FF2B5EF4-FFF2-40B4-BE49-F238E27FC236}">
              <a16:creationId xmlns:a16="http://schemas.microsoft.com/office/drawing/2014/main" id="{D4AE0585-981F-4E86-85F7-19A38D47563B}"/>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6" name="【庁舎】&#10;一人当たり面積最大値テキスト">
          <a:extLst>
            <a:ext uri="{FF2B5EF4-FFF2-40B4-BE49-F238E27FC236}">
              <a16:creationId xmlns:a16="http://schemas.microsoft.com/office/drawing/2014/main" id="{A5B9167D-B699-4768-A2A5-F366164ABA12}"/>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7" name="直線コネクタ 626">
          <a:extLst>
            <a:ext uri="{FF2B5EF4-FFF2-40B4-BE49-F238E27FC236}">
              <a16:creationId xmlns:a16="http://schemas.microsoft.com/office/drawing/2014/main" id="{842E15D9-2C39-48E9-AAB6-6778794FECAF}"/>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28" name="【庁舎】&#10;一人当たり面積平均値テキスト">
          <a:extLst>
            <a:ext uri="{FF2B5EF4-FFF2-40B4-BE49-F238E27FC236}">
              <a16:creationId xmlns:a16="http://schemas.microsoft.com/office/drawing/2014/main" id="{C6B4177F-DA19-4792-A553-40941A6C2B06}"/>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9" name="フローチャート: 判断 628">
          <a:extLst>
            <a:ext uri="{FF2B5EF4-FFF2-40B4-BE49-F238E27FC236}">
              <a16:creationId xmlns:a16="http://schemas.microsoft.com/office/drawing/2014/main" id="{7F2C342E-B025-48A3-8A47-456D145FA4A5}"/>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30" name="フローチャート: 判断 629">
          <a:extLst>
            <a:ext uri="{FF2B5EF4-FFF2-40B4-BE49-F238E27FC236}">
              <a16:creationId xmlns:a16="http://schemas.microsoft.com/office/drawing/2014/main" id="{C3D89A6B-530E-4F5C-BAFF-8F7870244A91}"/>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1" name="フローチャート: 判断 630">
          <a:extLst>
            <a:ext uri="{FF2B5EF4-FFF2-40B4-BE49-F238E27FC236}">
              <a16:creationId xmlns:a16="http://schemas.microsoft.com/office/drawing/2014/main" id="{62300E36-5616-4B3B-9EEE-75F6C6FF5EAB}"/>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2" name="フローチャート: 判断 631">
          <a:extLst>
            <a:ext uri="{FF2B5EF4-FFF2-40B4-BE49-F238E27FC236}">
              <a16:creationId xmlns:a16="http://schemas.microsoft.com/office/drawing/2014/main" id="{208E7C92-CCC3-45D0-A378-FB56801B599C}"/>
            </a:ext>
          </a:extLst>
        </xdr:cNvPr>
        <xdr:cNvSpPr/>
      </xdr:nvSpPr>
      <xdr:spPr>
        <a:xfrm>
          <a:off x="171627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3" name="フローチャート: 判断 632">
          <a:extLst>
            <a:ext uri="{FF2B5EF4-FFF2-40B4-BE49-F238E27FC236}">
              <a16:creationId xmlns:a16="http://schemas.microsoft.com/office/drawing/2014/main" id="{E7F89046-C935-4D0B-BF43-372C40F848FA}"/>
            </a:ext>
          </a:extLst>
        </xdr:cNvPr>
        <xdr:cNvSpPr/>
      </xdr:nvSpPr>
      <xdr:spPr>
        <a:xfrm>
          <a:off x="16388080" y="1772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FABB2263-9AE4-4ADF-9C1F-34CD7127952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659D858-6979-4F0D-B901-C377CD3CCB3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A4306BCB-122B-4B33-911F-0E2AF6466F8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5E95B13-45D5-4FFA-9D9D-E0324032F1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A57517B-710B-44AB-AAA6-5720BFDCD22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117929</xdr:rowOff>
    </xdr:from>
    <xdr:to>
      <xdr:col>116</xdr:col>
      <xdr:colOff>114300</xdr:colOff>
      <xdr:row>107</xdr:row>
      <xdr:rowOff>48079</xdr:rowOff>
    </xdr:to>
    <xdr:sp macro="" textlink="">
      <xdr:nvSpPr>
        <xdr:cNvPr id="639" name="楕円 638">
          <a:extLst>
            <a:ext uri="{FF2B5EF4-FFF2-40B4-BE49-F238E27FC236}">
              <a16:creationId xmlns:a16="http://schemas.microsoft.com/office/drawing/2014/main" id="{0C7BC5E9-121E-4AFE-BC5C-505F008AA524}"/>
            </a:ext>
          </a:extLst>
        </xdr:cNvPr>
        <xdr:cNvSpPr/>
      </xdr:nvSpPr>
      <xdr:spPr>
        <a:xfrm>
          <a:off x="19458940" y="1788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96356</xdr:rowOff>
    </xdr:from>
    <xdr:ext cx="469744" cy="259045"/>
    <xdr:sp macro="" textlink="">
      <xdr:nvSpPr>
        <xdr:cNvPr id="640" name="【庁舎】&#10;一人当たり面積該当値テキスト">
          <a:extLst>
            <a:ext uri="{FF2B5EF4-FFF2-40B4-BE49-F238E27FC236}">
              <a16:creationId xmlns:a16="http://schemas.microsoft.com/office/drawing/2014/main" id="{E852ABE1-BF51-4EBD-A6E6-226EB0643EF3}"/>
            </a:ext>
          </a:extLst>
        </xdr:cNvPr>
        <xdr:cNvSpPr txBox="1"/>
      </xdr:nvSpPr>
      <xdr:spPr>
        <a:xfrm>
          <a:off x="19547840" y="178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128814</xdr:rowOff>
    </xdr:from>
    <xdr:to>
      <xdr:col>112</xdr:col>
      <xdr:colOff>38100</xdr:colOff>
      <xdr:row>107</xdr:row>
      <xdr:rowOff>58964</xdr:rowOff>
    </xdr:to>
    <xdr:sp macro="" textlink="">
      <xdr:nvSpPr>
        <xdr:cNvPr id="641" name="楕円 640">
          <a:extLst>
            <a:ext uri="{FF2B5EF4-FFF2-40B4-BE49-F238E27FC236}">
              <a16:creationId xmlns:a16="http://schemas.microsoft.com/office/drawing/2014/main" id="{BD410C31-D0E0-4E7B-8BB7-2AE40CB639E5}"/>
            </a:ext>
          </a:extLst>
        </xdr:cNvPr>
        <xdr:cNvSpPr/>
      </xdr:nvSpPr>
      <xdr:spPr>
        <a:xfrm>
          <a:off x="18735040" y="1789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168729</xdr:rowOff>
    </xdr:from>
    <xdr:to>
      <xdr:col>116</xdr:col>
      <xdr:colOff>63500</xdr:colOff>
      <xdr:row>107</xdr:row>
      <xdr:rowOff>8164</xdr:rowOff>
    </xdr:to>
    <xdr:cxnSp macro="">
      <xdr:nvCxnSpPr>
        <xdr:cNvPr id="642" name="直線コネクタ 641">
          <a:extLst>
            <a:ext uri="{FF2B5EF4-FFF2-40B4-BE49-F238E27FC236}">
              <a16:creationId xmlns:a16="http://schemas.microsoft.com/office/drawing/2014/main" id="{48624CC2-19D4-42BC-8984-C20145768130}"/>
            </a:ext>
          </a:extLst>
        </xdr:cNvPr>
        <xdr:cNvCxnSpPr/>
      </xdr:nvCxnSpPr>
      <xdr:spPr>
        <a:xfrm flipV="1">
          <a:off x="18778220" y="17938569"/>
          <a:ext cx="73152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95069</xdr:rowOff>
    </xdr:from>
    <xdr:to>
      <xdr:col>107</xdr:col>
      <xdr:colOff>101600</xdr:colOff>
      <xdr:row>107</xdr:row>
      <xdr:rowOff>25219</xdr:rowOff>
    </xdr:to>
    <xdr:sp macro="" textlink="">
      <xdr:nvSpPr>
        <xdr:cNvPr id="643" name="楕円 642">
          <a:extLst>
            <a:ext uri="{FF2B5EF4-FFF2-40B4-BE49-F238E27FC236}">
              <a16:creationId xmlns:a16="http://schemas.microsoft.com/office/drawing/2014/main" id="{ECBA927C-D6A8-498D-BA5E-B6B671F53475}"/>
            </a:ext>
          </a:extLst>
        </xdr:cNvPr>
        <xdr:cNvSpPr/>
      </xdr:nvSpPr>
      <xdr:spPr>
        <a:xfrm>
          <a:off x="17937480" y="17864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145869</xdr:rowOff>
    </xdr:from>
    <xdr:to>
      <xdr:col>111</xdr:col>
      <xdr:colOff>177800</xdr:colOff>
      <xdr:row>107</xdr:row>
      <xdr:rowOff>8164</xdr:rowOff>
    </xdr:to>
    <xdr:cxnSp macro="">
      <xdr:nvCxnSpPr>
        <xdr:cNvPr id="644" name="直線コネクタ 643">
          <a:extLst>
            <a:ext uri="{FF2B5EF4-FFF2-40B4-BE49-F238E27FC236}">
              <a16:creationId xmlns:a16="http://schemas.microsoft.com/office/drawing/2014/main" id="{F7564E7C-AEE8-4283-A60E-C9DB7923225B}"/>
            </a:ext>
          </a:extLst>
        </xdr:cNvPr>
        <xdr:cNvCxnSpPr/>
      </xdr:nvCxnSpPr>
      <xdr:spPr>
        <a:xfrm>
          <a:off x="17988280" y="17915709"/>
          <a:ext cx="78994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645" name="楕円 644">
          <a:extLst>
            <a:ext uri="{FF2B5EF4-FFF2-40B4-BE49-F238E27FC236}">
              <a16:creationId xmlns:a16="http://schemas.microsoft.com/office/drawing/2014/main" id="{5705AC67-6F6E-45A5-8A1F-153F0B12EFB6}"/>
            </a:ext>
          </a:extLst>
        </xdr:cNvPr>
        <xdr:cNvSpPr/>
      </xdr:nvSpPr>
      <xdr:spPr>
        <a:xfrm>
          <a:off x="171627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145869</xdr:rowOff>
    </xdr:from>
    <xdr:to>
      <xdr:col>107</xdr:col>
      <xdr:colOff>50800</xdr:colOff>
      <xdr:row>107</xdr:row>
      <xdr:rowOff>26670</xdr:rowOff>
    </xdr:to>
    <xdr:cxnSp macro="">
      <xdr:nvCxnSpPr>
        <xdr:cNvPr id="646" name="直線コネクタ 645">
          <a:extLst>
            <a:ext uri="{FF2B5EF4-FFF2-40B4-BE49-F238E27FC236}">
              <a16:creationId xmlns:a16="http://schemas.microsoft.com/office/drawing/2014/main" id="{7F17893B-6D6E-4A95-86C1-084391DDA012}"/>
            </a:ext>
          </a:extLst>
        </xdr:cNvPr>
        <xdr:cNvCxnSpPr/>
      </xdr:nvCxnSpPr>
      <xdr:spPr>
        <a:xfrm flipV="1">
          <a:off x="17213580" y="17915709"/>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119018</xdr:rowOff>
    </xdr:from>
    <xdr:to>
      <xdr:col>98</xdr:col>
      <xdr:colOff>38100</xdr:colOff>
      <xdr:row>107</xdr:row>
      <xdr:rowOff>49168</xdr:rowOff>
    </xdr:to>
    <xdr:sp macro="" textlink="">
      <xdr:nvSpPr>
        <xdr:cNvPr id="647" name="楕円 646">
          <a:extLst>
            <a:ext uri="{FF2B5EF4-FFF2-40B4-BE49-F238E27FC236}">
              <a16:creationId xmlns:a16="http://schemas.microsoft.com/office/drawing/2014/main" id="{D888606B-C765-4253-B539-100079063206}"/>
            </a:ext>
          </a:extLst>
        </xdr:cNvPr>
        <xdr:cNvSpPr/>
      </xdr:nvSpPr>
      <xdr:spPr>
        <a:xfrm>
          <a:off x="16388080" y="17888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169818</xdr:rowOff>
    </xdr:from>
    <xdr:to>
      <xdr:col>102</xdr:col>
      <xdr:colOff>114300</xdr:colOff>
      <xdr:row>107</xdr:row>
      <xdr:rowOff>26670</xdr:rowOff>
    </xdr:to>
    <xdr:cxnSp macro="">
      <xdr:nvCxnSpPr>
        <xdr:cNvPr id="648" name="直線コネクタ 647">
          <a:extLst>
            <a:ext uri="{FF2B5EF4-FFF2-40B4-BE49-F238E27FC236}">
              <a16:creationId xmlns:a16="http://schemas.microsoft.com/office/drawing/2014/main" id="{D202DD11-9800-43C0-9A81-DAE54BF8CB73}"/>
            </a:ext>
          </a:extLst>
        </xdr:cNvPr>
        <xdr:cNvCxnSpPr/>
      </xdr:nvCxnSpPr>
      <xdr:spPr>
        <a:xfrm>
          <a:off x="16431260" y="17939658"/>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49" name="n_1aveValue【庁舎】&#10;一人当たり面積">
          <a:extLst>
            <a:ext uri="{FF2B5EF4-FFF2-40B4-BE49-F238E27FC236}">
              <a16:creationId xmlns:a16="http://schemas.microsoft.com/office/drawing/2014/main" id="{77176D4B-8F0F-4A6A-A4CC-AB8C72BA9681}"/>
            </a:ext>
          </a:extLst>
        </xdr:cNvPr>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50" name="n_2aveValue【庁舎】&#10;一人当たり面積">
          <a:extLst>
            <a:ext uri="{FF2B5EF4-FFF2-40B4-BE49-F238E27FC236}">
              <a16:creationId xmlns:a16="http://schemas.microsoft.com/office/drawing/2014/main" id="{53F548E0-FAD4-4EBA-A66B-43A7B4A556AC}"/>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51" name="n_3aveValue【庁舎】&#10;一人当たり面積">
          <a:extLst>
            <a:ext uri="{FF2B5EF4-FFF2-40B4-BE49-F238E27FC236}">
              <a16:creationId xmlns:a16="http://schemas.microsoft.com/office/drawing/2014/main" id="{F8B6B403-3E1C-4E8D-96FE-FEB40FC96BEF}"/>
            </a:ext>
          </a:extLst>
        </xdr:cNvPr>
        <xdr:cNvSpPr txBox="1"/>
      </xdr:nvSpPr>
      <xdr:spPr>
        <a:xfrm>
          <a:off x="170015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652" name="n_4aveValue【庁舎】&#10;一人当たり面積">
          <a:extLst>
            <a:ext uri="{FF2B5EF4-FFF2-40B4-BE49-F238E27FC236}">
              <a16:creationId xmlns:a16="http://schemas.microsoft.com/office/drawing/2014/main" id="{FA69D235-E5F2-4315-853D-81E0F82135D0}"/>
            </a:ext>
          </a:extLst>
        </xdr:cNvPr>
        <xdr:cNvSpPr txBox="1"/>
      </xdr:nvSpPr>
      <xdr:spPr>
        <a:xfrm>
          <a:off x="162268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50091</xdr:rowOff>
    </xdr:from>
    <xdr:ext cx="469744" cy="259045"/>
    <xdr:sp macro="" textlink="">
      <xdr:nvSpPr>
        <xdr:cNvPr id="653" name="n_1mainValue【庁舎】&#10;一人当たり面積">
          <a:extLst>
            <a:ext uri="{FF2B5EF4-FFF2-40B4-BE49-F238E27FC236}">
              <a16:creationId xmlns:a16="http://schemas.microsoft.com/office/drawing/2014/main" id="{1169DCA4-5AF5-457C-9DFA-7590C95EB490}"/>
            </a:ext>
          </a:extLst>
        </xdr:cNvPr>
        <xdr:cNvSpPr txBox="1"/>
      </xdr:nvSpPr>
      <xdr:spPr>
        <a:xfrm>
          <a:off x="18561127" y="179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16346</xdr:rowOff>
    </xdr:from>
    <xdr:ext cx="469744" cy="259045"/>
    <xdr:sp macro="" textlink="">
      <xdr:nvSpPr>
        <xdr:cNvPr id="654" name="n_2mainValue【庁舎】&#10;一人当たり面積">
          <a:extLst>
            <a:ext uri="{FF2B5EF4-FFF2-40B4-BE49-F238E27FC236}">
              <a16:creationId xmlns:a16="http://schemas.microsoft.com/office/drawing/2014/main" id="{D0FF7E84-2492-4EEC-BE2B-4A91EE51612B}"/>
            </a:ext>
          </a:extLst>
        </xdr:cNvPr>
        <xdr:cNvSpPr txBox="1"/>
      </xdr:nvSpPr>
      <xdr:spPr>
        <a:xfrm>
          <a:off x="17776267" y="179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655" name="n_3mainValue【庁舎】&#10;一人当たり面積">
          <a:extLst>
            <a:ext uri="{FF2B5EF4-FFF2-40B4-BE49-F238E27FC236}">
              <a16:creationId xmlns:a16="http://schemas.microsoft.com/office/drawing/2014/main" id="{22F8B777-AE3E-4993-A664-3AD1FE072C01}"/>
            </a:ext>
          </a:extLst>
        </xdr:cNvPr>
        <xdr:cNvSpPr txBox="1"/>
      </xdr:nvSpPr>
      <xdr:spPr>
        <a:xfrm>
          <a:off x="1700156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40295</xdr:rowOff>
    </xdr:from>
    <xdr:ext cx="469744" cy="259045"/>
    <xdr:sp macro="" textlink="">
      <xdr:nvSpPr>
        <xdr:cNvPr id="656" name="n_4mainValue【庁舎】&#10;一人当たり面積">
          <a:extLst>
            <a:ext uri="{FF2B5EF4-FFF2-40B4-BE49-F238E27FC236}">
              <a16:creationId xmlns:a16="http://schemas.microsoft.com/office/drawing/2014/main" id="{9FB5C996-DD1A-461A-8F63-62037AB5BF5E}"/>
            </a:ext>
          </a:extLst>
        </xdr:cNvPr>
        <xdr:cNvSpPr txBox="1"/>
      </xdr:nvSpPr>
      <xdr:spPr>
        <a:xfrm>
          <a:off x="16226867" y="1797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8229DC57-7C69-41C5-A391-0DC6DCFB395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205B5C88-AEA2-4A61-B6AD-884E28603B3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565039EB-80D5-4AE7-8F99-D8E3623E0C3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類似団体と比較して有形固定資産減価償却率が特に高くなっている施設は、認定こども園・幼稚園・保育所、庁舎、消防施設の順となっており、いずれも</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％を超えている。逆に低くなっている施設は、図書館、体育館・プールであり、いずれも償却率は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％未満である。</a:t>
          </a:r>
          <a:endParaRPr lang="ja-JP" altLang="ja-JP" sz="1400">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年度に改訂した総合管理計画に基づいて老朽化対策に取り組んでいく。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他の施設、インフラ等においても、個別施設計画や長期修繕計画に基づいて対策をしていく。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有形固定資産減価償却率が庁舎は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％減、消防施設は</a:t>
          </a:r>
          <a:r>
            <a:rPr kumimoji="1" lang="en-US" altLang="ja-JP" sz="1100">
              <a:solidFill>
                <a:schemeClr val="dk1"/>
              </a:solidFill>
              <a:effectLst/>
              <a:latin typeface="+mn-lt"/>
              <a:ea typeface="+mn-ea"/>
              <a:cs typeface="+mn-cs"/>
            </a:rPr>
            <a:t>25.5</a:t>
          </a:r>
          <a:r>
            <a:rPr kumimoji="1" lang="ja-JP" altLang="en-US" sz="1100">
              <a:solidFill>
                <a:schemeClr val="dk1"/>
              </a:solidFill>
              <a:effectLst/>
              <a:latin typeface="+mn-lt"/>
              <a:ea typeface="+mn-ea"/>
              <a:cs typeface="+mn-cs"/>
            </a:rPr>
            <a:t>％増となっているが、いずれも昨年度（</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）数値の間違いがあった。そのため、実際の</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の増減率は庁舎で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 89.5</a:t>
          </a:r>
          <a:r>
            <a:rPr kumimoji="1" lang="ja-JP" altLang="en-US" sz="1100">
              <a:solidFill>
                <a:schemeClr val="dk1"/>
              </a:solidFill>
              <a:effectLst/>
              <a:latin typeface="+mn-lt"/>
              <a:ea typeface="+mn-ea"/>
              <a:cs typeface="+mn-cs"/>
            </a:rPr>
            <a:t>％）増、消防施設で</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R3 89.2</a:t>
          </a:r>
          <a:r>
            <a:rPr kumimoji="1" lang="ja-JP" altLang="en-US"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9_&#30333;&#24029;&#30010;&#9679;&#9675;\&#12304;&#36001;&#25919;&#29366;&#27841;&#36039;&#26009;&#38598;&#12305;_215066_&#30333;&#24029;&#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9_&#30333;&#24029;&#30010;&#9679;&#9675;/&#12304;&#36001;&#25919;&#29366;&#27841;&#36039;&#26009;&#38598;&#12305;_215066_&#30333;&#2402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2.8</v>
          </cell>
        </row>
        <row r="53">
          <cell r="BP53">
            <v>74.099999999999994</v>
          </cell>
          <cell r="BX53">
            <v>69.7</v>
          </cell>
          <cell r="CF53">
            <v>70.400000000000006</v>
          </cell>
          <cell r="CN53">
            <v>75.400000000000006</v>
          </cell>
          <cell r="CV53">
            <v>76.099999999999994</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cell r="BX73">
            <v>2.8</v>
          </cell>
        </row>
        <row r="75">
          <cell r="BP75">
            <v>9.4</v>
          </cell>
          <cell r="BX75">
            <v>9.5</v>
          </cell>
          <cell r="CF75">
            <v>9.3000000000000007</v>
          </cell>
          <cell r="CN75">
            <v>9.5</v>
          </cell>
          <cell r="CV75">
            <v>9.8000000000000007</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12</v>
      </c>
      <c r="AZ4" s="399"/>
      <c r="BA4" s="399"/>
      <c r="BB4" s="399"/>
      <c r="BC4" s="399"/>
      <c r="BD4" s="399"/>
      <c r="BE4" s="399"/>
      <c r="BF4" s="399"/>
      <c r="BG4" s="399"/>
      <c r="BH4" s="399"/>
      <c r="BI4" s="399"/>
      <c r="BJ4" s="399"/>
      <c r="BK4" s="399"/>
      <c r="BL4" s="399"/>
      <c r="BM4" s="400"/>
      <c r="BN4" s="401">
        <v>7257109</v>
      </c>
      <c r="BO4" s="402"/>
      <c r="BP4" s="402"/>
      <c r="BQ4" s="402"/>
      <c r="BR4" s="402"/>
      <c r="BS4" s="402"/>
      <c r="BT4" s="402"/>
      <c r="BU4" s="403"/>
      <c r="BV4" s="401">
        <v>7286036</v>
      </c>
      <c r="BW4" s="402"/>
      <c r="BX4" s="402"/>
      <c r="BY4" s="402"/>
      <c r="BZ4" s="402"/>
      <c r="CA4" s="402"/>
      <c r="CB4" s="402"/>
      <c r="CC4" s="403"/>
      <c r="CD4" s="572" t="s">
        <v>13</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9.6999999999999993</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14</v>
      </c>
      <c r="AN5" s="380"/>
      <c r="AO5" s="380"/>
      <c r="AP5" s="380"/>
      <c r="AQ5" s="380"/>
      <c r="AR5" s="380"/>
      <c r="AS5" s="380"/>
      <c r="AT5" s="381"/>
      <c r="AU5" s="453" t="s">
        <v>15</v>
      </c>
      <c r="AV5" s="454"/>
      <c r="AW5" s="454"/>
      <c r="AX5" s="454"/>
      <c r="AY5" s="386" t="s">
        <v>16</v>
      </c>
      <c r="AZ5" s="387"/>
      <c r="BA5" s="387"/>
      <c r="BB5" s="387"/>
      <c r="BC5" s="387"/>
      <c r="BD5" s="387"/>
      <c r="BE5" s="387"/>
      <c r="BF5" s="387"/>
      <c r="BG5" s="387"/>
      <c r="BH5" s="387"/>
      <c r="BI5" s="387"/>
      <c r="BJ5" s="387"/>
      <c r="BK5" s="387"/>
      <c r="BL5" s="387"/>
      <c r="BM5" s="388"/>
      <c r="BN5" s="406">
        <v>6712763</v>
      </c>
      <c r="BO5" s="407"/>
      <c r="BP5" s="407"/>
      <c r="BQ5" s="407"/>
      <c r="BR5" s="407"/>
      <c r="BS5" s="407"/>
      <c r="BT5" s="407"/>
      <c r="BU5" s="408"/>
      <c r="BV5" s="406">
        <v>6774538</v>
      </c>
      <c r="BW5" s="407"/>
      <c r="BX5" s="407"/>
      <c r="BY5" s="407"/>
      <c r="BZ5" s="407"/>
      <c r="CA5" s="407"/>
      <c r="CB5" s="407"/>
      <c r="CC5" s="408"/>
      <c r="CD5" s="415" t="s">
        <v>17</v>
      </c>
      <c r="CE5" s="360"/>
      <c r="CF5" s="360"/>
      <c r="CG5" s="360"/>
      <c r="CH5" s="360"/>
      <c r="CI5" s="360"/>
      <c r="CJ5" s="360"/>
      <c r="CK5" s="360"/>
      <c r="CL5" s="360"/>
      <c r="CM5" s="360"/>
      <c r="CN5" s="360"/>
      <c r="CO5" s="360"/>
      <c r="CP5" s="360"/>
      <c r="CQ5" s="360"/>
      <c r="CR5" s="360"/>
      <c r="CS5" s="416"/>
      <c r="CT5" s="376">
        <v>83.6</v>
      </c>
      <c r="CU5" s="377"/>
      <c r="CV5" s="377"/>
      <c r="CW5" s="377"/>
      <c r="CX5" s="377"/>
      <c r="CY5" s="377"/>
      <c r="CZ5" s="377"/>
      <c r="DA5" s="378"/>
      <c r="DB5" s="376">
        <v>82</v>
      </c>
      <c r="DC5" s="377"/>
      <c r="DD5" s="377"/>
      <c r="DE5" s="377"/>
      <c r="DF5" s="377"/>
      <c r="DG5" s="377"/>
      <c r="DH5" s="377"/>
      <c r="DI5" s="378"/>
    </row>
    <row r="6" spans="1:119" ht="18.75" customHeight="1" x14ac:dyDescent="0.2">
      <c r="A6" s="175"/>
      <c r="B6" s="552" t="s">
        <v>18</v>
      </c>
      <c r="C6" s="430"/>
      <c r="D6" s="430"/>
      <c r="E6" s="553"/>
      <c r="F6" s="553"/>
      <c r="G6" s="553"/>
      <c r="H6" s="553"/>
      <c r="I6" s="553"/>
      <c r="J6" s="553"/>
      <c r="K6" s="553"/>
      <c r="L6" s="553" t="s">
        <v>19</v>
      </c>
      <c r="M6" s="553"/>
      <c r="N6" s="553"/>
      <c r="O6" s="553"/>
      <c r="P6" s="553"/>
      <c r="Q6" s="553"/>
      <c r="R6" s="428"/>
      <c r="S6" s="428"/>
      <c r="T6" s="428"/>
      <c r="U6" s="428"/>
      <c r="V6" s="559"/>
      <c r="W6" s="487" t="s">
        <v>20</v>
      </c>
      <c r="X6" s="429"/>
      <c r="Y6" s="429"/>
      <c r="Z6" s="429"/>
      <c r="AA6" s="429"/>
      <c r="AB6" s="430"/>
      <c r="AC6" s="564" t="s">
        <v>21</v>
      </c>
      <c r="AD6" s="565"/>
      <c r="AE6" s="565"/>
      <c r="AF6" s="565"/>
      <c r="AG6" s="565"/>
      <c r="AH6" s="565"/>
      <c r="AI6" s="565"/>
      <c r="AJ6" s="565"/>
      <c r="AK6" s="565"/>
      <c r="AL6" s="566"/>
      <c r="AM6" s="465" t="s">
        <v>22</v>
      </c>
      <c r="AN6" s="380"/>
      <c r="AO6" s="380"/>
      <c r="AP6" s="380"/>
      <c r="AQ6" s="380"/>
      <c r="AR6" s="380"/>
      <c r="AS6" s="380"/>
      <c r="AT6" s="381"/>
      <c r="AU6" s="453" t="s">
        <v>15</v>
      </c>
      <c r="AV6" s="454"/>
      <c r="AW6" s="454"/>
      <c r="AX6" s="454"/>
      <c r="AY6" s="386" t="s">
        <v>23</v>
      </c>
      <c r="AZ6" s="387"/>
      <c r="BA6" s="387"/>
      <c r="BB6" s="387"/>
      <c r="BC6" s="387"/>
      <c r="BD6" s="387"/>
      <c r="BE6" s="387"/>
      <c r="BF6" s="387"/>
      <c r="BG6" s="387"/>
      <c r="BH6" s="387"/>
      <c r="BI6" s="387"/>
      <c r="BJ6" s="387"/>
      <c r="BK6" s="387"/>
      <c r="BL6" s="387"/>
      <c r="BM6" s="388"/>
      <c r="BN6" s="406">
        <v>544346</v>
      </c>
      <c r="BO6" s="407"/>
      <c r="BP6" s="407"/>
      <c r="BQ6" s="407"/>
      <c r="BR6" s="407"/>
      <c r="BS6" s="407"/>
      <c r="BT6" s="407"/>
      <c r="BU6" s="408"/>
      <c r="BV6" s="406">
        <v>511498</v>
      </c>
      <c r="BW6" s="407"/>
      <c r="BX6" s="407"/>
      <c r="BY6" s="407"/>
      <c r="BZ6" s="407"/>
      <c r="CA6" s="407"/>
      <c r="CB6" s="407"/>
      <c r="CC6" s="408"/>
      <c r="CD6" s="415" t="s">
        <v>24</v>
      </c>
      <c r="CE6" s="360"/>
      <c r="CF6" s="360"/>
      <c r="CG6" s="360"/>
      <c r="CH6" s="360"/>
      <c r="CI6" s="360"/>
      <c r="CJ6" s="360"/>
      <c r="CK6" s="360"/>
      <c r="CL6" s="360"/>
      <c r="CM6" s="360"/>
      <c r="CN6" s="360"/>
      <c r="CO6" s="360"/>
      <c r="CP6" s="360"/>
      <c r="CQ6" s="360"/>
      <c r="CR6" s="360"/>
      <c r="CS6" s="416"/>
      <c r="CT6" s="549">
        <v>84.5</v>
      </c>
      <c r="CU6" s="550"/>
      <c r="CV6" s="550"/>
      <c r="CW6" s="550"/>
      <c r="CX6" s="550"/>
      <c r="CY6" s="550"/>
      <c r="CZ6" s="550"/>
      <c r="DA6" s="551"/>
      <c r="DB6" s="549">
        <v>85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25</v>
      </c>
      <c r="AN7" s="380"/>
      <c r="AO7" s="380"/>
      <c r="AP7" s="380"/>
      <c r="AQ7" s="380"/>
      <c r="AR7" s="380"/>
      <c r="AS7" s="380"/>
      <c r="AT7" s="381"/>
      <c r="AU7" s="453" t="s">
        <v>15</v>
      </c>
      <c r="AV7" s="454"/>
      <c r="AW7" s="454"/>
      <c r="AX7" s="454"/>
      <c r="AY7" s="386" t="s">
        <v>26</v>
      </c>
      <c r="AZ7" s="387"/>
      <c r="BA7" s="387"/>
      <c r="BB7" s="387"/>
      <c r="BC7" s="387"/>
      <c r="BD7" s="387"/>
      <c r="BE7" s="387"/>
      <c r="BF7" s="387"/>
      <c r="BG7" s="387"/>
      <c r="BH7" s="387"/>
      <c r="BI7" s="387"/>
      <c r="BJ7" s="387"/>
      <c r="BK7" s="387"/>
      <c r="BL7" s="387"/>
      <c r="BM7" s="388"/>
      <c r="BN7" s="406">
        <v>160844</v>
      </c>
      <c r="BO7" s="407"/>
      <c r="BP7" s="407"/>
      <c r="BQ7" s="407"/>
      <c r="BR7" s="407"/>
      <c r="BS7" s="407"/>
      <c r="BT7" s="407"/>
      <c r="BU7" s="408"/>
      <c r="BV7" s="406">
        <v>110470</v>
      </c>
      <c r="BW7" s="407"/>
      <c r="BX7" s="407"/>
      <c r="BY7" s="407"/>
      <c r="BZ7" s="407"/>
      <c r="CA7" s="407"/>
      <c r="CB7" s="407"/>
      <c r="CC7" s="408"/>
      <c r="CD7" s="415" t="s">
        <v>27</v>
      </c>
      <c r="CE7" s="360"/>
      <c r="CF7" s="360"/>
      <c r="CG7" s="360"/>
      <c r="CH7" s="360"/>
      <c r="CI7" s="360"/>
      <c r="CJ7" s="360"/>
      <c r="CK7" s="360"/>
      <c r="CL7" s="360"/>
      <c r="CM7" s="360"/>
      <c r="CN7" s="360"/>
      <c r="CO7" s="360"/>
      <c r="CP7" s="360"/>
      <c r="CQ7" s="360"/>
      <c r="CR7" s="360"/>
      <c r="CS7" s="416"/>
      <c r="CT7" s="406">
        <v>4034640</v>
      </c>
      <c r="CU7" s="407"/>
      <c r="CV7" s="407"/>
      <c r="CW7" s="407"/>
      <c r="CX7" s="407"/>
      <c r="CY7" s="407"/>
      <c r="CZ7" s="407"/>
      <c r="DA7" s="408"/>
      <c r="DB7" s="406">
        <v>4116324</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28</v>
      </c>
      <c r="AN8" s="380"/>
      <c r="AO8" s="380"/>
      <c r="AP8" s="380"/>
      <c r="AQ8" s="380"/>
      <c r="AR8" s="380"/>
      <c r="AS8" s="380"/>
      <c r="AT8" s="381"/>
      <c r="AU8" s="453" t="s">
        <v>15</v>
      </c>
      <c r="AV8" s="454"/>
      <c r="AW8" s="454"/>
      <c r="AX8" s="454"/>
      <c r="AY8" s="386" t="s">
        <v>29</v>
      </c>
      <c r="AZ8" s="387"/>
      <c r="BA8" s="387"/>
      <c r="BB8" s="387"/>
      <c r="BC8" s="387"/>
      <c r="BD8" s="387"/>
      <c r="BE8" s="387"/>
      <c r="BF8" s="387"/>
      <c r="BG8" s="387"/>
      <c r="BH8" s="387"/>
      <c r="BI8" s="387"/>
      <c r="BJ8" s="387"/>
      <c r="BK8" s="387"/>
      <c r="BL8" s="387"/>
      <c r="BM8" s="388"/>
      <c r="BN8" s="406">
        <v>383502</v>
      </c>
      <c r="BO8" s="407"/>
      <c r="BP8" s="407"/>
      <c r="BQ8" s="407"/>
      <c r="BR8" s="407"/>
      <c r="BS8" s="407"/>
      <c r="BT8" s="407"/>
      <c r="BU8" s="408"/>
      <c r="BV8" s="406">
        <v>401028</v>
      </c>
      <c r="BW8" s="407"/>
      <c r="BX8" s="407"/>
      <c r="BY8" s="407"/>
      <c r="BZ8" s="407"/>
      <c r="CA8" s="407"/>
      <c r="CB8" s="407"/>
      <c r="CC8" s="408"/>
      <c r="CD8" s="415" t="s">
        <v>30</v>
      </c>
      <c r="CE8" s="360"/>
      <c r="CF8" s="360"/>
      <c r="CG8" s="360"/>
      <c r="CH8" s="360"/>
      <c r="CI8" s="360"/>
      <c r="CJ8" s="360"/>
      <c r="CK8" s="360"/>
      <c r="CL8" s="360"/>
      <c r="CM8" s="360"/>
      <c r="CN8" s="360"/>
      <c r="CO8" s="360"/>
      <c r="CP8" s="360"/>
      <c r="CQ8" s="360"/>
      <c r="CR8" s="360"/>
      <c r="CS8" s="416"/>
      <c r="CT8" s="509">
        <v>0.27</v>
      </c>
      <c r="CU8" s="510"/>
      <c r="CV8" s="510"/>
      <c r="CW8" s="510"/>
      <c r="CX8" s="510"/>
      <c r="CY8" s="510"/>
      <c r="CZ8" s="510"/>
      <c r="DA8" s="511"/>
      <c r="DB8" s="509">
        <v>0.28000000000000003</v>
      </c>
      <c r="DC8" s="510"/>
      <c r="DD8" s="510"/>
      <c r="DE8" s="510"/>
      <c r="DF8" s="510"/>
      <c r="DG8" s="510"/>
      <c r="DH8" s="510"/>
      <c r="DI8" s="511"/>
    </row>
    <row r="9" spans="1:119" ht="18.75" customHeight="1" thickBot="1" x14ac:dyDescent="0.25">
      <c r="A9" s="175"/>
      <c r="B9" s="538" t="s">
        <v>31</v>
      </c>
      <c r="C9" s="539"/>
      <c r="D9" s="539"/>
      <c r="E9" s="539"/>
      <c r="F9" s="539"/>
      <c r="G9" s="539"/>
      <c r="H9" s="539"/>
      <c r="I9" s="539"/>
      <c r="J9" s="539"/>
      <c r="K9" s="459"/>
      <c r="L9" s="540" t="s">
        <v>32</v>
      </c>
      <c r="M9" s="541"/>
      <c r="N9" s="541"/>
      <c r="O9" s="541"/>
      <c r="P9" s="541"/>
      <c r="Q9" s="542"/>
      <c r="R9" s="543">
        <v>7412</v>
      </c>
      <c r="S9" s="544"/>
      <c r="T9" s="544"/>
      <c r="U9" s="544"/>
      <c r="V9" s="545"/>
      <c r="W9" s="475" t="s">
        <v>33</v>
      </c>
      <c r="X9" s="476"/>
      <c r="Y9" s="476"/>
      <c r="Z9" s="476"/>
      <c r="AA9" s="476"/>
      <c r="AB9" s="476"/>
      <c r="AC9" s="476"/>
      <c r="AD9" s="476"/>
      <c r="AE9" s="476"/>
      <c r="AF9" s="476"/>
      <c r="AG9" s="476"/>
      <c r="AH9" s="476"/>
      <c r="AI9" s="476"/>
      <c r="AJ9" s="476"/>
      <c r="AK9" s="476"/>
      <c r="AL9" s="546"/>
      <c r="AM9" s="465" t="s">
        <v>34</v>
      </c>
      <c r="AN9" s="380"/>
      <c r="AO9" s="380"/>
      <c r="AP9" s="380"/>
      <c r="AQ9" s="380"/>
      <c r="AR9" s="380"/>
      <c r="AS9" s="380"/>
      <c r="AT9" s="381"/>
      <c r="AU9" s="453" t="s">
        <v>35</v>
      </c>
      <c r="AV9" s="454"/>
      <c r="AW9" s="454"/>
      <c r="AX9" s="454"/>
      <c r="AY9" s="386" t="s">
        <v>36</v>
      </c>
      <c r="AZ9" s="387"/>
      <c r="BA9" s="387"/>
      <c r="BB9" s="387"/>
      <c r="BC9" s="387"/>
      <c r="BD9" s="387"/>
      <c r="BE9" s="387"/>
      <c r="BF9" s="387"/>
      <c r="BG9" s="387"/>
      <c r="BH9" s="387"/>
      <c r="BI9" s="387"/>
      <c r="BJ9" s="387"/>
      <c r="BK9" s="387"/>
      <c r="BL9" s="387"/>
      <c r="BM9" s="388"/>
      <c r="BN9" s="406">
        <v>-17526</v>
      </c>
      <c r="BO9" s="407"/>
      <c r="BP9" s="407"/>
      <c r="BQ9" s="407"/>
      <c r="BR9" s="407"/>
      <c r="BS9" s="407"/>
      <c r="BT9" s="407"/>
      <c r="BU9" s="408"/>
      <c r="BV9" s="406">
        <v>63335</v>
      </c>
      <c r="BW9" s="407"/>
      <c r="BX9" s="407"/>
      <c r="BY9" s="407"/>
      <c r="BZ9" s="407"/>
      <c r="CA9" s="407"/>
      <c r="CB9" s="407"/>
      <c r="CC9" s="408"/>
      <c r="CD9" s="415" t="s">
        <v>37</v>
      </c>
      <c r="CE9" s="360"/>
      <c r="CF9" s="360"/>
      <c r="CG9" s="360"/>
      <c r="CH9" s="360"/>
      <c r="CI9" s="360"/>
      <c r="CJ9" s="360"/>
      <c r="CK9" s="360"/>
      <c r="CL9" s="360"/>
      <c r="CM9" s="360"/>
      <c r="CN9" s="360"/>
      <c r="CO9" s="360"/>
      <c r="CP9" s="360"/>
      <c r="CQ9" s="360"/>
      <c r="CR9" s="360"/>
      <c r="CS9" s="416"/>
      <c r="CT9" s="376">
        <v>13.1</v>
      </c>
      <c r="CU9" s="377"/>
      <c r="CV9" s="377"/>
      <c r="CW9" s="377"/>
      <c r="CX9" s="377"/>
      <c r="CY9" s="377"/>
      <c r="CZ9" s="377"/>
      <c r="DA9" s="378"/>
      <c r="DB9" s="376">
        <v>12.8</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38</v>
      </c>
      <c r="M10" s="380"/>
      <c r="N10" s="380"/>
      <c r="O10" s="380"/>
      <c r="P10" s="380"/>
      <c r="Q10" s="381"/>
      <c r="R10" s="382">
        <v>8392</v>
      </c>
      <c r="S10" s="383"/>
      <c r="T10" s="383"/>
      <c r="U10" s="383"/>
      <c r="V10" s="385"/>
      <c r="W10" s="547"/>
      <c r="X10" s="357"/>
      <c r="Y10" s="357"/>
      <c r="Z10" s="357"/>
      <c r="AA10" s="357"/>
      <c r="AB10" s="357"/>
      <c r="AC10" s="357"/>
      <c r="AD10" s="357"/>
      <c r="AE10" s="357"/>
      <c r="AF10" s="357"/>
      <c r="AG10" s="357"/>
      <c r="AH10" s="357"/>
      <c r="AI10" s="357"/>
      <c r="AJ10" s="357"/>
      <c r="AK10" s="357"/>
      <c r="AL10" s="548"/>
      <c r="AM10" s="465" t="s">
        <v>39</v>
      </c>
      <c r="AN10" s="380"/>
      <c r="AO10" s="380"/>
      <c r="AP10" s="380"/>
      <c r="AQ10" s="380"/>
      <c r="AR10" s="380"/>
      <c r="AS10" s="380"/>
      <c r="AT10" s="381"/>
      <c r="AU10" s="453" t="s">
        <v>35</v>
      </c>
      <c r="AV10" s="454"/>
      <c r="AW10" s="454"/>
      <c r="AX10" s="454"/>
      <c r="AY10" s="386" t="s">
        <v>40</v>
      </c>
      <c r="AZ10" s="387"/>
      <c r="BA10" s="387"/>
      <c r="BB10" s="387"/>
      <c r="BC10" s="387"/>
      <c r="BD10" s="387"/>
      <c r="BE10" s="387"/>
      <c r="BF10" s="387"/>
      <c r="BG10" s="387"/>
      <c r="BH10" s="387"/>
      <c r="BI10" s="387"/>
      <c r="BJ10" s="387"/>
      <c r="BK10" s="387"/>
      <c r="BL10" s="387"/>
      <c r="BM10" s="388"/>
      <c r="BN10" s="406">
        <v>0</v>
      </c>
      <c r="BO10" s="407"/>
      <c r="BP10" s="407"/>
      <c r="BQ10" s="407"/>
      <c r="BR10" s="407"/>
      <c r="BS10" s="407"/>
      <c r="BT10" s="407"/>
      <c r="BU10" s="408"/>
      <c r="BV10" s="406">
        <v>0</v>
      </c>
      <c r="BW10" s="407"/>
      <c r="BX10" s="407"/>
      <c r="BY10" s="407"/>
      <c r="BZ10" s="407"/>
      <c r="CA10" s="407"/>
      <c r="CB10" s="407"/>
      <c r="CC10" s="408"/>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9"/>
      <c r="L11" s="361" t="s">
        <v>42</v>
      </c>
      <c r="M11" s="362"/>
      <c r="N11" s="362"/>
      <c r="O11" s="362"/>
      <c r="P11" s="362"/>
      <c r="Q11" s="363"/>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5" t="s">
        <v>44</v>
      </c>
      <c r="AN11" s="380"/>
      <c r="AO11" s="380"/>
      <c r="AP11" s="380"/>
      <c r="AQ11" s="380"/>
      <c r="AR11" s="380"/>
      <c r="AS11" s="380"/>
      <c r="AT11" s="381"/>
      <c r="AU11" s="453" t="s">
        <v>35</v>
      </c>
      <c r="AV11" s="454"/>
      <c r="AW11" s="454"/>
      <c r="AX11" s="454"/>
      <c r="AY11" s="386" t="s">
        <v>45</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46</v>
      </c>
      <c r="CE11" s="360"/>
      <c r="CF11" s="360"/>
      <c r="CG11" s="360"/>
      <c r="CH11" s="360"/>
      <c r="CI11" s="360"/>
      <c r="CJ11" s="360"/>
      <c r="CK11" s="360"/>
      <c r="CL11" s="360"/>
      <c r="CM11" s="360"/>
      <c r="CN11" s="360"/>
      <c r="CO11" s="360"/>
      <c r="CP11" s="360"/>
      <c r="CQ11" s="360"/>
      <c r="CR11" s="360"/>
      <c r="CS11" s="416"/>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7421</v>
      </c>
      <c r="S12" s="525"/>
      <c r="T12" s="525"/>
      <c r="U12" s="525"/>
      <c r="V12" s="526"/>
      <c r="W12" s="527" t="s">
        <v>7</v>
      </c>
      <c r="X12" s="454"/>
      <c r="Y12" s="454"/>
      <c r="Z12" s="454"/>
      <c r="AA12" s="454"/>
      <c r="AB12" s="528"/>
      <c r="AC12" s="529" t="s">
        <v>50</v>
      </c>
      <c r="AD12" s="530"/>
      <c r="AE12" s="530"/>
      <c r="AF12" s="530"/>
      <c r="AG12" s="531"/>
      <c r="AH12" s="529" t="s">
        <v>51</v>
      </c>
      <c r="AI12" s="530"/>
      <c r="AJ12" s="530"/>
      <c r="AK12" s="530"/>
      <c r="AL12" s="532"/>
      <c r="AM12" s="465" t="s">
        <v>52</v>
      </c>
      <c r="AN12" s="380"/>
      <c r="AO12" s="380"/>
      <c r="AP12" s="380"/>
      <c r="AQ12" s="380"/>
      <c r="AR12" s="380"/>
      <c r="AS12" s="380"/>
      <c r="AT12" s="381"/>
      <c r="AU12" s="453" t="s">
        <v>15</v>
      </c>
      <c r="AV12" s="454"/>
      <c r="AW12" s="454"/>
      <c r="AX12" s="454"/>
      <c r="AY12" s="386" t="s">
        <v>53</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54</v>
      </c>
      <c r="CE12" s="360"/>
      <c r="CF12" s="360"/>
      <c r="CG12" s="360"/>
      <c r="CH12" s="360"/>
      <c r="CI12" s="360"/>
      <c r="CJ12" s="360"/>
      <c r="CK12" s="360"/>
      <c r="CL12" s="360"/>
      <c r="CM12" s="360"/>
      <c r="CN12" s="360"/>
      <c r="CO12" s="360"/>
      <c r="CP12" s="360"/>
      <c r="CQ12" s="360"/>
      <c r="CR12" s="360"/>
      <c r="CS12" s="416"/>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6" t="s">
        <v>55</v>
      </c>
      <c r="N13" s="497"/>
      <c r="O13" s="497"/>
      <c r="P13" s="497"/>
      <c r="Q13" s="498"/>
      <c r="R13" s="499">
        <v>7268</v>
      </c>
      <c r="S13" s="500"/>
      <c r="T13" s="500"/>
      <c r="U13" s="500"/>
      <c r="V13" s="501"/>
      <c r="W13" s="487" t="s">
        <v>56</v>
      </c>
      <c r="X13" s="429"/>
      <c r="Y13" s="429"/>
      <c r="Z13" s="429"/>
      <c r="AA13" s="429"/>
      <c r="AB13" s="430"/>
      <c r="AC13" s="382">
        <v>340</v>
      </c>
      <c r="AD13" s="383"/>
      <c r="AE13" s="383"/>
      <c r="AF13" s="383"/>
      <c r="AG13" s="384"/>
      <c r="AH13" s="382">
        <v>451</v>
      </c>
      <c r="AI13" s="383"/>
      <c r="AJ13" s="383"/>
      <c r="AK13" s="383"/>
      <c r="AL13" s="385"/>
      <c r="AM13" s="465" t="s">
        <v>57</v>
      </c>
      <c r="AN13" s="380"/>
      <c r="AO13" s="380"/>
      <c r="AP13" s="380"/>
      <c r="AQ13" s="380"/>
      <c r="AR13" s="380"/>
      <c r="AS13" s="380"/>
      <c r="AT13" s="381"/>
      <c r="AU13" s="453" t="s">
        <v>35</v>
      </c>
      <c r="AV13" s="454"/>
      <c r="AW13" s="454"/>
      <c r="AX13" s="454"/>
      <c r="AY13" s="386" t="s">
        <v>58</v>
      </c>
      <c r="AZ13" s="387"/>
      <c r="BA13" s="387"/>
      <c r="BB13" s="387"/>
      <c r="BC13" s="387"/>
      <c r="BD13" s="387"/>
      <c r="BE13" s="387"/>
      <c r="BF13" s="387"/>
      <c r="BG13" s="387"/>
      <c r="BH13" s="387"/>
      <c r="BI13" s="387"/>
      <c r="BJ13" s="387"/>
      <c r="BK13" s="387"/>
      <c r="BL13" s="387"/>
      <c r="BM13" s="388"/>
      <c r="BN13" s="406">
        <v>-17526</v>
      </c>
      <c r="BO13" s="407"/>
      <c r="BP13" s="407"/>
      <c r="BQ13" s="407"/>
      <c r="BR13" s="407"/>
      <c r="BS13" s="407"/>
      <c r="BT13" s="407"/>
      <c r="BU13" s="408"/>
      <c r="BV13" s="406">
        <v>63335</v>
      </c>
      <c r="BW13" s="407"/>
      <c r="BX13" s="407"/>
      <c r="BY13" s="407"/>
      <c r="BZ13" s="407"/>
      <c r="CA13" s="407"/>
      <c r="CB13" s="407"/>
      <c r="CC13" s="408"/>
      <c r="CD13" s="415" t="s">
        <v>59</v>
      </c>
      <c r="CE13" s="360"/>
      <c r="CF13" s="360"/>
      <c r="CG13" s="360"/>
      <c r="CH13" s="360"/>
      <c r="CI13" s="360"/>
      <c r="CJ13" s="360"/>
      <c r="CK13" s="360"/>
      <c r="CL13" s="360"/>
      <c r="CM13" s="360"/>
      <c r="CN13" s="360"/>
      <c r="CO13" s="360"/>
      <c r="CP13" s="360"/>
      <c r="CQ13" s="360"/>
      <c r="CR13" s="360"/>
      <c r="CS13" s="416"/>
      <c r="CT13" s="376">
        <v>9.8000000000000007</v>
      </c>
      <c r="CU13" s="377"/>
      <c r="CV13" s="377"/>
      <c r="CW13" s="377"/>
      <c r="CX13" s="377"/>
      <c r="CY13" s="377"/>
      <c r="CZ13" s="377"/>
      <c r="DA13" s="378"/>
      <c r="DB13" s="376">
        <v>9.5</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60</v>
      </c>
      <c r="M14" s="533"/>
      <c r="N14" s="533"/>
      <c r="O14" s="533"/>
      <c r="P14" s="533"/>
      <c r="Q14" s="534"/>
      <c r="R14" s="499">
        <v>7634</v>
      </c>
      <c r="S14" s="500"/>
      <c r="T14" s="500"/>
      <c r="U14" s="500"/>
      <c r="V14" s="501"/>
      <c r="W14" s="502"/>
      <c r="X14" s="432"/>
      <c r="Y14" s="432"/>
      <c r="Z14" s="432"/>
      <c r="AA14" s="432"/>
      <c r="AB14" s="433"/>
      <c r="AC14" s="492">
        <v>8.9</v>
      </c>
      <c r="AD14" s="493"/>
      <c r="AE14" s="493"/>
      <c r="AF14" s="493"/>
      <c r="AG14" s="494"/>
      <c r="AH14" s="492">
        <v>10.6</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61</v>
      </c>
      <c r="CE14" s="413"/>
      <c r="CF14" s="413"/>
      <c r="CG14" s="413"/>
      <c r="CH14" s="413"/>
      <c r="CI14" s="413"/>
      <c r="CJ14" s="413"/>
      <c r="CK14" s="413"/>
      <c r="CL14" s="413"/>
      <c r="CM14" s="413"/>
      <c r="CN14" s="413"/>
      <c r="CO14" s="413"/>
      <c r="CP14" s="413"/>
      <c r="CQ14" s="413"/>
      <c r="CR14" s="413"/>
      <c r="CS14" s="414"/>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6" t="s">
        <v>55</v>
      </c>
      <c r="N15" s="497"/>
      <c r="O15" s="497"/>
      <c r="P15" s="497"/>
      <c r="Q15" s="498"/>
      <c r="R15" s="499">
        <v>7504</v>
      </c>
      <c r="S15" s="500"/>
      <c r="T15" s="500"/>
      <c r="U15" s="500"/>
      <c r="V15" s="501"/>
      <c r="W15" s="487" t="s">
        <v>62</v>
      </c>
      <c r="X15" s="429"/>
      <c r="Y15" s="429"/>
      <c r="Z15" s="429"/>
      <c r="AA15" s="429"/>
      <c r="AB15" s="430"/>
      <c r="AC15" s="382">
        <v>1596</v>
      </c>
      <c r="AD15" s="383"/>
      <c r="AE15" s="383"/>
      <c r="AF15" s="383"/>
      <c r="AG15" s="384"/>
      <c r="AH15" s="382">
        <v>1809</v>
      </c>
      <c r="AI15" s="383"/>
      <c r="AJ15" s="383"/>
      <c r="AK15" s="383"/>
      <c r="AL15" s="385"/>
      <c r="AM15" s="465"/>
      <c r="AN15" s="380"/>
      <c r="AO15" s="380"/>
      <c r="AP15" s="380"/>
      <c r="AQ15" s="380"/>
      <c r="AR15" s="380"/>
      <c r="AS15" s="380"/>
      <c r="AT15" s="381"/>
      <c r="AU15" s="453"/>
      <c r="AV15" s="454"/>
      <c r="AW15" s="454"/>
      <c r="AX15" s="454"/>
      <c r="AY15" s="398" t="s">
        <v>63</v>
      </c>
      <c r="AZ15" s="399"/>
      <c r="BA15" s="399"/>
      <c r="BB15" s="399"/>
      <c r="BC15" s="399"/>
      <c r="BD15" s="399"/>
      <c r="BE15" s="399"/>
      <c r="BF15" s="399"/>
      <c r="BG15" s="399"/>
      <c r="BH15" s="399"/>
      <c r="BI15" s="399"/>
      <c r="BJ15" s="399"/>
      <c r="BK15" s="399"/>
      <c r="BL15" s="399"/>
      <c r="BM15" s="400"/>
      <c r="BN15" s="401">
        <v>1003628</v>
      </c>
      <c r="BO15" s="402"/>
      <c r="BP15" s="402"/>
      <c r="BQ15" s="402"/>
      <c r="BR15" s="402"/>
      <c r="BS15" s="402"/>
      <c r="BT15" s="402"/>
      <c r="BU15" s="403"/>
      <c r="BV15" s="401">
        <v>986775</v>
      </c>
      <c r="BW15" s="402"/>
      <c r="BX15" s="402"/>
      <c r="BY15" s="402"/>
      <c r="BZ15" s="402"/>
      <c r="CA15" s="402"/>
      <c r="CB15" s="402"/>
      <c r="CC15" s="403"/>
      <c r="CD15" s="506" t="s">
        <v>64</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9" t="s">
        <v>65</v>
      </c>
      <c r="M16" s="490"/>
      <c r="N16" s="490"/>
      <c r="O16" s="490"/>
      <c r="P16" s="490"/>
      <c r="Q16" s="491"/>
      <c r="R16" s="484" t="s">
        <v>66</v>
      </c>
      <c r="S16" s="485"/>
      <c r="T16" s="485"/>
      <c r="U16" s="485"/>
      <c r="V16" s="486"/>
      <c r="W16" s="502"/>
      <c r="X16" s="432"/>
      <c r="Y16" s="432"/>
      <c r="Z16" s="432"/>
      <c r="AA16" s="432"/>
      <c r="AB16" s="433"/>
      <c r="AC16" s="492">
        <v>42</v>
      </c>
      <c r="AD16" s="493"/>
      <c r="AE16" s="493"/>
      <c r="AF16" s="493"/>
      <c r="AG16" s="494"/>
      <c r="AH16" s="492">
        <v>42.6</v>
      </c>
      <c r="AI16" s="493"/>
      <c r="AJ16" s="493"/>
      <c r="AK16" s="493"/>
      <c r="AL16" s="495"/>
      <c r="AM16" s="465"/>
      <c r="AN16" s="380"/>
      <c r="AO16" s="380"/>
      <c r="AP16" s="380"/>
      <c r="AQ16" s="380"/>
      <c r="AR16" s="380"/>
      <c r="AS16" s="380"/>
      <c r="AT16" s="381"/>
      <c r="AU16" s="453"/>
      <c r="AV16" s="454"/>
      <c r="AW16" s="454"/>
      <c r="AX16" s="454"/>
      <c r="AY16" s="386" t="s">
        <v>67</v>
      </c>
      <c r="AZ16" s="387"/>
      <c r="BA16" s="387"/>
      <c r="BB16" s="387"/>
      <c r="BC16" s="387"/>
      <c r="BD16" s="387"/>
      <c r="BE16" s="387"/>
      <c r="BF16" s="387"/>
      <c r="BG16" s="387"/>
      <c r="BH16" s="387"/>
      <c r="BI16" s="387"/>
      <c r="BJ16" s="387"/>
      <c r="BK16" s="387"/>
      <c r="BL16" s="387"/>
      <c r="BM16" s="388"/>
      <c r="BN16" s="406">
        <v>3758516</v>
      </c>
      <c r="BO16" s="407"/>
      <c r="BP16" s="407"/>
      <c r="BQ16" s="407"/>
      <c r="BR16" s="407"/>
      <c r="BS16" s="407"/>
      <c r="BT16" s="407"/>
      <c r="BU16" s="408"/>
      <c r="BV16" s="406">
        <v>3732321</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89"/>
      <c r="M17" s="481" t="s">
        <v>68</v>
      </c>
      <c r="N17" s="482"/>
      <c r="O17" s="482"/>
      <c r="P17" s="482"/>
      <c r="Q17" s="483"/>
      <c r="R17" s="484" t="s">
        <v>69</v>
      </c>
      <c r="S17" s="485"/>
      <c r="T17" s="485"/>
      <c r="U17" s="485"/>
      <c r="V17" s="486"/>
      <c r="W17" s="487" t="s">
        <v>70</v>
      </c>
      <c r="X17" s="429"/>
      <c r="Y17" s="429"/>
      <c r="Z17" s="429"/>
      <c r="AA17" s="429"/>
      <c r="AB17" s="430"/>
      <c r="AC17" s="382">
        <v>1867</v>
      </c>
      <c r="AD17" s="383"/>
      <c r="AE17" s="383"/>
      <c r="AF17" s="383"/>
      <c r="AG17" s="384"/>
      <c r="AH17" s="382">
        <v>1991</v>
      </c>
      <c r="AI17" s="383"/>
      <c r="AJ17" s="383"/>
      <c r="AK17" s="383"/>
      <c r="AL17" s="385"/>
      <c r="AM17" s="465"/>
      <c r="AN17" s="380"/>
      <c r="AO17" s="380"/>
      <c r="AP17" s="380"/>
      <c r="AQ17" s="380"/>
      <c r="AR17" s="380"/>
      <c r="AS17" s="380"/>
      <c r="AT17" s="381"/>
      <c r="AU17" s="453"/>
      <c r="AV17" s="454"/>
      <c r="AW17" s="454"/>
      <c r="AX17" s="454"/>
      <c r="AY17" s="386" t="s">
        <v>71</v>
      </c>
      <c r="AZ17" s="387"/>
      <c r="BA17" s="387"/>
      <c r="BB17" s="387"/>
      <c r="BC17" s="387"/>
      <c r="BD17" s="387"/>
      <c r="BE17" s="387"/>
      <c r="BF17" s="387"/>
      <c r="BG17" s="387"/>
      <c r="BH17" s="387"/>
      <c r="BI17" s="387"/>
      <c r="BJ17" s="387"/>
      <c r="BK17" s="387"/>
      <c r="BL17" s="387"/>
      <c r="BM17" s="388"/>
      <c r="BN17" s="406">
        <v>1238330</v>
      </c>
      <c r="BO17" s="407"/>
      <c r="BP17" s="407"/>
      <c r="BQ17" s="407"/>
      <c r="BR17" s="407"/>
      <c r="BS17" s="407"/>
      <c r="BT17" s="407"/>
      <c r="BU17" s="408"/>
      <c r="BV17" s="406">
        <v>1219233</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72</v>
      </c>
      <c r="C18" s="459"/>
      <c r="D18" s="459"/>
      <c r="E18" s="460"/>
      <c r="F18" s="460"/>
      <c r="G18" s="460"/>
      <c r="H18" s="460"/>
      <c r="I18" s="460"/>
      <c r="J18" s="460"/>
      <c r="K18" s="460"/>
      <c r="L18" s="461">
        <v>237.9</v>
      </c>
      <c r="M18" s="461"/>
      <c r="N18" s="461"/>
      <c r="O18" s="461"/>
      <c r="P18" s="461"/>
      <c r="Q18" s="461"/>
      <c r="R18" s="462"/>
      <c r="S18" s="462"/>
      <c r="T18" s="462"/>
      <c r="U18" s="462"/>
      <c r="V18" s="463"/>
      <c r="W18" s="477"/>
      <c r="X18" s="478"/>
      <c r="Y18" s="478"/>
      <c r="Z18" s="478"/>
      <c r="AA18" s="478"/>
      <c r="AB18" s="488"/>
      <c r="AC18" s="370">
        <v>49.1</v>
      </c>
      <c r="AD18" s="371"/>
      <c r="AE18" s="371"/>
      <c r="AF18" s="371"/>
      <c r="AG18" s="464"/>
      <c r="AH18" s="370">
        <v>46.8</v>
      </c>
      <c r="AI18" s="371"/>
      <c r="AJ18" s="371"/>
      <c r="AK18" s="371"/>
      <c r="AL18" s="372"/>
      <c r="AM18" s="465"/>
      <c r="AN18" s="380"/>
      <c r="AO18" s="380"/>
      <c r="AP18" s="380"/>
      <c r="AQ18" s="380"/>
      <c r="AR18" s="380"/>
      <c r="AS18" s="380"/>
      <c r="AT18" s="381"/>
      <c r="AU18" s="453"/>
      <c r="AV18" s="454"/>
      <c r="AW18" s="454"/>
      <c r="AX18" s="454"/>
      <c r="AY18" s="386" t="s">
        <v>73</v>
      </c>
      <c r="AZ18" s="387"/>
      <c r="BA18" s="387"/>
      <c r="BB18" s="387"/>
      <c r="BC18" s="387"/>
      <c r="BD18" s="387"/>
      <c r="BE18" s="387"/>
      <c r="BF18" s="387"/>
      <c r="BG18" s="387"/>
      <c r="BH18" s="387"/>
      <c r="BI18" s="387"/>
      <c r="BJ18" s="387"/>
      <c r="BK18" s="387"/>
      <c r="BL18" s="387"/>
      <c r="BM18" s="388"/>
      <c r="BN18" s="406">
        <v>3450503</v>
      </c>
      <c r="BO18" s="407"/>
      <c r="BP18" s="407"/>
      <c r="BQ18" s="407"/>
      <c r="BR18" s="407"/>
      <c r="BS18" s="407"/>
      <c r="BT18" s="407"/>
      <c r="BU18" s="408"/>
      <c r="BV18" s="406">
        <v>3470852</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74</v>
      </c>
      <c r="C19" s="459"/>
      <c r="D19" s="459"/>
      <c r="E19" s="460"/>
      <c r="F19" s="460"/>
      <c r="G19" s="460"/>
      <c r="H19" s="460"/>
      <c r="I19" s="460"/>
      <c r="J19" s="460"/>
      <c r="K19" s="460"/>
      <c r="L19" s="466">
        <v>31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75</v>
      </c>
      <c r="AZ19" s="387"/>
      <c r="BA19" s="387"/>
      <c r="BB19" s="387"/>
      <c r="BC19" s="387"/>
      <c r="BD19" s="387"/>
      <c r="BE19" s="387"/>
      <c r="BF19" s="387"/>
      <c r="BG19" s="387"/>
      <c r="BH19" s="387"/>
      <c r="BI19" s="387"/>
      <c r="BJ19" s="387"/>
      <c r="BK19" s="387"/>
      <c r="BL19" s="387"/>
      <c r="BM19" s="388"/>
      <c r="BN19" s="406">
        <v>5144009</v>
      </c>
      <c r="BO19" s="407"/>
      <c r="BP19" s="407"/>
      <c r="BQ19" s="407"/>
      <c r="BR19" s="407"/>
      <c r="BS19" s="407"/>
      <c r="BT19" s="407"/>
      <c r="BU19" s="408"/>
      <c r="BV19" s="406">
        <v>5110998</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76</v>
      </c>
      <c r="C20" s="459"/>
      <c r="D20" s="459"/>
      <c r="E20" s="460"/>
      <c r="F20" s="460"/>
      <c r="G20" s="460"/>
      <c r="H20" s="460"/>
      <c r="I20" s="460"/>
      <c r="J20" s="460"/>
      <c r="K20" s="460"/>
      <c r="L20" s="466">
        <v>2872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77</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78</v>
      </c>
      <c r="C22" s="420"/>
      <c r="D22" s="421"/>
      <c r="E22" s="428" t="s">
        <v>7</v>
      </c>
      <c r="F22" s="429"/>
      <c r="G22" s="429"/>
      <c r="H22" s="429"/>
      <c r="I22" s="429"/>
      <c r="J22" s="429"/>
      <c r="K22" s="430"/>
      <c r="L22" s="428" t="s">
        <v>79</v>
      </c>
      <c r="M22" s="429"/>
      <c r="N22" s="429"/>
      <c r="O22" s="429"/>
      <c r="P22" s="430"/>
      <c r="Q22" s="434" t="s">
        <v>80</v>
      </c>
      <c r="R22" s="435"/>
      <c r="S22" s="435"/>
      <c r="T22" s="435"/>
      <c r="U22" s="435"/>
      <c r="V22" s="436"/>
      <c r="W22" s="440" t="s">
        <v>81</v>
      </c>
      <c r="X22" s="420"/>
      <c r="Y22" s="421"/>
      <c r="Z22" s="428" t="s">
        <v>7</v>
      </c>
      <c r="AA22" s="429"/>
      <c r="AB22" s="429"/>
      <c r="AC22" s="429"/>
      <c r="AD22" s="429"/>
      <c r="AE22" s="429"/>
      <c r="AF22" s="429"/>
      <c r="AG22" s="430"/>
      <c r="AH22" s="445" t="s">
        <v>82</v>
      </c>
      <c r="AI22" s="429"/>
      <c r="AJ22" s="429"/>
      <c r="AK22" s="429"/>
      <c r="AL22" s="430"/>
      <c r="AM22" s="445" t="s">
        <v>83</v>
      </c>
      <c r="AN22" s="446"/>
      <c r="AO22" s="446"/>
      <c r="AP22" s="446"/>
      <c r="AQ22" s="446"/>
      <c r="AR22" s="447"/>
      <c r="AS22" s="434" t="s">
        <v>80</v>
      </c>
      <c r="AT22" s="435"/>
      <c r="AU22" s="435"/>
      <c r="AV22" s="435"/>
      <c r="AW22" s="435"/>
      <c r="AX22" s="451"/>
      <c r="AY22" s="398" t="s">
        <v>84</v>
      </c>
      <c r="AZ22" s="399"/>
      <c r="BA22" s="399"/>
      <c r="BB22" s="399"/>
      <c r="BC22" s="399"/>
      <c r="BD22" s="399"/>
      <c r="BE22" s="399"/>
      <c r="BF22" s="399"/>
      <c r="BG22" s="399"/>
      <c r="BH22" s="399"/>
      <c r="BI22" s="399"/>
      <c r="BJ22" s="399"/>
      <c r="BK22" s="399"/>
      <c r="BL22" s="399"/>
      <c r="BM22" s="400"/>
      <c r="BN22" s="401">
        <v>4382996</v>
      </c>
      <c r="BO22" s="402"/>
      <c r="BP22" s="402"/>
      <c r="BQ22" s="402"/>
      <c r="BR22" s="402"/>
      <c r="BS22" s="402"/>
      <c r="BT22" s="402"/>
      <c r="BU22" s="403"/>
      <c r="BV22" s="401">
        <v>4405666</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85</v>
      </c>
      <c r="AZ23" s="387"/>
      <c r="BA23" s="387"/>
      <c r="BB23" s="387"/>
      <c r="BC23" s="387"/>
      <c r="BD23" s="387"/>
      <c r="BE23" s="387"/>
      <c r="BF23" s="387"/>
      <c r="BG23" s="387"/>
      <c r="BH23" s="387"/>
      <c r="BI23" s="387"/>
      <c r="BJ23" s="387"/>
      <c r="BK23" s="387"/>
      <c r="BL23" s="387"/>
      <c r="BM23" s="388"/>
      <c r="BN23" s="406">
        <v>3619493</v>
      </c>
      <c r="BO23" s="407"/>
      <c r="BP23" s="407"/>
      <c r="BQ23" s="407"/>
      <c r="BR23" s="407"/>
      <c r="BS23" s="407"/>
      <c r="BT23" s="407"/>
      <c r="BU23" s="408"/>
      <c r="BV23" s="406">
        <v>3530632</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86</v>
      </c>
      <c r="F24" s="380"/>
      <c r="G24" s="380"/>
      <c r="H24" s="380"/>
      <c r="I24" s="380"/>
      <c r="J24" s="380"/>
      <c r="K24" s="381"/>
      <c r="L24" s="382">
        <v>1</v>
      </c>
      <c r="M24" s="383"/>
      <c r="N24" s="383"/>
      <c r="O24" s="383"/>
      <c r="P24" s="384"/>
      <c r="Q24" s="382">
        <v>6750</v>
      </c>
      <c r="R24" s="383"/>
      <c r="S24" s="383"/>
      <c r="T24" s="383"/>
      <c r="U24" s="383"/>
      <c r="V24" s="384"/>
      <c r="W24" s="441"/>
      <c r="X24" s="423"/>
      <c r="Y24" s="424"/>
      <c r="Z24" s="379" t="s">
        <v>87</v>
      </c>
      <c r="AA24" s="380"/>
      <c r="AB24" s="380"/>
      <c r="AC24" s="380"/>
      <c r="AD24" s="380"/>
      <c r="AE24" s="380"/>
      <c r="AF24" s="380"/>
      <c r="AG24" s="381"/>
      <c r="AH24" s="382">
        <v>113</v>
      </c>
      <c r="AI24" s="383"/>
      <c r="AJ24" s="383"/>
      <c r="AK24" s="383"/>
      <c r="AL24" s="384"/>
      <c r="AM24" s="382">
        <v>319903</v>
      </c>
      <c r="AN24" s="383"/>
      <c r="AO24" s="383"/>
      <c r="AP24" s="383"/>
      <c r="AQ24" s="383"/>
      <c r="AR24" s="384"/>
      <c r="AS24" s="382">
        <v>2831</v>
      </c>
      <c r="AT24" s="383"/>
      <c r="AU24" s="383"/>
      <c r="AV24" s="383"/>
      <c r="AW24" s="383"/>
      <c r="AX24" s="385"/>
      <c r="AY24" s="373" t="s">
        <v>88</v>
      </c>
      <c r="AZ24" s="374"/>
      <c r="BA24" s="374"/>
      <c r="BB24" s="374"/>
      <c r="BC24" s="374"/>
      <c r="BD24" s="374"/>
      <c r="BE24" s="374"/>
      <c r="BF24" s="374"/>
      <c r="BG24" s="374"/>
      <c r="BH24" s="374"/>
      <c r="BI24" s="374"/>
      <c r="BJ24" s="374"/>
      <c r="BK24" s="374"/>
      <c r="BL24" s="374"/>
      <c r="BM24" s="375"/>
      <c r="BN24" s="406">
        <v>3538286</v>
      </c>
      <c r="BO24" s="407"/>
      <c r="BP24" s="407"/>
      <c r="BQ24" s="407"/>
      <c r="BR24" s="407"/>
      <c r="BS24" s="407"/>
      <c r="BT24" s="407"/>
      <c r="BU24" s="408"/>
      <c r="BV24" s="406">
        <v>3354786</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89</v>
      </c>
      <c r="F25" s="380"/>
      <c r="G25" s="380"/>
      <c r="H25" s="380"/>
      <c r="I25" s="380"/>
      <c r="J25" s="380"/>
      <c r="K25" s="381"/>
      <c r="L25" s="382">
        <v>1</v>
      </c>
      <c r="M25" s="383"/>
      <c r="N25" s="383"/>
      <c r="O25" s="383"/>
      <c r="P25" s="384"/>
      <c r="Q25" s="382">
        <v>5700</v>
      </c>
      <c r="R25" s="383"/>
      <c r="S25" s="383"/>
      <c r="T25" s="383"/>
      <c r="U25" s="383"/>
      <c r="V25" s="384"/>
      <c r="W25" s="441"/>
      <c r="X25" s="423"/>
      <c r="Y25" s="424"/>
      <c r="Z25" s="379" t="s">
        <v>90</v>
      </c>
      <c r="AA25" s="380"/>
      <c r="AB25" s="380"/>
      <c r="AC25" s="380"/>
      <c r="AD25" s="380"/>
      <c r="AE25" s="380"/>
      <c r="AF25" s="380"/>
      <c r="AG25" s="381"/>
      <c r="AH25" s="382" t="s">
        <v>47</v>
      </c>
      <c r="AI25" s="383"/>
      <c r="AJ25" s="383"/>
      <c r="AK25" s="383"/>
      <c r="AL25" s="384"/>
      <c r="AM25" s="382" t="s">
        <v>47</v>
      </c>
      <c r="AN25" s="383"/>
      <c r="AO25" s="383"/>
      <c r="AP25" s="383"/>
      <c r="AQ25" s="383"/>
      <c r="AR25" s="384"/>
      <c r="AS25" s="382" t="s">
        <v>47</v>
      </c>
      <c r="AT25" s="383"/>
      <c r="AU25" s="383"/>
      <c r="AV25" s="383"/>
      <c r="AW25" s="383"/>
      <c r="AX25" s="385"/>
      <c r="AY25" s="398" t="s">
        <v>91</v>
      </c>
      <c r="AZ25" s="399"/>
      <c r="BA25" s="399"/>
      <c r="BB25" s="399"/>
      <c r="BC25" s="399"/>
      <c r="BD25" s="399"/>
      <c r="BE25" s="399"/>
      <c r="BF25" s="399"/>
      <c r="BG25" s="399"/>
      <c r="BH25" s="399"/>
      <c r="BI25" s="399"/>
      <c r="BJ25" s="399"/>
      <c r="BK25" s="399"/>
      <c r="BL25" s="399"/>
      <c r="BM25" s="400"/>
      <c r="BN25" s="401">
        <v>101798</v>
      </c>
      <c r="BO25" s="402"/>
      <c r="BP25" s="402"/>
      <c r="BQ25" s="402"/>
      <c r="BR25" s="402"/>
      <c r="BS25" s="402"/>
      <c r="BT25" s="402"/>
      <c r="BU25" s="403"/>
      <c r="BV25" s="401">
        <v>152879</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92</v>
      </c>
      <c r="F26" s="380"/>
      <c r="G26" s="380"/>
      <c r="H26" s="380"/>
      <c r="I26" s="380"/>
      <c r="J26" s="380"/>
      <c r="K26" s="381"/>
      <c r="L26" s="382">
        <v>1</v>
      </c>
      <c r="M26" s="383"/>
      <c r="N26" s="383"/>
      <c r="O26" s="383"/>
      <c r="P26" s="384"/>
      <c r="Q26" s="382">
        <v>5400</v>
      </c>
      <c r="R26" s="383"/>
      <c r="S26" s="383"/>
      <c r="T26" s="383"/>
      <c r="U26" s="383"/>
      <c r="V26" s="384"/>
      <c r="W26" s="441"/>
      <c r="X26" s="423"/>
      <c r="Y26" s="424"/>
      <c r="Z26" s="379" t="s">
        <v>93</v>
      </c>
      <c r="AA26" s="417"/>
      <c r="AB26" s="417"/>
      <c r="AC26" s="417"/>
      <c r="AD26" s="417"/>
      <c r="AE26" s="417"/>
      <c r="AF26" s="417"/>
      <c r="AG26" s="418"/>
      <c r="AH26" s="382">
        <v>1</v>
      </c>
      <c r="AI26" s="383"/>
      <c r="AJ26" s="383"/>
      <c r="AK26" s="383"/>
      <c r="AL26" s="384"/>
      <c r="AM26" s="382" t="s">
        <v>94</v>
      </c>
      <c r="AN26" s="383"/>
      <c r="AO26" s="383"/>
      <c r="AP26" s="383"/>
      <c r="AQ26" s="383"/>
      <c r="AR26" s="384"/>
      <c r="AS26" s="382" t="s">
        <v>94</v>
      </c>
      <c r="AT26" s="383"/>
      <c r="AU26" s="383"/>
      <c r="AV26" s="383"/>
      <c r="AW26" s="383"/>
      <c r="AX26" s="385"/>
      <c r="AY26" s="415" t="s">
        <v>95</v>
      </c>
      <c r="AZ26" s="360"/>
      <c r="BA26" s="360"/>
      <c r="BB26" s="360"/>
      <c r="BC26" s="360"/>
      <c r="BD26" s="360"/>
      <c r="BE26" s="360"/>
      <c r="BF26" s="360"/>
      <c r="BG26" s="360"/>
      <c r="BH26" s="360"/>
      <c r="BI26" s="360"/>
      <c r="BJ26" s="360"/>
      <c r="BK26" s="360"/>
      <c r="BL26" s="360"/>
      <c r="BM26" s="416"/>
      <c r="BN26" s="406" t="s">
        <v>47</v>
      </c>
      <c r="BO26" s="407"/>
      <c r="BP26" s="407"/>
      <c r="BQ26" s="407"/>
      <c r="BR26" s="407"/>
      <c r="BS26" s="407"/>
      <c r="BT26" s="407"/>
      <c r="BU26" s="408"/>
      <c r="BV26" s="406" t="s">
        <v>47</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96</v>
      </c>
      <c r="F27" s="380"/>
      <c r="G27" s="380"/>
      <c r="H27" s="380"/>
      <c r="I27" s="380"/>
      <c r="J27" s="380"/>
      <c r="K27" s="381"/>
      <c r="L27" s="382">
        <v>1</v>
      </c>
      <c r="M27" s="383"/>
      <c r="N27" s="383"/>
      <c r="O27" s="383"/>
      <c r="P27" s="384"/>
      <c r="Q27" s="382">
        <v>2800</v>
      </c>
      <c r="R27" s="383"/>
      <c r="S27" s="383"/>
      <c r="T27" s="383"/>
      <c r="U27" s="383"/>
      <c r="V27" s="384"/>
      <c r="W27" s="441"/>
      <c r="X27" s="423"/>
      <c r="Y27" s="424"/>
      <c r="Z27" s="379" t="s">
        <v>97</v>
      </c>
      <c r="AA27" s="380"/>
      <c r="AB27" s="380"/>
      <c r="AC27" s="380"/>
      <c r="AD27" s="380"/>
      <c r="AE27" s="380"/>
      <c r="AF27" s="380"/>
      <c r="AG27" s="381"/>
      <c r="AH27" s="382" t="s">
        <v>47</v>
      </c>
      <c r="AI27" s="383"/>
      <c r="AJ27" s="383"/>
      <c r="AK27" s="383"/>
      <c r="AL27" s="384"/>
      <c r="AM27" s="382" t="s">
        <v>47</v>
      </c>
      <c r="AN27" s="383"/>
      <c r="AO27" s="383"/>
      <c r="AP27" s="383"/>
      <c r="AQ27" s="383"/>
      <c r="AR27" s="384"/>
      <c r="AS27" s="382" t="s">
        <v>47</v>
      </c>
      <c r="AT27" s="383"/>
      <c r="AU27" s="383"/>
      <c r="AV27" s="383"/>
      <c r="AW27" s="383"/>
      <c r="AX27" s="385"/>
      <c r="AY27" s="412" t="s">
        <v>98</v>
      </c>
      <c r="AZ27" s="413"/>
      <c r="BA27" s="413"/>
      <c r="BB27" s="413"/>
      <c r="BC27" s="413"/>
      <c r="BD27" s="413"/>
      <c r="BE27" s="413"/>
      <c r="BF27" s="413"/>
      <c r="BG27" s="413"/>
      <c r="BH27" s="413"/>
      <c r="BI27" s="413"/>
      <c r="BJ27" s="413"/>
      <c r="BK27" s="413"/>
      <c r="BL27" s="413"/>
      <c r="BM27" s="414"/>
      <c r="BN27" s="409">
        <v>50000</v>
      </c>
      <c r="BO27" s="410"/>
      <c r="BP27" s="410"/>
      <c r="BQ27" s="410"/>
      <c r="BR27" s="410"/>
      <c r="BS27" s="410"/>
      <c r="BT27" s="410"/>
      <c r="BU27" s="411"/>
      <c r="BV27" s="409">
        <v>50000</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99</v>
      </c>
      <c r="F28" s="380"/>
      <c r="G28" s="380"/>
      <c r="H28" s="380"/>
      <c r="I28" s="380"/>
      <c r="J28" s="380"/>
      <c r="K28" s="381"/>
      <c r="L28" s="382">
        <v>1</v>
      </c>
      <c r="M28" s="383"/>
      <c r="N28" s="383"/>
      <c r="O28" s="383"/>
      <c r="P28" s="384"/>
      <c r="Q28" s="382">
        <v>2250</v>
      </c>
      <c r="R28" s="383"/>
      <c r="S28" s="383"/>
      <c r="T28" s="383"/>
      <c r="U28" s="383"/>
      <c r="V28" s="384"/>
      <c r="W28" s="441"/>
      <c r="X28" s="423"/>
      <c r="Y28" s="424"/>
      <c r="Z28" s="379" t="s">
        <v>100</v>
      </c>
      <c r="AA28" s="380"/>
      <c r="AB28" s="380"/>
      <c r="AC28" s="380"/>
      <c r="AD28" s="380"/>
      <c r="AE28" s="380"/>
      <c r="AF28" s="380"/>
      <c r="AG28" s="381"/>
      <c r="AH28" s="382" t="s">
        <v>47</v>
      </c>
      <c r="AI28" s="383"/>
      <c r="AJ28" s="383"/>
      <c r="AK28" s="383"/>
      <c r="AL28" s="384"/>
      <c r="AM28" s="382" t="s">
        <v>47</v>
      </c>
      <c r="AN28" s="383"/>
      <c r="AO28" s="383"/>
      <c r="AP28" s="383"/>
      <c r="AQ28" s="383"/>
      <c r="AR28" s="384"/>
      <c r="AS28" s="382" t="s">
        <v>47</v>
      </c>
      <c r="AT28" s="383"/>
      <c r="AU28" s="383"/>
      <c r="AV28" s="383"/>
      <c r="AW28" s="383"/>
      <c r="AX28" s="385"/>
      <c r="AY28" s="389" t="s">
        <v>101</v>
      </c>
      <c r="AZ28" s="390"/>
      <c r="BA28" s="390"/>
      <c r="BB28" s="391"/>
      <c r="BC28" s="398" t="s">
        <v>102</v>
      </c>
      <c r="BD28" s="399"/>
      <c r="BE28" s="399"/>
      <c r="BF28" s="399"/>
      <c r="BG28" s="399"/>
      <c r="BH28" s="399"/>
      <c r="BI28" s="399"/>
      <c r="BJ28" s="399"/>
      <c r="BK28" s="399"/>
      <c r="BL28" s="399"/>
      <c r="BM28" s="400"/>
      <c r="BN28" s="401">
        <v>800000</v>
      </c>
      <c r="BO28" s="402"/>
      <c r="BP28" s="402"/>
      <c r="BQ28" s="402"/>
      <c r="BR28" s="402"/>
      <c r="BS28" s="402"/>
      <c r="BT28" s="402"/>
      <c r="BU28" s="403"/>
      <c r="BV28" s="401">
        <v>800000</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103</v>
      </c>
      <c r="F29" s="380"/>
      <c r="G29" s="380"/>
      <c r="H29" s="380"/>
      <c r="I29" s="380"/>
      <c r="J29" s="380"/>
      <c r="K29" s="381"/>
      <c r="L29" s="382">
        <v>7</v>
      </c>
      <c r="M29" s="383"/>
      <c r="N29" s="383"/>
      <c r="O29" s="383"/>
      <c r="P29" s="384"/>
      <c r="Q29" s="382">
        <v>2150</v>
      </c>
      <c r="R29" s="383"/>
      <c r="S29" s="383"/>
      <c r="T29" s="383"/>
      <c r="U29" s="383"/>
      <c r="V29" s="384"/>
      <c r="W29" s="442"/>
      <c r="X29" s="443"/>
      <c r="Y29" s="444"/>
      <c r="Z29" s="379" t="s">
        <v>104</v>
      </c>
      <c r="AA29" s="380"/>
      <c r="AB29" s="380"/>
      <c r="AC29" s="380"/>
      <c r="AD29" s="380"/>
      <c r="AE29" s="380"/>
      <c r="AF29" s="380"/>
      <c r="AG29" s="381"/>
      <c r="AH29" s="382">
        <v>113</v>
      </c>
      <c r="AI29" s="383"/>
      <c r="AJ29" s="383"/>
      <c r="AK29" s="383"/>
      <c r="AL29" s="384"/>
      <c r="AM29" s="382">
        <v>319903</v>
      </c>
      <c r="AN29" s="383"/>
      <c r="AO29" s="383"/>
      <c r="AP29" s="383"/>
      <c r="AQ29" s="383"/>
      <c r="AR29" s="384"/>
      <c r="AS29" s="382">
        <v>2831</v>
      </c>
      <c r="AT29" s="383"/>
      <c r="AU29" s="383"/>
      <c r="AV29" s="383"/>
      <c r="AW29" s="383"/>
      <c r="AX29" s="385"/>
      <c r="AY29" s="392"/>
      <c r="AZ29" s="393"/>
      <c r="BA29" s="393"/>
      <c r="BB29" s="394"/>
      <c r="BC29" s="386" t="s">
        <v>105</v>
      </c>
      <c r="BD29" s="387"/>
      <c r="BE29" s="387"/>
      <c r="BF29" s="387"/>
      <c r="BG29" s="387"/>
      <c r="BH29" s="387"/>
      <c r="BI29" s="387"/>
      <c r="BJ29" s="387"/>
      <c r="BK29" s="387"/>
      <c r="BL29" s="387"/>
      <c r="BM29" s="388"/>
      <c r="BN29" s="406">
        <v>87570</v>
      </c>
      <c r="BO29" s="407"/>
      <c r="BP29" s="407"/>
      <c r="BQ29" s="407"/>
      <c r="BR29" s="407"/>
      <c r="BS29" s="407"/>
      <c r="BT29" s="407"/>
      <c r="BU29" s="408"/>
      <c r="BV29" s="406">
        <v>87370</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106</v>
      </c>
      <c r="X30" s="368"/>
      <c r="Y30" s="368"/>
      <c r="Z30" s="368"/>
      <c r="AA30" s="368"/>
      <c r="AB30" s="368"/>
      <c r="AC30" s="368"/>
      <c r="AD30" s="368"/>
      <c r="AE30" s="368"/>
      <c r="AF30" s="368"/>
      <c r="AG30" s="369"/>
      <c r="AH30" s="370">
        <v>93.7</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107</v>
      </c>
      <c r="BD30" s="374"/>
      <c r="BE30" s="374"/>
      <c r="BF30" s="374"/>
      <c r="BG30" s="374"/>
      <c r="BH30" s="374"/>
      <c r="BI30" s="374"/>
      <c r="BJ30" s="374"/>
      <c r="BK30" s="374"/>
      <c r="BL30" s="374"/>
      <c r="BM30" s="375"/>
      <c r="BN30" s="409">
        <v>2776570</v>
      </c>
      <c r="BO30" s="410"/>
      <c r="BP30" s="410"/>
      <c r="BQ30" s="410"/>
      <c r="BR30" s="410"/>
      <c r="BS30" s="410"/>
      <c r="BT30" s="410"/>
      <c r="BU30" s="411"/>
      <c r="BV30" s="409">
        <v>2469951</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59" t="s">
        <v>108</v>
      </c>
      <c r="D32" s="359"/>
      <c r="E32" s="359"/>
      <c r="F32" s="359"/>
      <c r="G32" s="359"/>
      <c r="H32" s="359"/>
      <c r="I32" s="359"/>
      <c r="J32" s="359"/>
      <c r="K32" s="359"/>
      <c r="L32" s="359"/>
      <c r="M32" s="359"/>
      <c r="N32" s="359"/>
      <c r="O32" s="359"/>
      <c r="P32" s="359"/>
      <c r="Q32" s="359"/>
      <c r="R32" s="359"/>
      <c r="S32" s="359"/>
      <c r="U32" s="360" t="s">
        <v>109</v>
      </c>
      <c r="V32" s="360"/>
      <c r="W32" s="360"/>
      <c r="X32" s="360"/>
      <c r="Y32" s="360"/>
      <c r="Z32" s="360"/>
      <c r="AA32" s="360"/>
      <c r="AB32" s="360"/>
      <c r="AC32" s="360"/>
      <c r="AD32" s="360"/>
      <c r="AE32" s="360"/>
      <c r="AF32" s="360"/>
      <c r="AG32" s="360"/>
      <c r="AH32" s="360"/>
      <c r="AI32" s="360"/>
      <c r="AJ32" s="360"/>
      <c r="AK32" s="360"/>
      <c r="AM32" s="360" t="s">
        <v>110</v>
      </c>
      <c r="AN32" s="360"/>
      <c r="AO32" s="360"/>
      <c r="AP32" s="360"/>
      <c r="AQ32" s="360"/>
      <c r="AR32" s="360"/>
      <c r="AS32" s="360"/>
      <c r="AT32" s="360"/>
      <c r="AU32" s="360"/>
      <c r="AV32" s="360"/>
      <c r="AW32" s="360"/>
      <c r="AX32" s="360"/>
      <c r="AY32" s="360"/>
      <c r="AZ32" s="360"/>
      <c r="BA32" s="360"/>
      <c r="BB32" s="360"/>
      <c r="BC32" s="360"/>
      <c r="BE32" s="360" t="s">
        <v>111</v>
      </c>
      <c r="BF32" s="360"/>
      <c r="BG32" s="360"/>
      <c r="BH32" s="360"/>
      <c r="BI32" s="360"/>
      <c r="BJ32" s="360"/>
      <c r="BK32" s="360"/>
      <c r="BL32" s="360"/>
      <c r="BM32" s="360"/>
      <c r="BN32" s="360"/>
      <c r="BO32" s="360"/>
      <c r="BP32" s="360"/>
      <c r="BQ32" s="360"/>
      <c r="BR32" s="360"/>
      <c r="BS32" s="360"/>
      <c r="BT32" s="360"/>
      <c r="BU32" s="360"/>
      <c r="BW32" s="360" t="s">
        <v>112</v>
      </c>
      <c r="BX32" s="360"/>
      <c r="BY32" s="360"/>
      <c r="BZ32" s="360"/>
      <c r="CA32" s="360"/>
      <c r="CB32" s="360"/>
      <c r="CC32" s="360"/>
      <c r="CD32" s="360"/>
      <c r="CE32" s="360"/>
      <c r="CF32" s="360"/>
      <c r="CG32" s="360"/>
      <c r="CH32" s="360"/>
      <c r="CI32" s="360"/>
      <c r="CJ32" s="360"/>
      <c r="CK32" s="360"/>
      <c r="CL32" s="360"/>
      <c r="CM32" s="360"/>
      <c r="CO32" s="360" t="s">
        <v>113</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2">
      <c r="A33" s="175"/>
      <c r="B33" s="199"/>
      <c r="C33" s="358" t="s">
        <v>114</v>
      </c>
      <c r="D33" s="358"/>
      <c r="E33" s="357" t="s">
        <v>115</v>
      </c>
      <c r="F33" s="357"/>
      <c r="G33" s="357"/>
      <c r="H33" s="357"/>
      <c r="I33" s="357"/>
      <c r="J33" s="357"/>
      <c r="K33" s="357"/>
      <c r="L33" s="357"/>
      <c r="M33" s="357"/>
      <c r="N33" s="357"/>
      <c r="O33" s="357"/>
      <c r="P33" s="357"/>
      <c r="Q33" s="357"/>
      <c r="R33" s="357"/>
      <c r="S33" s="357"/>
      <c r="T33" s="200"/>
      <c r="U33" s="358" t="s">
        <v>114</v>
      </c>
      <c r="V33" s="358"/>
      <c r="W33" s="357" t="s">
        <v>115</v>
      </c>
      <c r="X33" s="357"/>
      <c r="Y33" s="357"/>
      <c r="Z33" s="357"/>
      <c r="AA33" s="357"/>
      <c r="AB33" s="357"/>
      <c r="AC33" s="357"/>
      <c r="AD33" s="357"/>
      <c r="AE33" s="357"/>
      <c r="AF33" s="357"/>
      <c r="AG33" s="357"/>
      <c r="AH33" s="357"/>
      <c r="AI33" s="357"/>
      <c r="AJ33" s="357"/>
      <c r="AK33" s="357"/>
      <c r="AL33" s="200"/>
      <c r="AM33" s="358" t="s">
        <v>114</v>
      </c>
      <c r="AN33" s="358"/>
      <c r="AO33" s="357" t="s">
        <v>115</v>
      </c>
      <c r="AP33" s="357"/>
      <c r="AQ33" s="357"/>
      <c r="AR33" s="357"/>
      <c r="AS33" s="357"/>
      <c r="AT33" s="357"/>
      <c r="AU33" s="357"/>
      <c r="AV33" s="357"/>
      <c r="AW33" s="357"/>
      <c r="AX33" s="357"/>
      <c r="AY33" s="357"/>
      <c r="AZ33" s="357"/>
      <c r="BA33" s="357"/>
      <c r="BB33" s="357"/>
      <c r="BC33" s="357"/>
      <c r="BD33" s="201"/>
      <c r="BE33" s="357" t="s">
        <v>116</v>
      </c>
      <c r="BF33" s="357"/>
      <c r="BG33" s="357" t="s">
        <v>117</v>
      </c>
      <c r="BH33" s="357"/>
      <c r="BI33" s="357"/>
      <c r="BJ33" s="357"/>
      <c r="BK33" s="357"/>
      <c r="BL33" s="357"/>
      <c r="BM33" s="357"/>
      <c r="BN33" s="357"/>
      <c r="BO33" s="357"/>
      <c r="BP33" s="357"/>
      <c r="BQ33" s="357"/>
      <c r="BR33" s="357"/>
      <c r="BS33" s="357"/>
      <c r="BT33" s="357"/>
      <c r="BU33" s="357"/>
      <c r="BV33" s="201"/>
      <c r="BW33" s="358" t="s">
        <v>116</v>
      </c>
      <c r="BX33" s="358"/>
      <c r="BY33" s="357" t="s">
        <v>118</v>
      </c>
      <c r="BZ33" s="357"/>
      <c r="CA33" s="357"/>
      <c r="CB33" s="357"/>
      <c r="CC33" s="357"/>
      <c r="CD33" s="357"/>
      <c r="CE33" s="357"/>
      <c r="CF33" s="357"/>
      <c r="CG33" s="357"/>
      <c r="CH33" s="357"/>
      <c r="CI33" s="357"/>
      <c r="CJ33" s="357"/>
      <c r="CK33" s="357"/>
      <c r="CL33" s="357"/>
      <c r="CM33" s="357"/>
      <c r="CN33" s="200"/>
      <c r="CO33" s="358" t="s">
        <v>114</v>
      </c>
      <c r="CP33" s="358"/>
      <c r="CQ33" s="357" t="s">
        <v>119</v>
      </c>
      <c r="CR33" s="357"/>
      <c r="CS33" s="357"/>
      <c r="CT33" s="357"/>
      <c r="CU33" s="357"/>
      <c r="CV33" s="357"/>
      <c r="CW33" s="357"/>
      <c r="CX33" s="357"/>
      <c r="CY33" s="357"/>
      <c r="CZ33" s="357"/>
      <c r="DA33" s="357"/>
      <c r="DB33" s="357"/>
      <c r="DC33" s="357"/>
      <c r="DD33" s="357"/>
      <c r="DE33" s="357"/>
      <c r="DF33" s="200"/>
      <c r="DG33" s="356" t="s">
        <v>120</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IF('各会計、関係団体の財政状況及び健全化判断比率'!B31="","",'各会計、関係団体の財政状況及び健全化判断比率'!B31)</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岐阜県市町村職員退職手当組合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白川町農業開発</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地域振興券交付事業特別会計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岐阜県市町村会館組合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白川野菜村チャオ</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可茂衛生施設利用組合</v>
      </c>
      <c r="BZ36" s="355"/>
      <c r="CA36" s="355"/>
      <c r="CB36" s="355"/>
      <c r="CC36" s="355"/>
      <c r="CD36" s="355"/>
      <c r="CE36" s="355"/>
      <c r="CF36" s="355"/>
      <c r="CG36" s="355"/>
      <c r="CH36" s="355"/>
      <c r="CI36" s="355"/>
      <c r="CJ36" s="355"/>
      <c r="CK36" s="355"/>
      <c r="CL36" s="355"/>
      <c r="CM36" s="355"/>
      <c r="CN36" s="175"/>
      <c r="CO36" s="354">
        <f t="shared" si="3"/>
        <v>16</v>
      </c>
      <c r="CP36" s="354"/>
      <c r="CQ36" s="355" t="str">
        <f>IF('各会計、関係団体の財政状況及び健全化判断比率'!BS9="","",'各会計、関係団体の財政状況及び健全化判断比率'!BS9)</f>
        <v>てまひまグループ</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岐阜県後期高齢者医療広域連合（一般会計）</v>
      </c>
      <c r="BZ37" s="355"/>
      <c r="CA37" s="355"/>
      <c r="CB37" s="355"/>
      <c r="CC37" s="355"/>
      <c r="CD37" s="355"/>
      <c r="CE37" s="355"/>
      <c r="CF37" s="355"/>
      <c r="CG37" s="355"/>
      <c r="CH37" s="355"/>
      <c r="CI37" s="355"/>
      <c r="CJ37" s="355"/>
      <c r="CK37" s="355"/>
      <c r="CL37" s="355"/>
      <c r="CM37" s="355"/>
      <c r="CN37" s="175"/>
      <c r="CO37" s="354">
        <f t="shared" si="3"/>
        <v>17</v>
      </c>
      <c r="CP37" s="354"/>
      <c r="CQ37" s="355" t="str">
        <f>IF('各会計、関係団体の財政状況及び健全化判断比率'!BS10="","",'各会計、関係団体の財政状況及び健全化判断比率'!BS10)</f>
        <v>美濃白川クオーレの里</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岐阜県後期高齢者医療広域連合（特別会計）</v>
      </c>
      <c r="BZ38" s="355"/>
      <c r="CA38" s="355"/>
      <c r="CB38" s="355"/>
      <c r="CC38" s="355"/>
      <c r="CD38" s="355"/>
      <c r="CE38" s="355"/>
      <c r="CF38" s="355"/>
      <c r="CG38" s="355"/>
      <c r="CH38" s="355"/>
      <c r="CI38" s="355"/>
      <c r="CJ38" s="355"/>
      <c r="CK38" s="355"/>
      <c r="CL38" s="355"/>
      <c r="CM38" s="355"/>
      <c r="CN38" s="175"/>
      <c r="CO38" s="354">
        <f t="shared" si="3"/>
        <v>18</v>
      </c>
      <c r="CP38" s="354"/>
      <c r="CQ38" s="355" t="str">
        <f>IF('各会計、関係団体の財政状況及び健全化判断比率'!BS11="","",'各会計、関係団体の財政状況及び健全化判断比率'!BS11)</f>
        <v>美濃白川楽集館</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可茂消防事務組合</v>
      </c>
      <c r="BZ39" s="355"/>
      <c r="CA39" s="355"/>
      <c r="CB39" s="355"/>
      <c r="CC39" s="355"/>
      <c r="CD39" s="355"/>
      <c r="CE39" s="355"/>
      <c r="CF39" s="355"/>
      <c r="CG39" s="355"/>
      <c r="CH39" s="355"/>
      <c r="CI39" s="355"/>
      <c r="CJ39" s="355"/>
      <c r="CK39" s="355"/>
      <c r="CL39" s="355"/>
      <c r="CM39" s="355"/>
      <c r="CN39" s="175"/>
      <c r="CO39" s="354">
        <f t="shared" si="3"/>
        <v>19</v>
      </c>
      <c r="CP39" s="354"/>
      <c r="CQ39" s="355" t="str">
        <f>IF('各会計、関係団体の財政状況及び健全化判断比率'!BS12="","",'各会計、関係団体の財政状況及び健全化判断比率'!BS12)</f>
        <v>佐見とうふ豆の力</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可茂公設地方卸売市場</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121</v>
      </c>
      <c r="E46" s="351" t="s">
        <v>122</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123</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124</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125</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126</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127</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128</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129</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M51vAn8Rc7mDjohoecB8WUz18xWH46OqP1l+e5yAJCDbphBTZXCembzO6Pf1v35jOT8eqjpjlcQyEW1Gj7xOpg==" saltValue="0bOtQ4rzPoxCR7CMtyW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130</v>
      </c>
      <c r="DI1" s="705"/>
      <c r="DJ1" s="705"/>
      <c r="DK1" s="705"/>
      <c r="DL1" s="705"/>
      <c r="DM1" s="705"/>
      <c r="DN1" s="706"/>
      <c r="DO1" s="208"/>
      <c r="DP1" s="704" t="s">
        <v>131</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133</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134</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135</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7</v>
      </c>
      <c r="C4" s="667"/>
      <c r="D4" s="667"/>
      <c r="E4" s="667"/>
      <c r="F4" s="667"/>
      <c r="G4" s="667"/>
      <c r="H4" s="667"/>
      <c r="I4" s="667"/>
      <c r="J4" s="667"/>
      <c r="K4" s="667"/>
      <c r="L4" s="667"/>
      <c r="M4" s="667"/>
      <c r="N4" s="667"/>
      <c r="O4" s="667"/>
      <c r="P4" s="667"/>
      <c r="Q4" s="668"/>
      <c r="R4" s="666" t="s">
        <v>136</v>
      </c>
      <c r="S4" s="667"/>
      <c r="T4" s="667"/>
      <c r="U4" s="667"/>
      <c r="V4" s="667"/>
      <c r="W4" s="667"/>
      <c r="X4" s="667"/>
      <c r="Y4" s="668"/>
      <c r="Z4" s="666" t="s">
        <v>137</v>
      </c>
      <c r="AA4" s="667"/>
      <c r="AB4" s="667"/>
      <c r="AC4" s="668"/>
      <c r="AD4" s="666" t="s">
        <v>138</v>
      </c>
      <c r="AE4" s="667"/>
      <c r="AF4" s="667"/>
      <c r="AG4" s="667"/>
      <c r="AH4" s="667"/>
      <c r="AI4" s="667"/>
      <c r="AJ4" s="667"/>
      <c r="AK4" s="668"/>
      <c r="AL4" s="666" t="s">
        <v>137</v>
      </c>
      <c r="AM4" s="667"/>
      <c r="AN4" s="667"/>
      <c r="AO4" s="668"/>
      <c r="AP4" s="707" t="s">
        <v>139</v>
      </c>
      <c r="AQ4" s="707"/>
      <c r="AR4" s="707"/>
      <c r="AS4" s="707"/>
      <c r="AT4" s="707"/>
      <c r="AU4" s="707"/>
      <c r="AV4" s="707"/>
      <c r="AW4" s="707"/>
      <c r="AX4" s="707"/>
      <c r="AY4" s="707"/>
      <c r="AZ4" s="707"/>
      <c r="BA4" s="707"/>
      <c r="BB4" s="707"/>
      <c r="BC4" s="707"/>
      <c r="BD4" s="707"/>
      <c r="BE4" s="707"/>
      <c r="BF4" s="707"/>
      <c r="BG4" s="707" t="s">
        <v>140</v>
      </c>
      <c r="BH4" s="707"/>
      <c r="BI4" s="707"/>
      <c r="BJ4" s="707"/>
      <c r="BK4" s="707"/>
      <c r="BL4" s="707"/>
      <c r="BM4" s="707"/>
      <c r="BN4" s="707"/>
      <c r="BO4" s="707" t="s">
        <v>137</v>
      </c>
      <c r="BP4" s="707"/>
      <c r="BQ4" s="707"/>
      <c r="BR4" s="707"/>
      <c r="BS4" s="707" t="s">
        <v>141</v>
      </c>
      <c r="BT4" s="707"/>
      <c r="BU4" s="707"/>
      <c r="BV4" s="707"/>
      <c r="BW4" s="707"/>
      <c r="BX4" s="707"/>
      <c r="BY4" s="707"/>
      <c r="BZ4" s="707"/>
      <c r="CA4" s="707"/>
      <c r="CB4" s="707"/>
      <c r="CD4" s="666" t="s">
        <v>142</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143</v>
      </c>
      <c r="C5" s="664"/>
      <c r="D5" s="664"/>
      <c r="E5" s="664"/>
      <c r="F5" s="664"/>
      <c r="G5" s="664"/>
      <c r="H5" s="664"/>
      <c r="I5" s="664"/>
      <c r="J5" s="664"/>
      <c r="K5" s="664"/>
      <c r="L5" s="664"/>
      <c r="M5" s="664"/>
      <c r="N5" s="664"/>
      <c r="O5" s="664"/>
      <c r="P5" s="664"/>
      <c r="Q5" s="665"/>
      <c r="R5" s="660">
        <v>962043</v>
      </c>
      <c r="S5" s="661"/>
      <c r="T5" s="661"/>
      <c r="U5" s="661"/>
      <c r="V5" s="661"/>
      <c r="W5" s="661"/>
      <c r="X5" s="661"/>
      <c r="Y5" s="689"/>
      <c r="Z5" s="702">
        <v>13.3</v>
      </c>
      <c r="AA5" s="702"/>
      <c r="AB5" s="702"/>
      <c r="AC5" s="702"/>
      <c r="AD5" s="703">
        <v>962043</v>
      </c>
      <c r="AE5" s="703"/>
      <c r="AF5" s="703"/>
      <c r="AG5" s="703"/>
      <c r="AH5" s="703"/>
      <c r="AI5" s="703"/>
      <c r="AJ5" s="703"/>
      <c r="AK5" s="703"/>
      <c r="AL5" s="690">
        <v>23.6</v>
      </c>
      <c r="AM5" s="673"/>
      <c r="AN5" s="673"/>
      <c r="AO5" s="691"/>
      <c r="AP5" s="663" t="s">
        <v>144</v>
      </c>
      <c r="AQ5" s="664"/>
      <c r="AR5" s="664"/>
      <c r="AS5" s="664"/>
      <c r="AT5" s="664"/>
      <c r="AU5" s="664"/>
      <c r="AV5" s="664"/>
      <c r="AW5" s="664"/>
      <c r="AX5" s="664"/>
      <c r="AY5" s="664"/>
      <c r="AZ5" s="664"/>
      <c r="BA5" s="664"/>
      <c r="BB5" s="664"/>
      <c r="BC5" s="664"/>
      <c r="BD5" s="664"/>
      <c r="BE5" s="664"/>
      <c r="BF5" s="665"/>
      <c r="BG5" s="614">
        <v>962043</v>
      </c>
      <c r="BH5" s="615"/>
      <c r="BI5" s="615"/>
      <c r="BJ5" s="615"/>
      <c r="BK5" s="615"/>
      <c r="BL5" s="615"/>
      <c r="BM5" s="615"/>
      <c r="BN5" s="616"/>
      <c r="BO5" s="650">
        <v>100</v>
      </c>
      <c r="BP5" s="650"/>
      <c r="BQ5" s="650"/>
      <c r="BR5" s="650"/>
      <c r="BS5" s="651">
        <v>78971</v>
      </c>
      <c r="BT5" s="651"/>
      <c r="BU5" s="651"/>
      <c r="BV5" s="651"/>
      <c r="BW5" s="651"/>
      <c r="BX5" s="651"/>
      <c r="BY5" s="651"/>
      <c r="BZ5" s="651"/>
      <c r="CA5" s="651"/>
      <c r="CB5" s="682"/>
      <c r="CD5" s="666" t="s">
        <v>139</v>
      </c>
      <c r="CE5" s="667"/>
      <c r="CF5" s="667"/>
      <c r="CG5" s="667"/>
      <c r="CH5" s="667"/>
      <c r="CI5" s="667"/>
      <c r="CJ5" s="667"/>
      <c r="CK5" s="667"/>
      <c r="CL5" s="667"/>
      <c r="CM5" s="667"/>
      <c r="CN5" s="667"/>
      <c r="CO5" s="667"/>
      <c r="CP5" s="667"/>
      <c r="CQ5" s="668"/>
      <c r="CR5" s="666" t="s">
        <v>145</v>
      </c>
      <c r="CS5" s="667"/>
      <c r="CT5" s="667"/>
      <c r="CU5" s="667"/>
      <c r="CV5" s="667"/>
      <c r="CW5" s="667"/>
      <c r="CX5" s="667"/>
      <c r="CY5" s="668"/>
      <c r="CZ5" s="666" t="s">
        <v>137</v>
      </c>
      <c r="DA5" s="667"/>
      <c r="DB5" s="667"/>
      <c r="DC5" s="668"/>
      <c r="DD5" s="666" t="s">
        <v>146</v>
      </c>
      <c r="DE5" s="667"/>
      <c r="DF5" s="667"/>
      <c r="DG5" s="667"/>
      <c r="DH5" s="667"/>
      <c r="DI5" s="667"/>
      <c r="DJ5" s="667"/>
      <c r="DK5" s="667"/>
      <c r="DL5" s="667"/>
      <c r="DM5" s="667"/>
      <c r="DN5" s="667"/>
      <c r="DO5" s="667"/>
      <c r="DP5" s="668"/>
      <c r="DQ5" s="666" t="s">
        <v>147</v>
      </c>
      <c r="DR5" s="667"/>
      <c r="DS5" s="667"/>
      <c r="DT5" s="667"/>
      <c r="DU5" s="667"/>
      <c r="DV5" s="667"/>
      <c r="DW5" s="667"/>
      <c r="DX5" s="667"/>
      <c r="DY5" s="667"/>
      <c r="DZ5" s="667"/>
      <c r="EA5" s="667"/>
      <c r="EB5" s="667"/>
      <c r="EC5" s="668"/>
    </row>
    <row r="6" spans="2:143" ht="11.25" customHeight="1" x14ac:dyDescent="0.2">
      <c r="B6" s="611" t="s">
        <v>148</v>
      </c>
      <c r="C6" s="612"/>
      <c r="D6" s="612"/>
      <c r="E6" s="612"/>
      <c r="F6" s="612"/>
      <c r="G6" s="612"/>
      <c r="H6" s="612"/>
      <c r="I6" s="612"/>
      <c r="J6" s="612"/>
      <c r="K6" s="612"/>
      <c r="L6" s="612"/>
      <c r="M6" s="612"/>
      <c r="N6" s="612"/>
      <c r="O6" s="612"/>
      <c r="P6" s="612"/>
      <c r="Q6" s="613"/>
      <c r="R6" s="614">
        <v>134481</v>
      </c>
      <c r="S6" s="615"/>
      <c r="T6" s="615"/>
      <c r="U6" s="615"/>
      <c r="V6" s="615"/>
      <c r="W6" s="615"/>
      <c r="X6" s="615"/>
      <c r="Y6" s="616"/>
      <c r="Z6" s="650">
        <v>1.9</v>
      </c>
      <c r="AA6" s="650"/>
      <c r="AB6" s="650"/>
      <c r="AC6" s="650"/>
      <c r="AD6" s="651">
        <v>134481</v>
      </c>
      <c r="AE6" s="651"/>
      <c r="AF6" s="651"/>
      <c r="AG6" s="651"/>
      <c r="AH6" s="651"/>
      <c r="AI6" s="651"/>
      <c r="AJ6" s="651"/>
      <c r="AK6" s="651"/>
      <c r="AL6" s="617">
        <v>3.3</v>
      </c>
      <c r="AM6" s="618"/>
      <c r="AN6" s="618"/>
      <c r="AO6" s="652"/>
      <c r="AP6" s="611" t="s">
        <v>149</v>
      </c>
      <c r="AQ6" s="612"/>
      <c r="AR6" s="612"/>
      <c r="AS6" s="612"/>
      <c r="AT6" s="612"/>
      <c r="AU6" s="612"/>
      <c r="AV6" s="612"/>
      <c r="AW6" s="612"/>
      <c r="AX6" s="612"/>
      <c r="AY6" s="612"/>
      <c r="AZ6" s="612"/>
      <c r="BA6" s="612"/>
      <c r="BB6" s="612"/>
      <c r="BC6" s="612"/>
      <c r="BD6" s="612"/>
      <c r="BE6" s="612"/>
      <c r="BF6" s="613"/>
      <c r="BG6" s="614">
        <v>962043</v>
      </c>
      <c r="BH6" s="615"/>
      <c r="BI6" s="615"/>
      <c r="BJ6" s="615"/>
      <c r="BK6" s="615"/>
      <c r="BL6" s="615"/>
      <c r="BM6" s="615"/>
      <c r="BN6" s="616"/>
      <c r="BO6" s="650">
        <v>100</v>
      </c>
      <c r="BP6" s="650"/>
      <c r="BQ6" s="650"/>
      <c r="BR6" s="650"/>
      <c r="BS6" s="651">
        <v>78971</v>
      </c>
      <c r="BT6" s="651"/>
      <c r="BU6" s="651"/>
      <c r="BV6" s="651"/>
      <c r="BW6" s="651"/>
      <c r="BX6" s="651"/>
      <c r="BY6" s="651"/>
      <c r="BZ6" s="651"/>
      <c r="CA6" s="651"/>
      <c r="CB6" s="682"/>
      <c r="CD6" s="663" t="s">
        <v>150</v>
      </c>
      <c r="CE6" s="664"/>
      <c r="CF6" s="664"/>
      <c r="CG6" s="664"/>
      <c r="CH6" s="664"/>
      <c r="CI6" s="664"/>
      <c r="CJ6" s="664"/>
      <c r="CK6" s="664"/>
      <c r="CL6" s="664"/>
      <c r="CM6" s="664"/>
      <c r="CN6" s="664"/>
      <c r="CO6" s="664"/>
      <c r="CP6" s="664"/>
      <c r="CQ6" s="665"/>
      <c r="CR6" s="614">
        <v>60774</v>
      </c>
      <c r="CS6" s="615"/>
      <c r="CT6" s="615"/>
      <c r="CU6" s="615"/>
      <c r="CV6" s="615"/>
      <c r="CW6" s="615"/>
      <c r="CX6" s="615"/>
      <c r="CY6" s="616"/>
      <c r="CZ6" s="690">
        <v>0.9</v>
      </c>
      <c r="DA6" s="673"/>
      <c r="DB6" s="673"/>
      <c r="DC6" s="692"/>
      <c r="DD6" s="620" t="s">
        <v>47</v>
      </c>
      <c r="DE6" s="615"/>
      <c r="DF6" s="615"/>
      <c r="DG6" s="615"/>
      <c r="DH6" s="615"/>
      <c r="DI6" s="615"/>
      <c r="DJ6" s="615"/>
      <c r="DK6" s="615"/>
      <c r="DL6" s="615"/>
      <c r="DM6" s="615"/>
      <c r="DN6" s="615"/>
      <c r="DO6" s="615"/>
      <c r="DP6" s="616"/>
      <c r="DQ6" s="620">
        <v>60774</v>
      </c>
      <c r="DR6" s="615"/>
      <c r="DS6" s="615"/>
      <c r="DT6" s="615"/>
      <c r="DU6" s="615"/>
      <c r="DV6" s="615"/>
      <c r="DW6" s="615"/>
      <c r="DX6" s="615"/>
      <c r="DY6" s="615"/>
      <c r="DZ6" s="615"/>
      <c r="EA6" s="615"/>
      <c r="EB6" s="615"/>
      <c r="EC6" s="649"/>
    </row>
    <row r="7" spans="2:143" ht="11.25" customHeight="1" x14ac:dyDescent="0.2">
      <c r="B7" s="611" t="s">
        <v>151</v>
      </c>
      <c r="C7" s="612"/>
      <c r="D7" s="612"/>
      <c r="E7" s="612"/>
      <c r="F7" s="612"/>
      <c r="G7" s="612"/>
      <c r="H7" s="612"/>
      <c r="I7" s="612"/>
      <c r="J7" s="612"/>
      <c r="K7" s="612"/>
      <c r="L7" s="612"/>
      <c r="M7" s="612"/>
      <c r="N7" s="612"/>
      <c r="O7" s="612"/>
      <c r="P7" s="612"/>
      <c r="Q7" s="613"/>
      <c r="R7" s="614">
        <v>287</v>
      </c>
      <c r="S7" s="615"/>
      <c r="T7" s="615"/>
      <c r="U7" s="615"/>
      <c r="V7" s="615"/>
      <c r="W7" s="615"/>
      <c r="X7" s="615"/>
      <c r="Y7" s="616"/>
      <c r="Z7" s="650">
        <v>0</v>
      </c>
      <c r="AA7" s="650"/>
      <c r="AB7" s="650"/>
      <c r="AC7" s="650"/>
      <c r="AD7" s="651">
        <v>287</v>
      </c>
      <c r="AE7" s="651"/>
      <c r="AF7" s="651"/>
      <c r="AG7" s="651"/>
      <c r="AH7" s="651"/>
      <c r="AI7" s="651"/>
      <c r="AJ7" s="651"/>
      <c r="AK7" s="651"/>
      <c r="AL7" s="617">
        <v>0</v>
      </c>
      <c r="AM7" s="618"/>
      <c r="AN7" s="618"/>
      <c r="AO7" s="652"/>
      <c r="AP7" s="611" t="s">
        <v>152</v>
      </c>
      <c r="AQ7" s="612"/>
      <c r="AR7" s="612"/>
      <c r="AS7" s="612"/>
      <c r="AT7" s="612"/>
      <c r="AU7" s="612"/>
      <c r="AV7" s="612"/>
      <c r="AW7" s="612"/>
      <c r="AX7" s="612"/>
      <c r="AY7" s="612"/>
      <c r="AZ7" s="612"/>
      <c r="BA7" s="612"/>
      <c r="BB7" s="612"/>
      <c r="BC7" s="612"/>
      <c r="BD7" s="612"/>
      <c r="BE7" s="612"/>
      <c r="BF7" s="613"/>
      <c r="BG7" s="614">
        <v>314966</v>
      </c>
      <c r="BH7" s="615"/>
      <c r="BI7" s="615"/>
      <c r="BJ7" s="615"/>
      <c r="BK7" s="615"/>
      <c r="BL7" s="615"/>
      <c r="BM7" s="615"/>
      <c r="BN7" s="616"/>
      <c r="BO7" s="650">
        <v>32.700000000000003</v>
      </c>
      <c r="BP7" s="650"/>
      <c r="BQ7" s="650"/>
      <c r="BR7" s="650"/>
      <c r="BS7" s="651" t="s">
        <v>47</v>
      </c>
      <c r="BT7" s="651"/>
      <c r="BU7" s="651"/>
      <c r="BV7" s="651"/>
      <c r="BW7" s="651"/>
      <c r="BX7" s="651"/>
      <c r="BY7" s="651"/>
      <c r="BZ7" s="651"/>
      <c r="CA7" s="651"/>
      <c r="CB7" s="682"/>
      <c r="CD7" s="611" t="s">
        <v>153</v>
      </c>
      <c r="CE7" s="612"/>
      <c r="CF7" s="612"/>
      <c r="CG7" s="612"/>
      <c r="CH7" s="612"/>
      <c r="CI7" s="612"/>
      <c r="CJ7" s="612"/>
      <c r="CK7" s="612"/>
      <c r="CL7" s="612"/>
      <c r="CM7" s="612"/>
      <c r="CN7" s="612"/>
      <c r="CO7" s="612"/>
      <c r="CP7" s="612"/>
      <c r="CQ7" s="613"/>
      <c r="CR7" s="614">
        <v>1351611</v>
      </c>
      <c r="CS7" s="615"/>
      <c r="CT7" s="615"/>
      <c r="CU7" s="615"/>
      <c r="CV7" s="615"/>
      <c r="CW7" s="615"/>
      <c r="CX7" s="615"/>
      <c r="CY7" s="616"/>
      <c r="CZ7" s="650">
        <v>20.100000000000001</v>
      </c>
      <c r="DA7" s="650"/>
      <c r="DB7" s="650"/>
      <c r="DC7" s="650"/>
      <c r="DD7" s="620">
        <v>262036</v>
      </c>
      <c r="DE7" s="615"/>
      <c r="DF7" s="615"/>
      <c r="DG7" s="615"/>
      <c r="DH7" s="615"/>
      <c r="DI7" s="615"/>
      <c r="DJ7" s="615"/>
      <c r="DK7" s="615"/>
      <c r="DL7" s="615"/>
      <c r="DM7" s="615"/>
      <c r="DN7" s="615"/>
      <c r="DO7" s="615"/>
      <c r="DP7" s="616"/>
      <c r="DQ7" s="620">
        <v>1097453</v>
      </c>
      <c r="DR7" s="615"/>
      <c r="DS7" s="615"/>
      <c r="DT7" s="615"/>
      <c r="DU7" s="615"/>
      <c r="DV7" s="615"/>
      <c r="DW7" s="615"/>
      <c r="DX7" s="615"/>
      <c r="DY7" s="615"/>
      <c r="DZ7" s="615"/>
      <c r="EA7" s="615"/>
      <c r="EB7" s="615"/>
      <c r="EC7" s="649"/>
    </row>
    <row r="8" spans="2:143" ht="11.25" customHeight="1" x14ac:dyDescent="0.2">
      <c r="B8" s="611" t="s">
        <v>154</v>
      </c>
      <c r="C8" s="612"/>
      <c r="D8" s="612"/>
      <c r="E8" s="612"/>
      <c r="F8" s="612"/>
      <c r="G8" s="612"/>
      <c r="H8" s="612"/>
      <c r="I8" s="612"/>
      <c r="J8" s="612"/>
      <c r="K8" s="612"/>
      <c r="L8" s="612"/>
      <c r="M8" s="612"/>
      <c r="N8" s="612"/>
      <c r="O8" s="612"/>
      <c r="P8" s="612"/>
      <c r="Q8" s="613"/>
      <c r="R8" s="614">
        <v>4260</v>
      </c>
      <c r="S8" s="615"/>
      <c r="T8" s="615"/>
      <c r="U8" s="615"/>
      <c r="V8" s="615"/>
      <c r="W8" s="615"/>
      <c r="X8" s="615"/>
      <c r="Y8" s="616"/>
      <c r="Z8" s="650">
        <v>0.1</v>
      </c>
      <c r="AA8" s="650"/>
      <c r="AB8" s="650"/>
      <c r="AC8" s="650"/>
      <c r="AD8" s="651">
        <v>4260</v>
      </c>
      <c r="AE8" s="651"/>
      <c r="AF8" s="651"/>
      <c r="AG8" s="651"/>
      <c r="AH8" s="651"/>
      <c r="AI8" s="651"/>
      <c r="AJ8" s="651"/>
      <c r="AK8" s="651"/>
      <c r="AL8" s="617">
        <v>0.1</v>
      </c>
      <c r="AM8" s="618"/>
      <c r="AN8" s="618"/>
      <c r="AO8" s="652"/>
      <c r="AP8" s="611" t="s">
        <v>155</v>
      </c>
      <c r="AQ8" s="612"/>
      <c r="AR8" s="612"/>
      <c r="AS8" s="612"/>
      <c r="AT8" s="612"/>
      <c r="AU8" s="612"/>
      <c r="AV8" s="612"/>
      <c r="AW8" s="612"/>
      <c r="AX8" s="612"/>
      <c r="AY8" s="612"/>
      <c r="AZ8" s="612"/>
      <c r="BA8" s="612"/>
      <c r="BB8" s="612"/>
      <c r="BC8" s="612"/>
      <c r="BD8" s="612"/>
      <c r="BE8" s="612"/>
      <c r="BF8" s="613"/>
      <c r="BG8" s="614">
        <v>13861</v>
      </c>
      <c r="BH8" s="615"/>
      <c r="BI8" s="615"/>
      <c r="BJ8" s="615"/>
      <c r="BK8" s="615"/>
      <c r="BL8" s="615"/>
      <c r="BM8" s="615"/>
      <c r="BN8" s="616"/>
      <c r="BO8" s="650">
        <v>1.4</v>
      </c>
      <c r="BP8" s="650"/>
      <c r="BQ8" s="650"/>
      <c r="BR8" s="650"/>
      <c r="BS8" s="651" t="s">
        <v>47</v>
      </c>
      <c r="BT8" s="651"/>
      <c r="BU8" s="651"/>
      <c r="BV8" s="651"/>
      <c r="BW8" s="651"/>
      <c r="BX8" s="651"/>
      <c r="BY8" s="651"/>
      <c r="BZ8" s="651"/>
      <c r="CA8" s="651"/>
      <c r="CB8" s="682"/>
      <c r="CD8" s="611" t="s">
        <v>156</v>
      </c>
      <c r="CE8" s="612"/>
      <c r="CF8" s="612"/>
      <c r="CG8" s="612"/>
      <c r="CH8" s="612"/>
      <c r="CI8" s="612"/>
      <c r="CJ8" s="612"/>
      <c r="CK8" s="612"/>
      <c r="CL8" s="612"/>
      <c r="CM8" s="612"/>
      <c r="CN8" s="612"/>
      <c r="CO8" s="612"/>
      <c r="CP8" s="612"/>
      <c r="CQ8" s="613"/>
      <c r="CR8" s="614">
        <v>1346538</v>
      </c>
      <c r="CS8" s="615"/>
      <c r="CT8" s="615"/>
      <c r="CU8" s="615"/>
      <c r="CV8" s="615"/>
      <c r="CW8" s="615"/>
      <c r="CX8" s="615"/>
      <c r="CY8" s="616"/>
      <c r="CZ8" s="650">
        <v>20.100000000000001</v>
      </c>
      <c r="DA8" s="650"/>
      <c r="DB8" s="650"/>
      <c r="DC8" s="650"/>
      <c r="DD8" s="620">
        <v>8499</v>
      </c>
      <c r="DE8" s="615"/>
      <c r="DF8" s="615"/>
      <c r="DG8" s="615"/>
      <c r="DH8" s="615"/>
      <c r="DI8" s="615"/>
      <c r="DJ8" s="615"/>
      <c r="DK8" s="615"/>
      <c r="DL8" s="615"/>
      <c r="DM8" s="615"/>
      <c r="DN8" s="615"/>
      <c r="DO8" s="615"/>
      <c r="DP8" s="616"/>
      <c r="DQ8" s="620">
        <v>706562</v>
      </c>
      <c r="DR8" s="615"/>
      <c r="DS8" s="615"/>
      <c r="DT8" s="615"/>
      <c r="DU8" s="615"/>
      <c r="DV8" s="615"/>
      <c r="DW8" s="615"/>
      <c r="DX8" s="615"/>
      <c r="DY8" s="615"/>
      <c r="DZ8" s="615"/>
      <c r="EA8" s="615"/>
      <c r="EB8" s="615"/>
      <c r="EC8" s="649"/>
    </row>
    <row r="9" spans="2:143" ht="11.25" customHeight="1" x14ac:dyDescent="0.2">
      <c r="B9" s="611" t="s">
        <v>157</v>
      </c>
      <c r="C9" s="612"/>
      <c r="D9" s="612"/>
      <c r="E9" s="612"/>
      <c r="F9" s="612"/>
      <c r="G9" s="612"/>
      <c r="H9" s="612"/>
      <c r="I9" s="612"/>
      <c r="J9" s="612"/>
      <c r="K9" s="612"/>
      <c r="L9" s="612"/>
      <c r="M9" s="612"/>
      <c r="N9" s="612"/>
      <c r="O9" s="612"/>
      <c r="P9" s="612"/>
      <c r="Q9" s="613"/>
      <c r="R9" s="614">
        <v>3149</v>
      </c>
      <c r="S9" s="615"/>
      <c r="T9" s="615"/>
      <c r="U9" s="615"/>
      <c r="V9" s="615"/>
      <c r="W9" s="615"/>
      <c r="X9" s="615"/>
      <c r="Y9" s="616"/>
      <c r="Z9" s="650">
        <v>0</v>
      </c>
      <c r="AA9" s="650"/>
      <c r="AB9" s="650"/>
      <c r="AC9" s="650"/>
      <c r="AD9" s="651">
        <v>3149</v>
      </c>
      <c r="AE9" s="651"/>
      <c r="AF9" s="651"/>
      <c r="AG9" s="651"/>
      <c r="AH9" s="651"/>
      <c r="AI9" s="651"/>
      <c r="AJ9" s="651"/>
      <c r="AK9" s="651"/>
      <c r="AL9" s="617">
        <v>0.1</v>
      </c>
      <c r="AM9" s="618"/>
      <c r="AN9" s="618"/>
      <c r="AO9" s="652"/>
      <c r="AP9" s="611" t="s">
        <v>158</v>
      </c>
      <c r="AQ9" s="612"/>
      <c r="AR9" s="612"/>
      <c r="AS9" s="612"/>
      <c r="AT9" s="612"/>
      <c r="AU9" s="612"/>
      <c r="AV9" s="612"/>
      <c r="AW9" s="612"/>
      <c r="AX9" s="612"/>
      <c r="AY9" s="612"/>
      <c r="AZ9" s="612"/>
      <c r="BA9" s="612"/>
      <c r="BB9" s="612"/>
      <c r="BC9" s="612"/>
      <c r="BD9" s="612"/>
      <c r="BE9" s="612"/>
      <c r="BF9" s="613"/>
      <c r="BG9" s="614">
        <v>261698</v>
      </c>
      <c r="BH9" s="615"/>
      <c r="BI9" s="615"/>
      <c r="BJ9" s="615"/>
      <c r="BK9" s="615"/>
      <c r="BL9" s="615"/>
      <c r="BM9" s="615"/>
      <c r="BN9" s="616"/>
      <c r="BO9" s="650">
        <v>27.2</v>
      </c>
      <c r="BP9" s="650"/>
      <c r="BQ9" s="650"/>
      <c r="BR9" s="650"/>
      <c r="BS9" s="651" t="s">
        <v>47</v>
      </c>
      <c r="BT9" s="651"/>
      <c r="BU9" s="651"/>
      <c r="BV9" s="651"/>
      <c r="BW9" s="651"/>
      <c r="BX9" s="651"/>
      <c r="BY9" s="651"/>
      <c r="BZ9" s="651"/>
      <c r="CA9" s="651"/>
      <c r="CB9" s="682"/>
      <c r="CD9" s="611" t="s">
        <v>159</v>
      </c>
      <c r="CE9" s="612"/>
      <c r="CF9" s="612"/>
      <c r="CG9" s="612"/>
      <c r="CH9" s="612"/>
      <c r="CI9" s="612"/>
      <c r="CJ9" s="612"/>
      <c r="CK9" s="612"/>
      <c r="CL9" s="612"/>
      <c r="CM9" s="612"/>
      <c r="CN9" s="612"/>
      <c r="CO9" s="612"/>
      <c r="CP9" s="612"/>
      <c r="CQ9" s="613"/>
      <c r="CR9" s="614">
        <v>688673</v>
      </c>
      <c r="CS9" s="615"/>
      <c r="CT9" s="615"/>
      <c r="CU9" s="615"/>
      <c r="CV9" s="615"/>
      <c r="CW9" s="615"/>
      <c r="CX9" s="615"/>
      <c r="CY9" s="616"/>
      <c r="CZ9" s="650">
        <v>10.3</v>
      </c>
      <c r="DA9" s="650"/>
      <c r="DB9" s="650"/>
      <c r="DC9" s="650"/>
      <c r="DD9" s="620">
        <v>13859</v>
      </c>
      <c r="DE9" s="615"/>
      <c r="DF9" s="615"/>
      <c r="DG9" s="615"/>
      <c r="DH9" s="615"/>
      <c r="DI9" s="615"/>
      <c r="DJ9" s="615"/>
      <c r="DK9" s="615"/>
      <c r="DL9" s="615"/>
      <c r="DM9" s="615"/>
      <c r="DN9" s="615"/>
      <c r="DO9" s="615"/>
      <c r="DP9" s="616"/>
      <c r="DQ9" s="620">
        <v>603132</v>
      </c>
      <c r="DR9" s="615"/>
      <c r="DS9" s="615"/>
      <c r="DT9" s="615"/>
      <c r="DU9" s="615"/>
      <c r="DV9" s="615"/>
      <c r="DW9" s="615"/>
      <c r="DX9" s="615"/>
      <c r="DY9" s="615"/>
      <c r="DZ9" s="615"/>
      <c r="EA9" s="615"/>
      <c r="EB9" s="615"/>
      <c r="EC9" s="649"/>
    </row>
    <row r="10" spans="2:143" ht="11.25" customHeight="1" x14ac:dyDescent="0.2">
      <c r="B10" s="611" t="s">
        <v>160</v>
      </c>
      <c r="C10" s="612"/>
      <c r="D10" s="612"/>
      <c r="E10" s="612"/>
      <c r="F10" s="612"/>
      <c r="G10" s="612"/>
      <c r="H10" s="612"/>
      <c r="I10" s="612"/>
      <c r="J10" s="612"/>
      <c r="K10" s="612"/>
      <c r="L10" s="612"/>
      <c r="M10" s="612"/>
      <c r="N10" s="612"/>
      <c r="O10" s="612"/>
      <c r="P10" s="612"/>
      <c r="Q10" s="613"/>
      <c r="R10" s="614" t="s">
        <v>47</v>
      </c>
      <c r="S10" s="615"/>
      <c r="T10" s="615"/>
      <c r="U10" s="615"/>
      <c r="V10" s="615"/>
      <c r="W10" s="615"/>
      <c r="X10" s="615"/>
      <c r="Y10" s="616"/>
      <c r="Z10" s="650" t="s">
        <v>47</v>
      </c>
      <c r="AA10" s="650"/>
      <c r="AB10" s="650"/>
      <c r="AC10" s="650"/>
      <c r="AD10" s="651" t="s">
        <v>47</v>
      </c>
      <c r="AE10" s="651"/>
      <c r="AF10" s="651"/>
      <c r="AG10" s="651"/>
      <c r="AH10" s="651"/>
      <c r="AI10" s="651"/>
      <c r="AJ10" s="651"/>
      <c r="AK10" s="651"/>
      <c r="AL10" s="617" t="s">
        <v>47</v>
      </c>
      <c r="AM10" s="618"/>
      <c r="AN10" s="618"/>
      <c r="AO10" s="652"/>
      <c r="AP10" s="611" t="s">
        <v>161</v>
      </c>
      <c r="AQ10" s="612"/>
      <c r="AR10" s="612"/>
      <c r="AS10" s="612"/>
      <c r="AT10" s="612"/>
      <c r="AU10" s="612"/>
      <c r="AV10" s="612"/>
      <c r="AW10" s="612"/>
      <c r="AX10" s="612"/>
      <c r="AY10" s="612"/>
      <c r="AZ10" s="612"/>
      <c r="BA10" s="612"/>
      <c r="BB10" s="612"/>
      <c r="BC10" s="612"/>
      <c r="BD10" s="612"/>
      <c r="BE10" s="612"/>
      <c r="BF10" s="613"/>
      <c r="BG10" s="614">
        <v>22347</v>
      </c>
      <c r="BH10" s="615"/>
      <c r="BI10" s="615"/>
      <c r="BJ10" s="615"/>
      <c r="BK10" s="615"/>
      <c r="BL10" s="615"/>
      <c r="BM10" s="615"/>
      <c r="BN10" s="616"/>
      <c r="BO10" s="650">
        <v>2.2999999999999998</v>
      </c>
      <c r="BP10" s="650"/>
      <c r="BQ10" s="650"/>
      <c r="BR10" s="650"/>
      <c r="BS10" s="651" t="s">
        <v>47</v>
      </c>
      <c r="BT10" s="651"/>
      <c r="BU10" s="651"/>
      <c r="BV10" s="651"/>
      <c r="BW10" s="651"/>
      <c r="BX10" s="651"/>
      <c r="BY10" s="651"/>
      <c r="BZ10" s="651"/>
      <c r="CA10" s="651"/>
      <c r="CB10" s="682"/>
      <c r="CD10" s="611" t="s">
        <v>162</v>
      </c>
      <c r="CE10" s="612"/>
      <c r="CF10" s="612"/>
      <c r="CG10" s="612"/>
      <c r="CH10" s="612"/>
      <c r="CI10" s="612"/>
      <c r="CJ10" s="612"/>
      <c r="CK10" s="612"/>
      <c r="CL10" s="612"/>
      <c r="CM10" s="612"/>
      <c r="CN10" s="612"/>
      <c r="CO10" s="612"/>
      <c r="CP10" s="612"/>
      <c r="CQ10" s="613"/>
      <c r="CR10" s="614">
        <v>1018</v>
      </c>
      <c r="CS10" s="615"/>
      <c r="CT10" s="615"/>
      <c r="CU10" s="615"/>
      <c r="CV10" s="615"/>
      <c r="CW10" s="615"/>
      <c r="CX10" s="615"/>
      <c r="CY10" s="616"/>
      <c r="CZ10" s="650">
        <v>0</v>
      </c>
      <c r="DA10" s="650"/>
      <c r="DB10" s="650"/>
      <c r="DC10" s="650"/>
      <c r="DD10" s="620" t="s">
        <v>47</v>
      </c>
      <c r="DE10" s="615"/>
      <c r="DF10" s="615"/>
      <c r="DG10" s="615"/>
      <c r="DH10" s="615"/>
      <c r="DI10" s="615"/>
      <c r="DJ10" s="615"/>
      <c r="DK10" s="615"/>
      <c r="DL10" s="615"/>
      <c r="DM10" s="615"/>
      <c r="DN10" s="615"/>
      <c r="DO10" s="615"/>
      <c r="DP10" s="616"/>
      <c r="DQ10" s="620">
        <v>18</v>
      </c>
      <c r="DR10" s="615"/>
      <c r="DS10" s="615"/>
      <c r="DT10" s="615"/>
      <c r="DU10" s="615"/>
      <c r="DV10" s="615"/>
      <c r="DW10" s="615"/>
      <c r="DX10" s="615"/>
      <c r="DY10" s="615"/>
      <c r="DZ10" s="615"/>
      <c r="EA10" s="615"/>
      <c r="EB10" s="615"/>
      <c r="EC10" s="649"/>
    </row>
    <row r="11" spans="2:143" ht="11.25" customHeight="1" x14ac:dyDescent="0.2">
      <c r="B11" s="611" t="s">
        <v>163</v>
      </c>
      <c r="C11" s="612"/>
      <c r="D11" s="612"/>
      <c r="E11" s="612"/>
      <c r="F11" s="612"/>
      <c r="G11" s="612"/>
      <c r="H11" s="612"/>
      <c r="I11" s="612"/>
      <c r="J11" s="612"/>
      <c r="K11" s="612"/>
      <c r="L11" s="612"/>
      <c r="M11" s="612"/>
      <c r="N11" s="612"/>
      <c r="O11" s="612"/>
      <c r="P11" s="612"/>
      <c r="Q11" s="613"/>
      <c r="R11" s="614">
        <v>190250</v>
      </c>
      <c r="S11" s="615"/>
      <c r="T11" s="615"/>
      <c r="U11" s="615"/>
      <c r="V11" s="615"/>
      <c r="W11" s="615"/>
      <c r="X11" s="615"/>
      <c r="Y11" s="616"/>
      <c r="Z11" s="617">
        <v>2.6</v>
      </c>
      <c r="AA11" s="618"/>
      <c r="AB11" s="618"/>
      <c r="AC11" s="619"/>
      <c r="AD11" s="620">
        <v>190250</v>
      </c>
      <c r="AE11" s="615"/>
      <c r="AF11" s="615"/>
      <c r="AG11" s="615"/>
      <c r="AH11" s="615"/>
      <c r="AI11" s="615"/>
      <c r="AJ11" s="615"/>
      <c r="AK11" s="616"/>
      <c r="AL11" s="617">
        <v>4.7</v>
      </c>
      <c r="AM11" s="618"/>
      <c r="AN11" s="618"/>
      <c r="AO11" s="652"/>
      <c r="AP11" s="611" t="s">
        <v>164</v>
      </c>
      <c r="AQ11" s="612"/>
      <c r="AR11" s="612"/>
      <c r="AS11" s="612"/>
      <c r="AT11" s="612"/>
      <c r="AU11" s="612"/>
      <c r="AV11" s="612"/>
      <c r="AW11" s="612"/>
      <c r="AX11" s="612"/>
      <c r="AY11" s="612"/>
      <c r="AZ11" s="612"/>
      <c r="BA11" s="612"/>
      <c r="BB11" s="612"/>
      <c r="BC11" s="612"/>
      <c r="BD11" s="612"/>
      <c r="BE11" s="612"/>
      <c r="BF11" s="613"/>
      <c r="BG11" s="614">
        <v>17060</v>
      </c>
      <c r="BH11" s="615"/>
      <c r="BI11" s="615"/>
      <c r="BJ11" s="615"/>
      <c r="BK11" s="615"/>
      <c r="BL11" s="615"/>
      <c r="BM11" s="615"/>
      <c r="BN11" s="616"/>
      <c r="BO11" s="650">
        <v>1.8</v>
      </c>
      <c r="BP11" s="650"/>
      <c r="BQ11" s="650"/>
      <c r="BR11" s="650"/>
      <c r="BS11" s="651" t="s">
        <v>47</v>
      </c>
      <c r="BT11" s="651"/>
      <c r="BU11" s="651"/>
      <c r="BV11" s="651"/>
      <c r="BW11" s="651"/>
      <c r="BX11" s="651"/>
      <c r="BY11" s="651"/>
      <c r="BZ11" s="651"/>
      <c r="CA11" s="651"/>
      <c r="CB11" s="682"/>
      <c r="CD11" s="611" t="s">
        <v>165</v>
      </c>
      <c r="CE11" s="612"/>
      <c r="CF11" s="612"/>
      <c r="CG11" s="612"/>
      <c r="CH11" s="612"/>
      <c r="CI11" s="612"/>
      <c r="CJ11" s="612"/>
      <c r="CK11" s="612"/>
      <c r="CL11" s="612"/>
      <c r="CM11" s="612"/>
      <c r="CN11" s="612"/>
      <c r="CO11" s="612"/>
      <c r="CP11" s="612"/>
      <c r="CQ11" s="613"/>
      <c r="CR11" s="614">
        <v>672480</v>
      </c>
      <c r="CS11" s="615"/>
      <c r="CT11" s="615"/>
      <c r="CU11" s="615"/>
      <c r="CV11" s="615"/>
      <c r="CW11" s="615"/>
      <c r="CX11" s="615"/>
      <c r="CY11" s="616"/>
      <c r="CZ11" s="650">
        <v>10</v>
      </c>
      <c r="DA11" s="650"/>
      <c r="DB11" s="650"/>
      <c r="DC11" s="650"/>
      <c r="DD11" s="620">
        <v>193322</v>
      </c>
      <c r="DE11" s="615"/>
      <c r="DF11" s="615"/>
      <c r="DG11" s="615"/>
      <c r="DH11" s="615"/>
      <c r="DI11" s="615"/>
      <c r="DJ11" s="615"/>
      <c r="DK11" s="615"/>
      <c r="DL11" s="615"/>
      <c r="DM11" s="615"/>
      <c r="DN11" s="615"/>
      <c r="DO11" s="615"/>
      <c r="DP11" s="616"/>
      <c r="DQ11" s="620">
        <v>310530</v>
      </c>
      <c r="DR11" s="615"/>
      <c r="DS11" s="615"/>
      <c r="DT11" s="615"/>
      <c r="DU11" s="615"/>
      <c r="DV11" s="615"/>
      <c r="DW11" s="615"/>
      <c r="DX11" s="615"/>
      <c r="DY11" s="615"/>
      <c r="DZ11" s="615"/>
      <c r="EA11" s="615"/>
      <c r="EB11" s="615"/>
      <c r="EC11" s="649"/>
    </row>
    <row r="12" spans="2:143" ht="11.25" customHeight="1" x14ac:dyDescent="0.2">
      <c r="B12" s="611" t="s">
        <v>166</v>
      </c>
      <c r="C12" s="612"/>
      <c r="D12" s="612"/>
      <c r="E12" s="612"/>
      <c r="F12" s="612"/>
      <c r="G12" s="612"/>
      <c r="H12" s="612"/>
      <c r="I12" s="612"/>
      <c r="J12" s="612"/>
      <c r="K12" s="612"/>
      <c r="L12" s="612"/>
      <c r="M12" s="612"/>
      <c r="N12" s="612"/>
      <c r="O12" s="612"/>
      <c r="P12" s="612"/>
      <c r="Q12" s="613"/>
      <c r="R12" s="614">
        <v>10128</v>
      </c>
      <c r="S12" s="615"/>
      <c r="T12" s="615"/>
      <c r="U12" s="615"/>
      <c r="V12" s="615"/>
      <c r="W12" s="615"/>
      <c r="X12" s="615"/>
      <c r="Y12" s="616"/>
      <c r="Z12" s="650">
        <v>0.1</v>
      </c>
      <c r="AA12" s="650"/>
      <c r="AB12" s="650"/>
      <c r="AC12" s="650"/>
      <c r="AD12" s="651">
        <v>10128</v>
      </c>
      <c r="AE12" s="651"/>
      <c r="AF12" s="651"/>
      <c r="AG12" s="651"/>
      <c r="AH12" s="651"/>
      <c r="AI12" s="651"/>
      <c r="AJ12" s="651"/>
      <c r="AK12" s="651"/>
      <c r="AL12" s="617">
        <v>0.2</v>
      </c>
      <c r="AM12" s="618"/>
      <c r="AN12" s="618"/>
      <c r="AO12" s="652"/>
      <c r="AP12" s="611" t="s">
        <v>167</v>
      </c>
      <c r="AQ12" s="612"/>
      <c r="AR12" s="612"/>
      <c r="AS12" s="612"/>
      <c r="AT12" s="612"/>
      <c r="AU12" s="612"/>
      <c r="AV12" s="612"/>
      <c r="AW12" s="612"/>
      <c r="AX12" s="612"/>
      <c r="AY12" s="612"/>
      <c r="AZ12" s="612"/>
      <c r="BA12" s="612"/>
      <c r="BB12" s="612"/>
      <c r="BC12" s="612"/>
      <c r="BD12" s="612"/>
      <c r="BE12" s="612"/>
      <c r="BF12" s="613"/>
      <c r="BG12" s="614">
        <v>581912</v>
      </c>
      <c r="BH12" s="615"/>
      <c r="BI12" s="615"/>
      <c r="BJ12" s="615"/>
      <c r="BK12" s="615"/>
      <c r="BL12" s="615"/>
      <c r="BM12" s="615"/>
      <c r="BN12" s="616"/>
      <c r="BO12" s="650">
        <v>60.5</v>
      </c>
      <c r="BP12" s="650"/>
      <c r="BQ12" s="650"/>
      <c r="BR12" s="650"/>
      <c r="BS12" s="651">
        <v>78971</v>
      </c>
      <c r="BT12" s="651"/>
      <c r="BU12" s="651"/>
      <c r="BV12" s="651"/>
      <c r="BW12" s="651"/>
      <c r="BX12" s="651"/>
      <c r="BY12" s="651"/>
      <c r="BZ12" s="651"/>
      <c r="CA12" s="651"/>
      <c r="CB12" s="682"/>
      <c r="CD12" s="611" t="s">
        <v>168</v>
      </c>
      <c r="CE12" s="612"/>
      <c r="CF12" s="612"/>
      <c r="CG12" s="612"/>
      <c r="CH12" s="612"/>
      <c r="CI12" s="612"/>
      <c r="CJ12" s="612"/>
      <c r="CK12" s="612"/>
      <c r="CL12" s="612"/>
      <c r="CM12" s="612"/>
      <c r="CN12" s="612"/>
      <c r="CO12" s="612"/>
      <c r="CP12" s="612"/>
      <c r="CQ12" s="613"/>
      <c r="CR12" s="614">
        <v>280965</v>
      </c>
      <c r="CS12" s="615"/>
      <c r="CT12" s="615"/>
      <c r="CU12" s="615"/>
      <c r="CV12" s="615"/>
      <c r="CW12" s="615"/>
      <c r="CX12" s="615"/>
      <c r="CY12" s="616"/>
      <c r="CZ12" s="650">
        <v>4.2</v>
      </c>
      <c r="DA12" s="650"/>
      <c r="DB12" s="650"/>
      <c r="DC12" s="650"/>
      <c r="DD12" s="620">
        <v>21138</v>
      </c>
      <c r="DE12" s="615"/>
      <c r="DF12" s="615"/>
      <c r="DG12" s="615"/>
      <c r="DH12" s="615"/>
      <c r="DI12" s="615"/>
      <c r="DJ12" s="615"/>
      <c r="DK12" s="615"/>
      <c r="DL12" s="615"/>
      <c r="DM12" s="615"/>
      <c r="DN12" s="615"/>
      <c r="DO12" s="615"/>
      <c r="DP12" s="616"/>
      <c r="DQ12" s="620">
        <v>208997</v>
      </c>
      <c r="DR12" s="615"/>
      <c r="DS12" s="615"/>
      <c r="DT12" s="615"/>
      <c r="DU12" s="615"/>
      <c r="DV12" s="615"/>
      <c r="DW12" s="615"/>
      <c r="DX12" s="615"/>
      <c r="DY12" s="615"/>
      <c r="DZ12" s="615"/>
      <c r="EA12" s="615"/>
      <c r="EB12" s="615"/>
      <c r="EC12" s="649"/>
    </row>
    <row r="13" spans="2:143" ht="11.25" customHeight="1" x14ac:dyDescent="0.2">
      <c r="B13" s="611" t="s">
        <v>169</v>
      </c>
      <c r="C13" s="612"/>
      <c r="D13" s="612"/>
      <c r="E13" s="612"/>
      <c r="F13" s="612"/>
      <c r="G13" s="612"/>
      <c r="H13" s="612"/>
      <c r="I13" s="612"/>
      <c r="J13" s="612"/>
      <c r="K13" s="612"/>
      <c r="L13" s="612"/>
      <c r="M13" s="612"/>
      <c r="N13" s="612"/>
      <c r="O13" s="612"/>
      <c r="P13" s="612"/>
      <c r="Q13" s="613"/>
      <c r="R13" s="614" t="s">
        <v>47</v>
      </c>
      <c r="S13" s="615"/>
      <c r="T13" s="615"/>
      <c r="U13" s="615"/>
      <c r="V13" s="615"/>
      <c r="W13" s="615"/>
      <c r="X13" s="615"/>
      <c r="Y13" s="616"/>
      <c r="Z13" s="650" t="s">
        <v>47</v>
      </c>
      <c r="AA13" s="650"/>
      <c r="AB13" s="650"/>
      <c r="AC13" s="650"/>
      <c r="AD13" s="651" t="s">
        <v>47</v>
      </c>
      <c r="AE13" s="651"/>
      <c r="AF13" s="651"/>
      <c r="AG13" s="651"/>
      <c r="AH13" s="651"/>
      <c r="AI13" s="651"/>
      <c r="AJ13" s="651"/>
      <c r="AK13" s="651"/>
      <c r="AL13" s="617" t="s">
        <v>47</v>
      </c>
      <c r="AM13" s="618"/>
      <c r="AN13" s="618"/>
      <c r="AO13" s="652"/>
      <c r="AP13" s="611" t="s">
        <v>170</v>
      </c>
      <c r="AQ13" s="612"/>
      <c r="AR13" s="612"/>
      <c r="AS13" s="612"/>
      <c r="AT13" s="612"/>
      <c r="AU13" s="612"/>
      <c r="AV13" s="612"/>
      <c r="AW13" s="612"/>
      <c r="AX13" s="612"/>
      <c r="AY13" s="612"/>
      <c r="AZ13" s="612"/>
      <c r="BA13" s="612"/>
      <c r="BB13" s="612"/>
      <c r="BC13" s="612"/>
      <c r="BD13" s="612"/>
      <c r="BE13" s="612"/>
      <c r="BF13" s="613"/>
      <c r="BG13" s="614">
        <v>581912</v>
      </c>
      <c r="BH13" s="615"/>
      <c r="BI13" s="615"/>
      <c r="BJ13" s="615"/>
      <c r="BK13" s="615"/>
      <c r="BL13" s="615"/>
      <c r="BM13" s="615"/>
      <c r="BN13" s="616"/>
      <c r="BO13" s="650">
        <v>60.5</v>
      </c>
      <c r="BP13" s="650"/>
      <c r="BQ13" s="650"/>
      <c r="BR13" s="650"/>
      <c r="BS13" s="651">
        <v>78971</v>
      </c>
      <c r="BT13" s="651"/>
      <c r="BU13" s="651"/>
      <c r="BV13" s="651"/>
      <c r="BW13" s="651"/>
      <c r="BX13" s="651"/>
      <c r="BY13" s="651"/>
      <c r="BZ13" s="651"/>
      <c r="CA13" s="651"/>
      <c r="CB13" s="682"/>
      <c r="CD13" s="611" t="s">
        <v>171</v>
      </c>
      <c r="CE13" s="612"/>
      <c r="CF13" s="612"/>
      <c r="CG13" s="612"/>
      <c r="CH13" s="612"/>
      <c r="CI13" s="612"/>
      <c r="CJ13" s="612"/>
      <c r="CK13" s="612"/>
      <c r="CL13" s="612"/>
      <c r="CM13" s="612"/>
      <c r="CN13" s="612"/>
      <c r="CO13" s="612"/>
      <c r="CP13" s="612"/>
      <c r="CQ13" s="613"/>
      <c r="CR13" s="614">
        <v>575471</v>
      </c>
      <c r="CS13" s="615"/>
      <c r="CT13" s="615"/>
      <c r="CU13" s="615"/>
      <c r="CV13" s="615"/>
      <c r="CW13" s="615"/>
      <c r="CX13" s="615"/>
      <c r="CY13" s="616"/>
      <c r="CZ13" s="650">
        <v>8.6</v>
      </c>
      <c r="DA13" s="650"/>
      <c r="DB13" s="650"/>
      <c r="DC13" s="650"/>
      <c r="DD13" s="620">
        <v>522306</v>
      </c>
      <c r="DE13" s="615"/>
      <c r="DF13" s="615"/>
      <c r="DG13" s="615"/>
      <c r="DH13" s="615"/>
      <c r="DI13" s="615"/>
      <c r="DJ13" s="615"/>
      <c r="DK13" s="615"/>
      <c r="DL13" s="615"/>
      <c r="DM13" s="615"/>
      <c r="DN13" s="615"/>
      <c r="DO13" s="615"/>
      <c r="DP13" s="616"/>
      <c r="DQ13" s="620">
        <v>172368</v>
      </c>
      <c r="DR13" s="615"/>
      <c r="DS13" s="615"/>
      <c r="DT13" s="615"/>
      <c r="DU13" s="615"/>
      <c r="DV13" s="615"/>
      <c r="DW13" s="615"/>
      <c r="DX13" s="615"/>
      <c r="DY13" s="615"/>
      <c r="DZ13" s="615"/>
      <c r="EA13" s="615"/>
      <c r="EB13" s="615"/>
      <c r="EC13" s="649"/>
    </row>
    <row r="14" spans="2:143" ht="11.25" customHeight="1" x14ac:dyDescent="0.2">
      <c r="B14" s="611" t="s">
        <v>172</v>
      </c>
      <c r="C14" s="612"/>
      <c r="D14" s="612"/>
      <c r="E14" s="612"/>
      <c r="F14" s="612"/>
      <c r="G14" s="612"/>
      <c r="H14" s="612"/>
      <c r="I14" s="612"/>
      <c r="J14" s="612"/>
      <c r="K14" s="612"/>
      <c r="L14" s="612"/>
      <c r="M14" s="612"/>
      <c r="N14" s="612"/>
      <c r="O14" s="612"/>
      <c r="P14" s="612"/>
      <c r="Q14" s="613"/>
      <c r="R14" s="614" t="s">
        <v>47</v>
      </c>
      <c r="S14" s="615"/>
      <c r="T14" s="615"/>
      <c r="U14" s="615"/>
      <c r="V14" s="615"/>
      <c r="W14" s="615"/>
      <c r="X14" s="615"/>
      <c r="Y14" s="616"/>
      <c r="Z14" s="650" t="s">
        <v>47</v>
      </c>
      <c r="AA14" s="650"/>
      <c r="AB14" s="650"/>
      <c r="AC14" s="650"/>
      <c r="AD14" s="651" t="s">
        <v>47</v>
      </c>
      <c r="AE14" s="651"/>
      <c r="AF14" s="651"/>
      <c r="AG14" s="651"/>
      <c r="AH14" s="651"/>
      <c r="AI14" s="651"/>
      <c r="AJ14" s="651"/>
      <c r="AK14" s="651"/>
      <c r="AL14" s="617" t="s">
        <v>47</v>
      </c>
      <c r="AM14" s="618"/>
      <c r="AN14" s="618"/>
      <c r="AO14" s="652"/>
      <c r="AP14" s="611" t="s">
        <v>173</v>
      </c>
      <c r="AQ14" s="612"/>
      <c r="AR14" s="612"/>
      <c r="AS14" s="612"/>
      <c r="AT14" s="612"/>
      <c r="AU14" s="612"/>
      <c r="AV14" s="612"/>
      <c r="AW14" s="612"/>
      <c r="AX14" s="612"/>
      <c r="AY14" s="612"/>
      <c r="AZ14" s="612"/>
      <c r="BA14" s="612"/>
      <c r="BB14" s="612"/>
      <c r="BC14" s="612"/>
      <c r="BD14" s="612"/>
      <c r="BE14" s="612"/>
      <c r="BF14" s="613"/>
      <c r="BG14" s="614">
        <v>34169</v>
      </c>
      <c r="BH14" s="615"/>
      <c r="BI14" s="615"/>
      <c r="BJ14" s="615"/>
      <c r="BK14" s="615"/>
      <c r="BL14" s="615"/>
      <c r="BM14" s="615"/>
      <c r="BN14" s="616"/>
      <c r="BO14" s="650">
        <v>3.6</v>
      </c>
      <c r="BP14" s="650"/>
      <c r="BQ14" s="650"/>
      <c r="BR14" s="650"/>
      <c r="BS14" s="651" t="s">
        <v>47</v>
      </c>
      <c r="BT14" s="651"/>
      <c r="BU14" s="651"/>
      <c r="BV14" s="651"/>
      <c r="BW14" s="651"/>
      <c r="BX14" s="651"/>
      <c r="BY14" s="651"/>
      <c r="BZ14" s="651"/>
      <c r="CA14" s="651"/>
      <c r="CB14" s="682"/>
      <c r="CD14" s="611" t="s">
        <v>174</v>
      </c>
      <c r="CE14" s="612"/>
      <c r="CF14" s="612"/>
      <c r="CG14" s="612"/>
      <c r="CH14" s="612"/>
      <c r="CI14" s="612"/>
      <c r="CJ14" s="612"/>
      <c r="CK14" s="612"/>
      <c r="CL14" s="612"/>
      <c r="CM14" s="612"/>
      <c r="CN14" s="612"/>
      <c r="CO14" s="612"/>
      <c r="CP14" s="612"/>
      <c r="CQ14" s="613"/>
      <c r="CR14" s="614">
        <v>262543</v>
      </c>
      <c r="CS14" s="615"/>
      <c r="CT14" s="615"/>
      <c r="CU14" s="615"/>
      <c r="CV14" s="615"/>
      <c r="CW14" s="615"/>
      <c r="CX14" s="615"/>
      <c r="CY14" s="616"/>
      <c r="CZ14" s="650">
        <v>3.9</v>
      </c>
      <c r="DA14" s="650"/>
      <c r="DB14" s="650"/>
      <c r="DC14" s="650"/>
      <c r="DD14" s="620">
        <v>12058</v>
      </c>
      <c r="DE14" s="615"/>
      <c r="DF14" s="615"/>
      <c r="DG14" s="615"/>
      <c r="DH14" s="615"/>
      <c r="DI14" s="615"/>
      <c r="DJ14" s="615"/>
      <c r="DK14" s="615"/>
      <c r="DL14" s="615"/>
      <c r="DM14" s="615"/>
      <c r="DN14" s="615"/>
      <c r="DO14" s="615"/>
      <c r="DP14" s="616"/>
      <c r="DQ14" s="620">
        <v>236464</v>
      </c>
      <c r="DR14" s="615"/>
      <c r="DS14" s="615"/>
      <c r="DT14" s="615"/>
      <c r="DU14" s="615"/>
      <c r="DV14" s="615"/>
      <c r="DW14" s="615"/>
      <c r="DX14" s="615"/>
      <c r="DY14" s="615"/>
      <c r="DZ14" s="615"/>
      <c r="EA14" s="615"/>
      <c r="EB14" s="615"/>
      <c r="EC14" s="649"/>
    </row>
    <row r="15" spans="2:143" ht="11.25" customHeight="1" x14ac:dyDescent="0.2">
      <c r="B15" s="611" t="s">
        <v>175</v>
      </c>
      <c r="C15" s="612"/>
      <c r="D15" s="612"/>
      <c r="E15" s="612"/>
      <c r="F15" s="612"/>
      <c r="G15" s="612"/>
      <c r="H15" s="612"/>
      <c r="I15" s="612"/>
      <c r="J15" s="612"/>
      <c r="K15" s="612"/>
      <c r="L15" s="612"/>
      <c r="M15" s="612"/>
      <c r="N15" s="612"/>
      <c r="O15" s="612"/>
      <c r="P15" s="612"/>
      <c r="Q15" s="613"/>
      <c r="R15" s="614" t="s">
        <v>47</v>
      </c>
      <c r="S15" s="615"/>
      <c r="T15" s="615"/>
      <c r="U15" s="615"/>
      <c r="V15" s="615"/>
      <c r="W15" s="615"/>
      <c r="X15" s="615"/>
      <c r="Y15" s="616"/>
      <c r="Z15" s="650" t="s">
        <v>47</v>
      </c>
      <c r="AA15" s="650"/>
      <c r="AB15" s="650"/>
      <c r="AC15" s="650"/>
      <c r="AD15" s="651" t="s">
        <v>47</v>
      </c>
      <c r="AE15" s="651"/>
      <c r="AF15" s="651"/>
      <c r="AG15" s="651"/>
      <c r="AH15" s="651"/>
      <c r="AI15" s="651"/>
      <c r="AJ15" s="651"/>
      <c r="AK15" s="651"/>
      <c r="AL15" s="617" t="s">
        <v>47</v>
      </c>
      <c r="AM15" s="618"/>
      <c r="AN15" s="618"/>
      <c r="AO15" s="652"/>
      <c r="AP15" s="611" t="s">
        <v>176</v>
      </c>
      <c r="AQ15" s="612"/>
      <c r="AR15" s="612"/>
      <c r="AS15" s="612"/>
      <c r="AT15" s="612"/>
      <c r="AU15" s="612"/>
      <c r="AV15" s="612"/>
      <c r="AW15" s="612"/>
      <c r="AX15" s="612"/>
      <c r="AY15" s="612"/>
      <c r="AZ15" s="612"/>
      <c r="BA15" s="612"/>
      <c r="BB15" s="612"/>
      <c r="BC15" s="612"/>
      <c r="BD15" s="612"/>
      <c r="BE15" s="612"/>
      <c r="BF15" s="613"/>
      <c r="BG15" s="614">
        <v>30996</v>
      </c>
      <c r="BH15" s="615"/>
      <c r="BI15" s="615"/>
      <c r="BJ15" s="615"/>
      <c r="BK15" s="615"/>
      <c r="BL15" s="615"/>
      <c r="BM15" s="615"/>
      <c r="BN15" s="616"/>
      <c r="BO15" s="650">
        <v>3.2</v>
      </c>
      <c r="BP15" s="650"/>
      <c r="BQ15" s="650"/>
      <c r="BR15" s="650"/>
      <c r="BS15" s="651" t="s">
        <v>47</v>
      </c>
      <c r="BT15" s="651"/>
      <c r="BU15" s="651"/>
      <c r="BV15" s="651"/>
      <c r="BW15" s="651"/>
      <c r="BX15" s="651"/>
      <c r="BY15" s="651"/>
      <c r="BZ15" s="651"/>
      <c r="CA15" s="651"/>
      <c r="CB15" s="682"/>
      <c r="CD15" s="611" t="s">
        <v>177</v>
      </c>
      <c r="CE15" s="612"/>
      <c r="CF15" s="612"/>
      <c r="CG15" s="612"/>
      <c r="CH15" s="612"/>
      <c r="CI15" s="612"/>
      <c r="CJ15" s="612"/>
      <c r="CK15" s="612"/>
      <c r="CL15" s="612"/>
      <c r="CM15" s="612"/>
      <c r="CN15" s="612"/>
      <c r="CO15" s="612"/>
      <c r="CP15" s="612"/>
      <c r="CQ15" s="613"/>
      <c r="CR15" s="614">
        <v>676435</v>
      </c>
      <c r="CS15" s="615"/>
      <c r="CT15" s="615"/>
      <c r="CU15" s="615"/>
      <c r="CV15" s="615"/>
      <c r="CW15" s="615"/>
      <c r="CX15" s="615"/>
      <c r="CY15" s="616"/>
      <c r="CZ15" s="650">
        <v>10.1</v>
      </c>
      <c r="DA15" s="650"/>
      <c r="DB15" s="650"/>
      <c r="DC15" s="650"/>
      <c r="DD15" s="620">
        <v>69466</v>
      </c>
      <c r="DE15" s="615"/>
      <c r="DF15" s="615"/>
      <c r="DG15" s="615"/>
      <c r="DH15" s="615"/>
      <c r="DI15" s="615"/>
      <c r="DJ15" s="615"/>
      <c r="DK15" s="615"/>
      <c r="DL15" s="615"/>
      <c r="DM15" s="615"/>
      <c r="DN15" s="615"/>
      <c r="DO15" s="615"/>
      <c r="DP15" s="616"/>
      <c r="DQ15" s="620">
        <v>520031</v>
      </c>
      <c r="DR15" s="615"/>
      <c r="DS15" s="615"/>
      <c r="DT15" s="615"/>
      <c r="DU15" s="615"/>
      <c r="DV15" s="615"/>
      <c r="DW15" s="615"/>
      <c r="DX15" s="615"/>
      <c r="DY15" s="615"/>
      <c r="DZ15" s="615"/>
      <c r="EA15" s="615"/>
      <c r="EB15" s="615"/>
      <c r="EC15" s="649"/>
    </row>
    <row r="16" spans="2:143" ht="11.25" customHeight="1" x14ac:dyDescent="0.2">
      <c r="B16" s="611" t="s">
        <v>178</v>
      </c>
      <c r="C16" s="612"/>
      <c r="D16" s="612"/>
      <c r="E16" s="612"/>
      <c r="F16" s="612"/>
      <c r="G16" s="612"/>
      <c r="H16" s="612"/>
      <c r="I16" s="612"/>
      <c r="J16" s="612"/>
      <c r="K16" s="612"/>
      <c r="L16" s="612"/>
      <c r="M16" s="612"/>
      <c r="N16" s="612"/>
      <c r="O16" s="612"/>
      <c r="P16" s="612"/>
      <c r="Q16" s="613"/>
      <c r="R16" s="614">
        <v>8644</v>
      </c>
      <c r="S16" s="615"/>
      <c r="T16" s="615"/>
      <c r="U16" s="615"/>
      <c r="V16" s="615"/>
      <c r="W16" s="615"/>
      <c r="X16" s="615"/>
      <c r="Y16" s="616"/>
      <c r="Z16" s="650">
        <v>0.1</v>
      </c>
      <c r="AA16" s="650"/>
      <c r="AB16" s="650"/>
      <c r="AC16" s="650"/>
      <c r="AD16" s="651">
        <v>8644</v>
      </c>
      <c r="AE16" s="651"/>
      <c r="AF16" s="651"/>
      <c r="AG16" s="651"/>
      <c r="AH16" s="651"/>
      <c r="AI16" s="651"/>
      <c r="AJ16" s="651"/>
      <c r="AK16" s="651"/>
      <c r="AL16" s="617">
        <v>0.2</v>
      </c>
      <c r="AM16" s="618"/>
      <c r="AN16" s="618"/>
      <c r="AO16" s="652"/>
      <c r="AP16" s="611" t="s">
        <v>179</v>
      </c>
      <c r="AQ16" s="612"/>
      <c r="AR16" s="612"/>
      <c r="AS16" s="612"/>
      <c r="AT16" s="612"/>
      <c r="AU16" s="612"/>
      <c r="AV16" s="612"/>
      <c r="AW16" s="612"/>
      <c r="AX16" s="612"/>
      <c r="AY16" s="612"/>
      <c r="AZ16" s="612"/>
      <c r="BA16" s="612"/>
      <c r="BB16" s="612"/>
      <c r="BC16" s="612"/>
      <c r="BD16" s="612"/>
      <c r="BE16" s="612"/>
      <c r="BF16" s="613"/>
      <c r="BG16" s="614" t="s">
        <v>47</v>
      </c>
      <c r="BH16" s="615"/>
      <c r="BI16" s="615"/>
      <c r="BJ16" s="615"/>
      <c r="BK16" s="615"/>
      <c r="BL16" s="615"/>
      <c r="BM16" s="615"/>
      <c r="BN16" s="616"/>
      <c r="BO16" s="650" t="s">
        <v>47</v>
      </c>
      <c r="BP16" s="650"/>
      <c r="BQ16" s="650"/>
      <c r="BR16" s="650"/>
      <c r="BS16" s="651" t="s">
        <v>47</v>
      </c>
      <c r="BT16" s="651"/>
      <c r="BU16" s="651"/>
      <c r="BV16" s="651"/>
      <c r="BW16" s="651"/>
      <c r="BX16" s="651"/>
      <c r="BY16" s="651"/>
      <c r="BZ16" s="651"/>
      <c r="CA16" s="651"/>
      <c r="CB16" s="682"/>
      <c r="CD16" s="611" t="s">
        <v>180</v>
      </c>
      <c r="CE16" s="612"/>
      <c r="CF16" s="612"/>
      <c r="CG16" s="612"/>
      <c r="CH16" s="612"/>
      <c r="CI16" s="612"/>
      <c r="CJ16" s="612"/>
      <c r="CK16" s="612"/>
      <c r="CL16" s="612"/>
      <c r="CM16" s="612"/>
      <c r="CN16" s="612"/>
      <c r="CO16" s="612"/>
      <c r="CP16" s="612"/>
      <c r="CQ16" s="613"/>
      <c r="CR16" s="614">
        <v>124228</v>
      </c>
      <c r="CS16" s="615"/>
      <c r="CT16" s="615"/>
      <c r="CU16" s="615"/>
      <c r="CV16" s="615"/>
      <c r="CW16" s="615"/>
      <c r="CX16" s="615"/>
      <c r="CY16" s="616"/>
      <c r="CZ16" s="650">
        <v>1.9</v>
      </c>
      <c r="DA16" s="650"/>
      <c r="DB16" s="650"/>
      <c r="DC16" s="650"/>
      <c r="DD16" s="620" t="s">
        <v>47</v>
      </c>
      <c r="DE16" s="615"/>
      <c r="DF16" s="615"/>
      <c r="DG16" s="615"/>
      <c r="DH16" s="615"/>
      <c r="DI16" s="615"/>
      <c r="DJ16" s="615"/>
      <c r="DK16" s="615"/>
      <c r="DL16" s="615"/>
      <c r="DM16" s="615"/>
      <c r="DN16" s="615"/>
      <c r="DO16" s="615"/>
      <c r="DP16" s="616"/>
      <c r="DQ16" s="620">
        <v>11307</v>
      </c>
      <c r="DR16" s="615"/>
      <c r="DS16" s="615"/>
      <c r="DT16" s="615"/>
      <c r="DU16" s="615"/>
      <c r="DV16" s="615"/>
      <c r="DW16" s="615"/>
      <c r="DX16" s="615"/>
      <c r="DY16" s="615"/>
      <c r="DZ16" s="615"/>
      <c r="EA16" s="615"/>
      <c r="EB16" s="615"/>
      <c r="EC16" s="649"/>
    </row>
    <row r="17" spans="2:133" ht="11.25" customHeight="1" x14ac:dyDescent="0.2">
      <c r="B17" s="611" t="s">
        <v>181</v>
      </c>
      <c r="C17" s="612"/>
      <c r="D17" s="612"/>
      <c r="E17" s="612"/>
      <c r="F17" s="612"/>
      <c r="G17" s="612"/>
      <c r="H17" s="612"/>
      <c r="I17" s="612"/>
      <c r="J17" s="612"/>
      <c r="K17" s="612"/>
      <c r="L17" s="612"/>
      <c r="M17" s="612"/>
      <c r="N17" s="612"/>
      <c r="O17" s="612"/>
      <c r="P17" s="612"/>
      <c r="Q17" s="613"/>
      <c r="R17" s="614">
        <v>13337</v>
      </c>
      <c r="S17" s="615"/>
      <c r="T17" s="615"/>
      <c r="U17" s="615"/>
      <c r="V17" s="615"/>
      <c r="W17" s="615"/>
      <c r="X17" s="615"/>
      <c r="Y17" s="616"/>
      <c r="Z17" s="650">
        <v>0.2</v>
      </c>
      <c r="AA17" s="650"/>
      <c r="AB17" s="650"/>
      <c r="AC17" s="650"/>
      <c r="AD17" s="651">
        <v>13337</v>
      </c>
      <c r="AE17" s="651"/>
      <c r="AF17" s="651"/>
      <c r="AG17" s="651"/>
      <c r="AH17" s="651"/>
      <c r="AI17" s="651"/>
      <c r="AJ17" s="651"/>
      <c r="AK17" s="651"/>
      <c r="AL17" s="617">
        <v>0.3</v>
      </c>
      <c r="AM17" s="618"/>
      <c r="AN17" s="618"/>
      <c r="AO17" s="652"/>
      <c r="AP17" s="611" t="s">
        <v>182</v>
      </c>
      <c r="AQ17" s="612"/>
      <c r="AR17" s="612"/>
      <c r="AS17" s="612"/>
      <c r="AT17" s="612"/>
      <c r="AU17" s="612"/>
      <c r="AV17" s="612"/>
      <c r="AW17" s="612"/>
      <c r="AX17" s="612"/>
      <c r="AY17" s="612"/>
      <c r="AZ17" s="612"/>
      <c r="BA17" s="612"/>
      <c r="BB17" s="612"/>
      <c r="BC17" s="612"/>
      <c r="BD17" s="612"/>
      <c r="BE17" s="612"/>
      <c r="BF17" s="613"/>
      <c r="BG17" s="614" t="s">
        <v>47</v>
      </c>
      <c r="BH17" s="615"/>
      <c r="BI17" s="615"/>
      <c r="BJ17" s="615"/>
      <c r="BK17" s="615"/>
      <c r="BL17" s="615"/>
      <c r="BM17" s="615"/>
      <c r="BN17" s="616"/>
      <c r="BO17" s="650" t="s">
        <v>47</v>
      </c>
      <c r="BP17" s="650"/>
      <c r="BQ17" s="650"/>
      <c r="BR17" s="650"/>
      <c r="BS17" s="651" t="s">
        <v>47</v>
      </c>
      <c r="BT17" s="651"/>
      <c r="BU17" s="651"/>
      <c r="BV17" s="651"/>
      <c r="BW17" s="651"/>
      <c r="BX17" s="651"/>
      <c r="BY17" s="651"/>
      <c r="BZ17" s="651"/>
      <c r="CA17" s="651"/>
      <c r="CB17" s="682"/>
      <c r="CD17" s="611" t="s">
        <v>183</v>
      </c>
      <c r="CE17" s="612"/>
      <c r="CF17" s="612"/>
      <c r="CG17" s="612"/>
      <c r="CH17" s="612"/>
      <c r="CI17" s="612"/>
      <c r="CJ17" s="612"/>
      <c r="CK17" s="612"/>
      <c r="CL17" s="612"/>
      <c r="CM17" s="612"/>
      <c r="CN17" s="612"/>
      <c r="CO17" s="612"/>
      <c r="CP17" s="612"/>
      <c r="CQ17" s="613"/>
      <c r="CR17" s="614">
        <v>672027</v>
      </c>
      <c r="CS17" s="615"/>
      <c r="CT17" s="615"/>
      <c r="CU17" s="615"/>
      <c r="CV17" s="615"/>
      <c r="CW17" s="615"/>
      <c r="CX17" s="615"/>
      <c r="CY17" s="616"/>
      <c r="CZ17" s="650">
        <v>10</v>
      </c>
      <c r="DA17" s="650"/>
      <c r="DB17" s="650"/>
      <c r="DC17" s="650"/>
      <c r="DD17" s="620" t="s">
        <v>47</v>
      </c>
      <c r="DE17" s="615"/>
      <c r="DF17" s="615"/>
      <c r="DG17" s="615"/>
      <c r="DH17" s="615"/>
      <c r="DI17" s="615"/>
      <c r="DJ17" s="615"/>
      <c r="DK17" s="615"/>
      <c r="DL17" s="615"/>
      <c r="DM17" s="615"/>
      <c r="DN17" s="615"/>
      <c r="DO17" s="615"/>
      <c r="DP17" s="616"/>
      <c r="DQ17" s="620">
        <v>672027</v>
      </c>
      <c r="DR17" s="615"/>
      <c r="DS17" s="615"/>
      <c r="DT17" s="615"/>
      <c r="DU17" s="615"/>
      <c r="DV17" s="615"/>
      <c r="DW17" s="615"/>
      <c r="DX17" s="615"/>
      <c r="DY17" s="615"/>
      <c r="DZ17" s="615"/>
      <c r="EA17" s="615"/>
      <c r="EB17" s="615"/>
      <c r="EC17" s="649"/>
    </row>
    <row r="18" spans="2:133" ht="11.25" customHeight="1" x14ac:dyDescent="0.2">
      <c r="B18" s="611" t="s">
        <v>184</v>
      </c>
      <c r="C18" s="612"/>
      <c r="D18" s="612"/>
      <c r="E18" s="612"/>
      <c r="F18" s="612"/>
      <c r="G18" s="612"/>
      <c r="H18" s="612"/>
      <c r="I18" s="612"/>
      <c r="J18" s="612"/>
      <c r="K18" s="612"/>
      <c r="L18" s="612"/>
      <c r="M18" s="612"/>
      <c r="N18" s="612"/>
      <c r="O18" s="612"/>
      <c r="P18" s="612"/>
      <c r="Q18" s="613"/>
      <c r="R18" s="614">
        <v>2518</v>
      </c>
      <c r="S18" s="615"/>
      <c r="T18" s="615"/>
      <c r="U18" s="615"/>
      <c r="V18" s="615"/>
      <c r="W18" s="615"/>
      <c r="X18" s="615"/>
      <c r="Y18" s="616"/>
      <c r="Z18" s="650">
        <v>0</v>
      </c>
      <c r="AA18" s="650"/>
      <c r="AB18" s="650"/>
      <c r="AC18" s="650"/>
      <c r="AD18" s="651">
        <v>2518</v>
      </c>
      <c r="AE18" s="651"/>
      <c r="AF18" s="651"/>
      <c r="AG18" s="651"/>
      <c r="AH18" s="651"/>
      <c r="AI18" s="651"/>
      <c r="AJ18" s="651"/>
      <c r="AK18" s="651"/>
      <c r="AL18" s="617">
        <v>0.1</v>
      </c>
      <c r="AM18" s="618"/>
      <c r="AN18" s="618"/>
      <c r="AO18" s="652"/>
      <c r="AP18" s="611" t="s">
        <v>185</v>
      </c>
      <c r="AQ18" s="612"/>
      <c r="AR18" s="612"/>
      <c r="AS18" s="612"/>
      <c r="AT18" s="612"/>
      <c r="AU18" s="612"/>
      <c r="AV18" s="612"/>
      <c r="AW18" s="612"/>
      <c r="AX18" s="612"/>
      <c r="AY18" s="612"/>
      <c r="AZ18" s="612"/>
      <c r="BA18" s="612"/>
      <c r="BB18" s="612"/>
      <c r="BC18" s="612"/>
      <c r="BD18" s="612"/>
      <c r="BE18" s="612"/>
      <c r="BF18" s="613"/>
      <c r="BG18" s="614" t="s">
        <v>47</v>
      </c>
      <c r="BH18" s="615"/>
      <c r="BI18" s="615"/>
      <c r="BJ18" s="615"/>
      <c r="BK18" s="615"/>
      <c r="BL18" s="615"/>
      <c r="BM18" s="615"/>
      <c r="BN18" s="616"/>
      <c r="BO18" s="650" t="s">
        <v>47</v>
      </c>
      <c r="BP18" s="650"/>
      <c r="BQ18" s="650"/>
      <c r="BR18" s="650"/>
      <c r="BS18" s="651" t="s">
        <v>47</v>
      </c>
      <c r="BT18" s="651"/>
      <c r="BU18" s="651"/>
      <c r="BV18" s="651"/>
      <c r="BW18" s="651"/>
      <c r="BX18" s="651"/>
      <c r="BY18" s="651"/>
      <c r="BZ18" s="651"/>
      <c r="CA18" s="651"/>
      <c r="CB18" s="682"/>
      <c r="CD18" s="611" t="s">
        <v>186</v>
      </c>
      <c r="CE18" s="612"/>
      <c r="CF18" s="612"/>
      <c r="CG18" s="612"/>
      <c r="CH18" s="612"/>
      <c r="CI18" s="612"/>
      <c r="CJ18" s="612"/>
      <c r="CK18" s="612"/>
      <c r="CL18" s="612"/>
      <c r="CM18" s="612"/>
      <c r="CN18" s="612"/>
      <c r="CO18" s="612"/>
      <c r="CP18" s="612"/>
      <c r="CQ18" s="613"/>
      <c r="CR18" s="614" t="s">
        <v>47</v>
      </c>
      <c r="CS18" s="615"/>
      <c r="CT18" s="615"/>
      <c r="CU18" s="615"/>
      <c r="CV18" s="615"/>
      <c r="CW18" s="615"/>
      <c r="CX18" s="615"/>
      <c r="CY18" s="616"/>
      <c r="CZ18" s="650" t="s">
        <v>47</v>
      </c>
      <c r="DA18" s="650"/>
      <c r="DB18" s="650"/>
      <c r="DC18" s="650"/>
      <c r="DD18" s="620" t="s">
        <v>47</v>
      </c>
      <c r="DE18" s="615"/>
      <c r="DF18" s="615"/>
      <c r="DG18" s="615"/>
      <c r="DH18" s="615"/>
      <c r="DI18" s="615"/>
      <c r="DJ18" s="615"/>
      <c r="DK18" s="615"/>
      <c r="DL18" s="615"/>
      <c r="DM18" s="615"/>
      <c r="DN18" s="615"/>
      <c r="DO18" s="615"/>
      <c r="DP18" s="616"/>
      <c r="DQ18" s="620" t="s">
        <v>47</v>
      </c>
      <c r="DR18" s="615"/>
      <c r="DS18" s="615"/>
      <c r="DT18" s="615"/>
      <c r="DU18" s="615"/>
      <c r="DV18" s="615"/>
      <c r="DW18" s="615"/>
      <c r="DX18" s="615"/>
      <c r="DY18" s="615"/>
      <c r="DZ18" s="615"/>
      <c r="EA18" s="615"/>
      <c r="EB18" s="615"/>
      <c r="EC18" s="649"/>
    </row>
    <row r="19" spans="2:133" ht="11.25" customHeight="1" x14ac:dyDescent="0.2">
      <c r="B19" s="611" t="s">
        <v>187</v>
      </c>
      <c r="C19" s="612"/>
      <c r="D19" s="612"/>
      <c r="E19" s="612"/>
      <c r="F19" s="612"/>
      <c r="G19" s="612"/>
      <c r="H19" s="612"/>
      <c r="I19" s="612"/>
      <c r="J19" s="612"/>
      <c r="K19" s="612"/>
      <c r="L19" s="612"/>
      <c r="M19" s="612"/>
      <c r="N19" s="612"/>
      <c r="O19" s="612"/>
      <c r="P19" s="612"/>
      <c r="Q19" s="613"/>
      <c r="R19" s="614">
        <v>2323</v>
      </c>
      <c r="S19" s="615"/>
      <c r="T19" s="615"/>
      <c r="U19" s="615"/>
      <c r="V19" s="615"/>
      <c r="W19" s="615"/>
      <c r="X19" s="615"/>
      <c r="Y19" s="616"/>
      <c r="Z19" s="650">
        <v>0</v>
      </c>
      <c r="AA19" s="650"/>
      <c r="AB19" s="650"/>
      <c r="AC19" s="650"/>
      <c r="AD19" s="651">
        <v>2323</v>
      </c>
      <c r="AE19" s="651"/>
      <c r="AF19" s="651"/>
      <c r="AG19" s="651"/>
      <c r="AH19" s="651"/>
      <c r="AI19" s="651"/>
      <c r="AJ19" s="651"/>
      <c r="AK19" s="651"/>
      <c r="AL19" s="617">
        <v>0.1</v>
      </c>
      <c r="AM19" s="618"/>
      <c r="AN19" s="618"/>
      <c r="AO19" s="652"/>
      <c r="AP19" s="611" t="s">
        <v>188</v>
      </c>
      <c r="AQ19" s="612"/>
      <c r="AR19" s="612"/>
      <c r="AS19" s="612"/>
      <c r="AT19" s="612"/>
      <c r="AU19" s="612"/>
      <c r="AV19" s="612"/>
      <c r="AW19" s="612"/>
      <c r="AX19" s="612"/>
      <c r="AY19" s="612"/>
      <c r="AZ19" s="612"/>
      <c r="BA19" s="612"/>
      <c r="BB19" s="612"/>
      <c r="BC19" s="612"/>
      <c r="BD19" s="612"/>
      <c r="BE19" s="612"/>
      <c r="BF19" s="613"/>
      <c r="BG19" s="614" t="s">
        <v>47</v>
      </c>
      <c r="BH19" s="615"/>
      <c r="BI19" s="615"/>
      <c r="BJ19" s="615"/>
      <c r="BK19" s="615"/>
      <c r="BL19" s="615"/>
      <c r="BM19" s="615"/>
      <c r="BN19" s="616"/>
      <c r="BO19" s="650" t="s">
        <v>47</v>
      </c>
      <c r="BP19" s="650"/>
      <c r="BQ19" s="650"/>
      <c r="BR19" s="650"/>
      <c r="BS19" s="651" t="s">
        <v>47</v>
      </c>
      <c r="BT19" s="651"/>
      <c r="BU19" s="651"/>
      <c r="BV19" s="651"/>
      <c r="BW19" s="651"/>
      <c r="BX19" s="651"/>
      <c r="BY19" s="651"/>
      <c r="BZ19" s="651"/>
      <c r="CA19" s="651"/>
      <c r="CB19" s="682"/>
      <c r="CD19" s="611" t="s">
        <v>189</v>
      </c>
      <c r="CE19" s="612"/>
      <c r="CF19" s="612"/>
      <c r="CG19" s="612"/>
      <c r="CH19" s="612"/>
      <c r="CI19" s="612"/>
      <c r="CJ19" s="612"/>
      <c r="CK19" s="612"/>
      <c r="CL19" s="612"/>
      <c r="CM19" s="612"/>
      <c r="CN19" s="612"/>
      <c r="CO19" s="612"/>
      <c r="CP19" s="612"/>
      <c r="CQ19" s="613"/>
      <c r="CR19" s="614" t="s">
        <v>47</v>
      </c>
      <c r="CS19" s="615"/>
      <c r="CT19" s="615"/>
      <c r="CU19" s="615"/>
      <c r="CV19" s="615"/>
      <c r="CW19" s="615"/>
      <c r="CX19" s="615"/>
      <c r="CY19" s="616"/>
      <c r="CZ19" s="650" t="s">
        <v>47</v>
      </c>
      <c r="DA19" s="650"/>
      <c r="DB19" s="650"/>
      <c r="DC19" s="650"/>
      <c r="DD19" s="620" t="s">
        <v>47</v>
      </c>
      <c r="DE19" s="615"/>
      <c r="DF19" s="615"/>
      <c r="DG19" s="615"/>
      <c r="DH19" s="615"/>
      <c r="DI19" s="615"/>
      <c r="DJ19" s="615"/>
      <c r="DK19" s="615"/>
      <c r="DL19" s="615"/>
      <c r="DM19" s="615"/>
      <c r="DN19" s="615"/>
      <c r="DO19" s="615"/>
      <c r="DP19" s="616"/>
      <c r="DQ19" s="620" t="s">
        <v>47</v>
      </c>
      <c r="DR19" s="615"/>
      <c r="DS19" s="615"/>
      <c r="DT19" s="615"/>
      <c r="DU19" s="615"/>
      <c r="DV19" s="615"/>
      <c r="DW19" s="615"/>
      <c r="DX19" s="615"/>
      <c r="DY19" s="615"/>
      <c r="DZ19" s="615"/>
      <c r="EA19" s="615"/>
      <c r="EB19" s="615"/>
      <c r="EC19" s="649"/>
    </row>
    <row r="20" spans="2:133" ht="11.25" customHeight="1" x14ac:dyDescent="0.2">
      <c r="B20" s="683" t="s">
        <v>190</v>
      </c>
      <c r="C20" s="684"/>
      <c r="D20" s="684"/>
      <c r="E20" s="684"/>
      <c r="F20" s="684"/>
      <c r="G20" s="684"/>
      <c r="H20" s="684"/>
      <c r="I20" s="684"/>
      <c r="J20" s="684"/>
      <c r="K20" s="684"/>
      <c r="L20" s="684"/>
      <c r="M20" s="684"/>
      <c r="N20" s="684"/>
      <c r="O20" s="684"/>
      <c r="P20" s="684"/>
      <c r="Q20" s="685"/>
      <c r="R20" s="614">
        <v>195</v>
      </c>
      <c r="S20" s="615"/>
      <c r="T20" s="615"/>
      <c r="U20" s="615"/>
      <c r="V20" s="615"/>
      <c r="W20" s="615"/>
      <c r="X20" s="615"/>
      <c r="Y20" s="616"/>
      <c r="Z20" s="650">
        <v>0</v>
      </c>
      <c r="AA20" s="650"/>
      <c r="AB20" s="650"/>
      <c r="AC20" s="650"/>
      <c r="AD20" s="651">
        <v>195</v>
      </c>
      <c r="AE20" s="651"/>
      <c r="AF20" s="651"/>
      <c r="AG20" s="651"/>
      <c r="AH20" s="651"/>
      <c r="AI20" s="651"/>
      <c r="AJ20" s="651"/>
      <c r="AK20" s="651"/>
      <c r="AL20" s="617">
        <v>0</v>
      </c>
      <c r="AM20" s="618"/>
      <c r="AN20" s="618"/>
      <c r="AO20" s="652"/>
      <c r="AP20" s="611" t="s">
        <v>191</v>
      </c>
      <c r="AQ20" s="612"/>
      <c r="AR20" s="612"/>
      <c r="AS20" s="612"/>
      <c r="AT20" s="612"/>
      <c r="AU20" s="612"/>
      <c r="AV20" s="612"/>
      <c r="AW20" s="612"/>
      <c r="AX20" s="612"/>
      <c r="AY20" s="612"/>
      <c r="AZ20" s="612"/>
      <c r="BA20" s="612"/>
      <c r="BB20" s="612"/>
      <c r="BC20" s="612"/>
      <c r="BD20" s="612"/>
      <c r="BE20" s="612"/>
      <c r="BF20" s="613"/>
      <c r="BG20" s="614" t="s">
        <v>47</v>
      </c>
      <c r="BH20" s="615"/>
      <c r="BI20" s="615"/>
      <c r="BJ20" s="615"/>
      <c r="BK20" s="615"/>
      <c r="BL20" s="615"/>
      <c r="BM20" s="615"/>
      <c r="BN20" s="616"/>
      <c r="BO20" s="650" t="s">
        <v>47</v>
      </c>
      <c r="BP20" s="650"/>
      <c r="BQ20" s="650"/>
      <c r="BR20" s="650"/>
      <c r="BS20" s="651" t="s">
        <v>47</v>
      </c>
      <c r="BT20" s="651"/>
      <c r="BU20" s="651"/>
      <c r="BV20" s="651"/>
      <c r="BW20" s="651"/>
      <c r="BX20" s="651"/>
      <c r="BY20" s="651"/>
      <c r="BZ20" s="651"/>
      <c r="CA20" s="651"/>
      <c r="CB20" s="682"/>
      <c r="CD20" s="611" t="s">
        <v>192</v>
      </c>
      <c r="CE20" s="612"/>
      <c r="CF20" s="612"/>
      <c r="CG20" s="612"/>
      <c r="CH20" s="612"/>
      <c r="CI20" s="612"/>
      <c r="CJ20" s="612"/>
      <c r="CK20" s="612"/>
      <c r="CL20" s="612"/>
      <c r="CM20" s="612"/>
      <c r="CN20" s="612"/>
      <c r="CO20" s="612"/>
      <c r="CP20" s="612"/>
      <c r="CQ20" s="613"/>
      <c r="CR20" s="614">
        <v>6712763</v>
      </c>
      <c r="CS20" s="615"/>
      <c r="CT20" s="615"/>
      <c r="CU20" s="615"/>
      <c r="CV20" s="615"/>
      <c r="CW20" s="615"/>
      <c r="CX20" s="615"/>
      <c r="CY20" s="616"/>
      <c r="CZ20" s="650">
        <v>100</v>
      </c>
      <c r="DA20" s="650"/>
      <c r="DB20" s="650"/>
      <c r="DC20" s="650"/>
      <c r="DD20" s="620">
        <v>1102684</v>
      </c>
      <c r="DE20" s="615"/>
      <c r="DF20" s="615"/>
      <c r="DG20" s="615"/>
      <c r="DH20" s="615"/>
      <c r="DI20" s="615"/>
      <c r="DJ20" s="615"/>
      <c r="DK20" s="615"/>
      <c r="DL20" s="615"/>
      <c r="DM20" s="615"/>
      <c r="DN20" s="615"/>
      <c r="DO20" s="615"/>
      <c r="DP20" s="616"/>
      <c r="DQ20" s="620">
        <v>4599663</v>
      </c>
      <c r="DR20" s="615"/>
      <c r="DS20" s="615"/>
      <c r="DT20" s="615"/>
      <c r="DU20" s="615"/>
      <c r="DV20" s="615"/>
      <c r="DW20" s="615"/>
      <c r="DX20" s="615"/>
      <c r="DY20" s="615"/>
      <c r="DZ20" s="615"/>
      <c r="EA20" s="615"/>
      <c r="EB20" s="615"/>
      <c r="EC20" s="649"/>
    </row>
    <row r="21" spans="2:133" ht="11.25" customHeight="1" x14ac:dyDescent="0.2">
      <c r="B21" s="611" t="s">
        <v>193</v>
      </c>
      <c r="C21" s="612"/>
      <c r="D21" s="612"/>
      <c r="E21" s="612"/>
      <c r="F21" s="612"/>
      <c r="G21" s="612"/>
      <c r="H21" s="612"/>
      <c r="I21" s="612"/>
      <c r="J21" s="612"/>
      <c r="K21" s="612"/>
      <c r="L21" s="612"/>
      <c r="M21" s="612"/>
      <c r="N21" s="612"/>
      <c r="O21" s="612"/>
      <c r="P21" s="612"/>
      <c r="Q21" s="613"/>
      <c r="R21" s="614">
        <v>2990368</v>
      </c>
      <c r="S21" s="615"/>
      <c r="T21" s="615"/>
      <c r="U21" s="615"/>
      <c r="V21" s="615"/>
      <c r="W21" s="615"/>
      <c r="X21" s="615"/>
      <c r="Y21" s="616"/>
      <c r="Z21" s="650">
        <v>41.2</v>
      </c>
      <c r="AA21" s="650"/>
      <c r="AB21" s="650"/>
      <c r="AC21" s="650"/>
      <c r="AD21" s="651">
        <v>2754888</v>
      </c>
      <c r="AE21" s="651"/>
      <c r="AF21" s="651"/>
      <c r="AG21" s="651"/>
      <c r="AH21" s="651"/>
      <c r="AI21" s="651"/>
      <c r="AJ21" s="651"/>
      <c r="AK21" s="651"/>
      <c r="AL21" s="617">
        <v>67.400000000000006</v>
      </c>
      <c r="AM21" s="618"/>
      <c r="AN21" s="618"/>
      <c r="AO21" s="652"/>
      <c r="AP21" s="611" t="s">
        <v>194</v>
      </c>
      <c r="AQ21" s="686"/>
      <c r="AR21" s="686"/>
      <c r="AS21" s="686"/>
      <c r="AT21" s="686"/>
      <c r="AU21" s="686"/>
      <c r="AV21" s="686"/>
      <c r="AW21" s="686"/>
      <c r="AX21" s="686"/>
      <c r="AY21" s="686"/>
      <c r="AZ21" s="686"/>
      <c r="BA21" s="686"/>
      <c r="BB21" s="686"/>
      <c r="BC21" s="686"/>
      <c r="BD21" s="686"/>
      <c r="BE21" s="686"/>
      <c r="BF21" s="687"/>
      <c r="BG21" s="614" t="s">
        <v>47</v>
      </c>
      <c r="BH21" s="615"/>
      <c r="BI21" s="615"/>
      <c r="BJ21" s="615"/>
      <c r="BK21" s="615"/>
      <c r="BL21" s="615"/>
      <c r="BM21" s="615"/>
      <c r="BN21" s="616"/>
      <c r="BO21" s="650" t="s">
        <v>47</v>
      </c>
      <c r="BP21" s="650"/>
      <c r="BQ21" s="650"/>
      <c r="BR21" s="650"/>
      <c r="BS21" s="651" t="s">
        <v>47</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195</v>
      </c>
      <c r="C22" s="612"/>
      <c r="D22" s="612"/>
      <c r="E22" s="612"/>
      <c r="F22" s="612"/>
      <c r="G22" s="612"/>
      <c r="H22" s="612"/>
      <c r="I22" s="612"/>
      <c r="J22" s="612"/>
      <c r="K22" s="612"/>
      <c r="L22" s="612"/>
      <c r="M22" s="612"/>
      <c r="N22" s="612"/>
      <c r="O22" s="612"/>
      <c r="P22" s="612"/>
      <c r="Q22" s="613"/>
      <c r="R22" s="614">
        <v>2754888</v>
      </c>
      <c r="S22" s="615"/>
      <c r="T22" s="615"/>
      <c r="U22" s="615"/>
      <c r="V22" s="615"/>
      <c r="W22" s="615"/>
      <c r="X22" s="615"/>
      <c r="Y22" s="616"/>
      <c r="Z22" s="650">
        <v>38</v>
      </c>
      <c r="AA22" s="650"/>
      <c r="AB22" s="650"/>
      <c r="AC22" s="650"/>
      <c r="AD22" s="651">
        <v>2754888</v>
      </c>
      <c r="AE22" s="651"/>
      <c r="AF22" s="651"/>
      <c r="AG22" s="651"/>
      <c r="AH22" s="651"/>
      <c r="AI22" s="651"/>
      <c r="AJ22" s="651"/>
      <c r="AK22" s="651"/>
      <c r="AL22" s="617">
        <v>67.400000000000006</v>
      </c>
      <c r="AM22" s="618"/>
      <c r="AN22" s="618"/>
      <c r="AO22" s="652"/>
      <c r="AP22" s="611" t="s">
        <v>196</v>
      </c>
      <c r="AQ22" s="686"/>
      <c r="AR22" s="686"/>
      <c r="AS22" s="686"/>
      <c r="AT22" s="686"/>
      <c r="AU22" s="686"/>
      <c r="AV22" s="686"/>
      <c r="AW22" s="686"/>
      <c r="AX22" s="686"/>
      <c r="AY22" s="686"/>
      <c r="AZ22" s="686"/>
      <c r="BA22" s="686"/>
      <c r="BB22" s="686"/>
      <c r="BC22" s="686"/>
      <c r="BD22" s="686"/>
      <c r="BE22" s="686"/>
      <c r="BF22" s="687"/>
      <c r="BG22" s="614" t="s">
        <v>47</v>
      </c>
      <c r="BH22" s="615"/>
      <c r="BI22" s="615"/>
      <c r="BJ22" s="615"/>
      <c r="BK22" s="615"/>
      <c r="BL22" s="615"/>
      <c r="BM22" s="615"/>
      <c r="BN22" s="616"/>
      <c r="BO22" s="650" t="s">
        <v>47</v>
      </c>
      <c r="BP22" s="650"/>
      <c r="BQ22" s="650"/>
      <c r="BR22" s="650"/>
      <c r="BS22" s="651" t="s">
        <v>47</v>
      </c>
      <c r="BT22" s="651"/>
      <c r="BU22" s="651"/>
      <c r="BV22" s="651"/>
      <c r="BW22" s="651"/>
      <c r="BX22" s="651"/>
      <c r="BY22" s="651"/>
      <c r="BZ22" s="651"/>
      <c r="CA22" s="651"/>
      <c r="CB22" s="682"/>
      <c r="CD22" s="666" t="s">
        <v>197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198</v>
      </c>
      <c r="C23" s="612"/>
      <c r="D23" s="612"/>
      <c r="E23" s="612"/>
      <c r="F23" s="612"/>
      <c r="G23" s="612"/>
      <c r="H23" s="612"/>
      <c r="I23" s="612"/>
      <c r="J23" s="612"/>
      <c r="K23" s="612"/>
      <c r="L23" s="612"/>
      <c r="M23" s="612"/>
      <c r="N23" s="612"/>
      <c r="O23" s="612"/>
      <c r="P23" s="612"/>
      <c r="Q23" s="613"/>
      <c r="R23" s="614">
        <v>235480</v>
      </c>
      <c r="S23" s="615"/>
      <c r="T23" s="615"/>
      <c r="U23" s="615"/>
      <c r="V23" s="615"/>
      <c r="W23" s="615"/>
      <c r="X23" s="615"/>
      <c r="Y23" s="616"/>
      <c r="Z23" s="650">
        <v>3.2</v>
      </c>
      <c r="AA23" s="650"/>
      <c r="AB23" s="650"/>
      <c r="AC23" s="650"/>
      <c r="AD23" s="651" t="s">
        <v>47</v>
      </c>
      <c r="AE23" s="651"/>
      <c r="AF23" s="651"/>
      <c r="AG23" s="651"/>
      <c r="AH23" s="651"/>
      <c r="AI23" s="651"/>
      <c r="AJ23" s="651"/>
      <c r="AK23" s="651"/>
      <c r="AL23" s="617" t="s">
        <v>47</v>
      </c>
      <c r="AM23" s="618"/>
      <c r="AN23" s="618"/>
      <c r="AO23" s="652"/>
      <c r="AP23" s="611" t="s">
        <v>199</v>
      </c>
      <c r="AQ23" s="686"/>
      <c r="AR23" s="686"/>
      <c r="AS23" s="686"/>
      <c r="AT23" s="686"/>
      <c r="AU23" s="686"/>
      <c r="AV23" s="686"/>
      <c r="AW23" s="686"/>
      <c r="AX23" s="686"/>
      <c r="AY23" s="686"/>
      <c r="AZ23" s="686"/>
      <c r="BA23" s="686"/>
      <c r="BB23" s="686"/>
      <c r="BC23" s="686"/>
      <c r="BD23" s="686"/>
      <c r="BE23" s="686"/>
      <c r="BF23" s="687"/>
      <c r="BG23" s="614" t="s">
        <v>47</v>
      </c>
      <c r="BH23" s="615"/>
      <c r="BI23" s="615"/>
      <c r="BJ23" s="615"/>
      <c r="BK23" s="615"/>
      <c r="BL23" s="615"/>
      <c r="BM23" s="615"/>
      <c r="BN23" s="616"/>
      <c r="BO23" s="650" t="s">
        <v>47</v>
      </c>
      <c r="BP23" s="650"/>
      <c r="BQ23" s="650"/>
      <c r="BR23" s="650"/>
      <c r="BS23" s="651" t="s">
        <v>47</v>
      </c>
      <c r="BT23" s="651"/>
      <c r="BU23" s="651"/>
      <c r="BV23" s="651"/>
      <c r="BW23" s="651"/>
      <c r="BX23" s="651"/>
      <c r="BY23" s="651"/>
      <c r="BZ23" s="651"/>
      <c r="CA23" s="651"/>
      <c r="CB23" s="682"/>
      <c r="CD23" s="666" t="s">
        <v>139</v>
      </c>
      <c r="CE23" s="667"/>
      <c r="CF23" s="667"/>
      <c r="CG23" s="667"/>
      <c r="CH23" s="667"/>
      <c r="CI23" s="667"/>
      <c r="CJ23" s="667"/>
      <c r="CK23" s="667"/>
      <c r="CL23" s="667"/>
      <c r="CM23" s="667"/>
      <c r="CN23" s="667"/>
      <c r="CO23" s="667"/>
      <c r="CP23" s="667"/>
      <c r="CQ23" s="668"/>
      <c r="CR23" s="666" t="s">
        <v>200</v>
      </c>
      <c r="CS23" s="667"/>
      <c r="CT23" s="667"/>
      <c r="CU23" s="667"/>
      <c r="CV23" s="667"/>
      <c r="CW23" s="667"/>
      <c r="CX23" s="667"/>
      <c r="CY23" s="668"/>
      <c r="CZ23" s="666" t="s">
        <v>201</v>
      </c>
      <c r="DA23" s="667"/>
      <c r="DB23" s="667"/>
      <c r="DC23" s="668"/>
      <c r="DD23" s="666" t="s">
        <v>202</v>
      </c>
      <c r="DE23" s="667"/>
      <c r="DF23" s="667"/>
      <c r="DG23" s="667"/>
      <c r="DH23" s="667"/>
      <c r="DI23" s="667"/>
      <c r="DJ23" s="667"/>
      <c r="DK23" s="668"/>
      <c r="DL23" s="698" t="s">
        <v>203</v>
      </c>
      <c r="DM23" s="699"/>
      <c r="DN23" s="699"/>
      <c r="DO23" s="699"/>
      <c r="DP23" s="699"/>
      <c r="DQ23" s="699"/>
      <c r="DR23" s="699"/>
      <c r="DS23" s="699"/>
      <c r="DT23" s="699"/>
      <c r="DU23" s="699"/>
      <c r="DV23" s="700"/>
      <c r="DW23" s="666" t="s">
        <v>204</v>
      </c>
      <c r="DX23" s="667"/>
      <c r="DY23" s="667"/>
      <c r="DZ23" s="667"/>
      <c r="EA23" s="667"/>
      <c r="EB23" s="667"/>
      <c r="EC23" s="668"/>
    </row>
    <row r="24" spans="2:133" ht="11.25" customHeight="1" x14ac:dyDescent="0.2">
      <c r="B24" s="611" t="s">
        <v>205</v>
      </c>
      <c r="C24" s="612"/>
      <c r="D24" s="612"/>
      <c r="E24" s="612"/>
      <c r="F24" s="612"/>
      <c r="G24" s="612"/>
      <c r="H24" s="612"/>
      <c r="I24" s="612"/>
      <c r="J24" s="612"/>
      <c r="K24" s="612"/>
      <c r="L24" s="612"/>
      <c r="M24" s="612"/>
      <c r="N24" s="612"/>
      <c r="O24" s="612"/>
      <c r="P24" s="612"/>
      <c r="Q24" s="613"/>
      <c r="R24" s="614" t="s">
        <v>47</v>
      </c>
      <c r="S24" s="615"/>
      <c r="T24" s="615"/>
      <c r="U24" s="615"/>
      <c r="V24" s="615"/>
      <c r="W24" s="615"/>
      <c r="X24" s="615"/>
      <c r="Y24" s="616"/>
      <c r="Z24" s="650" t="s">
        <v>47</v>
      </c>
      <c r="AA24" s="650"/>
      <c r="AB24" s="650"/>
      <c r="AC24" s="650"/>
      <c r="AD24" s="651" t="s">
        <v>47</v>
      </c>
      <c r="AE24" s="651"/>
      <c r="AF24" s="651"/>
      <c r="AG24" s="651"/>
      <c r="AH24" s="651"/>
      <c r="AI24" s="651"/>
      <c r="AJ24" s="651"/>
      <c r="AK24" s="651"/>
      <c r="AL24" s="617" t="s">
        <v>47</v>
      </c>
      <c r="AM24" s="618"/>
      <c r="AN24" s="618"/>
      <c r="AO24" s="652"/>
      <c r="AP24" s="611" t="s">
        <v>206</v>
      </c>
      <c r="AQ24" s="686"/>
      <c r="AR24" s="686"/>
      <c r="AS24" s="686"/>
      <c r="AT24" s="686"/>
      <c r="AU24" s="686"/>
      <c r="AV24" s="686"/>
      <c r="AW24" s="686"/>
      <c r="AX24" s="686"/>
      <c r="AY24" s="686"/>
      <c r="AZ24" s="686"/>
      <c r="BA24" s="686"/>
      <c r="BB24" s="686"/>
      <c r="BC24" s="686"/>
      <c r="BD24" s="686"/>
      <c r="BE24" s="686"/>
      <c r="BF24" s="687"/>
      <c r="BG24" s="614" t="s">
        <v>47</v>
      </c>
      <c r="BH24" s="615"/>
      <c r="BI24" s="615"/>
      <c r="BJ24" s="615"/>
      <c r="BK24" s="615"/>
      <c r="BL24" s="615"/>
      <c r="BM24" s="615"/>
      <c r="BN24" s="616"/>
      <c r="BO24" s="650" t="s">
        <v>47</v>
      </c>
      <c r="BP24" s="650"/>
      <c r="BQ24" s="650"/>
      <c r="BR24" s="650"/>
      <c r="BS24" s="651" t="s">
        <v>47</v>
      </c>
      <c r="BT24" s="651"/>
      <c r="BU24" s="651"/>
      <c r="BV24" s="651"/>
      <c r="BW24" s="651"/>
      <c r="BX24" s="651"/>
      <c r="BY24" s="651"/>
      <c r="BZ24" s="651"/>
      <c r="CA24" s="651"/>
      <c r="CB24" s="682"/>
      <c r="CD24" s="663" t="s">
        <v>207</v>
      </c>
      <c r="CE24" s="664"/>
      <c r="CF24" s="664"/>
      <c r="CG24" s="664"/>
      <c r="CH24" s="664"/>
      <c r="CI24" s="664"/>
      <c r="CJ24" s="664"/>
      <c r="CK24" s="664"/>
      <c r="CL24" s="664"/>
      <c r="CM24" s="664"/>
      <c r="CN24" s="664"/>
      <c r="CO24" s="664"/>
      <c r="CP24" s="664"/>
      <c r="CQ24" s="665"/>
      <c r="CR24" s="660">
        <v>2264966</v>
      </c>
      <c r="CS24" s="661"/>
      <c r="CT24" s="661"/>
      <c r="CU24" s="661"/>
      <c r="CV24" s="661"/>
      <c r="CW24" s="661"/>
      <c r="CX24" s="661"/>
      <c r="CY24" s="689"/>
      <c r="CZ24" s="690">
        <v>33.700000000000003</v>
      </c>
      <c r="DA24" s="673"/>
      <c r="DB24" s="673"/>
      <c r="DC24" s="692"/>
      <c r="DD24" s="688">
        <v>1781810</v>
      </c>
      <c r="DE24" s="661"/>
      <c r="DF24" s="661"/>
      <c r="DG24" s="661"/>
      <c r="DH24" s="661"/>
      <c r="DI24" s="661"/>
      <c r="DJ24" s="661"/>
      <c r="DK24" s="689"/>
      <c r="DL24" s="688">
        <v>1766858</v>
      </c>
      <c r="DM24" s="661"/>
      <c r="DN24" s="661"/>
      <c r="DO24" s="661"/>
      <c r="DP24" s="661"/>
      <c r="DQ24" s="661"/>
      <c r="DR24" s="661"/>
      <c r="DS24" s="661"/>
      <c r="DT24" s="661"/>
      <c r="DU24" s="661"/>
      <c r="DV24" s="689"/>
      <c r="DW24" s="690">
        <v>42.8</v>
      </c>
      <c r="DX24" s="673"/>
      <c r="DY24" s="673"/>
      <c r="DZ24" s="673"/>
      <c r="EA24" s="673"/>
      <c r="EB24" s="673"/>
      <c r="EC24" s="691"/>
    </row>
    <row r="25" spans="2:133" ht="11.25" customHeight="1" x14ac:dyDescent="0.2">
      <c r="B25" s="611" t="s">
        <v>208</v>
      </c>
      <c r="C25" s="612"/>
      <c r="D25" s="612"/>
      <c r="E25" s="612"/>
      <c r="F25" s="612"/>
      <c r="G25" s="612"/>
      <c r="H25" s="612"/>
      <c r="I25" s="612"/>
      <c r="J25" s="612"/>
      <c r="K25" s="612"/>
      <c r="L25" s="612"/>
      <c r="M25" s="612"/>
      <c r="N25" s="612"/>
      <c r="O25" s="612"/>
      <c r="P25" s="612"/>
      <c r="Q25" s="613"/>
      <c r="R25" s="614">
        <v>4319465</v>
      </c>
      <c r="S25" s="615"/>
      <c r="T25" s="615"/>
      <c r="U25" s="615"/>
      <c r="V25" s="615"/>
      <c r="W25" s="615"/>
      <c r="X25" s="615"/>
      <c r="Y25" s="616"/>
      <c r="Z25" s="650">
        <v>59.5</v>
      </c>
      <c r="AA25" s="650"/>
      <c r="AB25" s="650"/>
      <c r="AC25" s="650"/>
      <c r="AD25" s="651">
        <v>4083985</v>
      </c>
      <c r="AE25" s="651"/>
      <c r="AF25" s="651"/>
      <c r="AG25" s="651"/>
      <c r="AH25" s="651"/>
      <c r="AI25" s="651"/>
      <c r="AJ25" s="651"/>
      <c r="AK25" s="651"/>
      <c r="AL25" s="617">
        <v>100</v>
      </c>
      <c r="AM25" s="618"/>
      <c r="AN25" s="618"/>
      <c r="AO25" s="652"/>
      <c r="AP25" s="611" t="s">
        <v>209</v>
      </c>
      <c r="AQ25" s="686"/>
      <c r="AR25" s="686"/>
      <c r="AS25" s="686"/>
      <c r="AT25" s="686"/>
      <c r="AU25" s="686"/>
      <c r="AV25" s="686"/>
      <c r="AW25" s="686"/>
      <c r="AX25" s="686"/>
      <c r="AY25" s="686"/>
      <c r="AZ25" s="686"/>
      <c r="BA25" s="686"/>
      <c r="BB25" s="686"/>
      <c r="BC25" s="686"/>
      <c r="BD25" s="686"/>
      <c r="BE25" s="686"/>
      <c r="BF25" s="687"/>
      <c r="BG25" s="614" t="s">
        <v>47</v>
      </c>
      <c r="BH25" s="615"/>
      <c r="BI25" s="615"/>
      <c r="BJ25" s="615"/>
      <c r="BK25" s="615"/>
      <c r="BL25" s="615"/>
      <c r="BM25" s="615"/>
      <c r="BN25" s="616"/>
      <c r="BO25" s="650" t="s">
        <v>47</v>
      </c>
      <c r="BP25" s="650"/>
      <c r="BQ25" s="650"/>
      <c r="BR25" s="650"/>
      <c r="BS25" s="651" t="s">
        <v>47</v>
      </c>
      <c r="BT25" s="651"/>
      <c r="BU25" s="651"/>
      <c r="BV25" s="651"/>
      <c r="BW25" s="651"/>
      <c r="BX25" s="651"/>
      <c r="BY25" s="651"/>
      <c r="BZ25" s="651"/>
      <c r="CA25" s="651"/>
      <c r="CB25" s="682"/>
      <c r="CD25" s="611" t="s">
        <v>210</v>
      </c>
      <c r="CE25" s="612"/>
      <c r="CF25" s="612"/>
      <c r="CG25" s="612"/>
      <c r="CH25" s="612"/>
      <c r="CI25" s="612"/>
      <c r="CJ25" s="612"/>
      <c r="CK25" s="612"/>
      <c r="CL25" s="612"/>
      <c r="CM25" s="612"/>
      <c r="CN25" s="612"/>
      <c r="CO25" s="612"/>
      <c r="CP25" s="612"/>
      <c r="CQ25" s="613"/>
      <c r="CR25" s="614">
        <v>1051292</v>
      </c>
      <c r="CS25" s="623"/>
      <c r="CT25" s="623"/>
      <c r="CU25" s="623"/>
      <c r="CV25" s="623"/>
      <c r="CW25" s="623"/>
      <c r="CX25" s="623"/>
      <c r="CY25" s="624"/>
      <c r="CZ25" s="617">
        <v>15.7</v>
      </c>
      <c r="DA25" s="625"/>
      <c r="DB25" s="625"/>
      <c r="DC25" s="626"/>
      <c r="DD25" s="620">
        <v>974367</v>
      </c>
      <c r="DE25" s="623"/>
      <c r="DF25" s="623"/>
      <c r="DG25" s="623"/>
      <c r="DH25" s="623"/>
      <c r="DI25" s="623"/>
      <c r="DJ25" s="623"/>
      <c r="DK25" s="624"/>
      <c r="DL25" s="620">
        <v>969402</v>
      </c>
      <c r="DM25" s="623"/>
      <c r="DN25" s="623"/>
      <c r="DO25" s="623"/>
      <c r="DP25" s="623"/>
      <c r="DQ25" s="623"/>
      <c r="DR25" s="623"/>
      <c r="DS25" s="623"/>
      <c r="DT25" s="623"/>
      <c r="DU25" s="623"/>
      <c r="DV25" s="624"/>
      <c r="DW25" s="617">
        <v>23.5</v>
      </c>
      <c r="DX25" s="625"/>
      <c r="DY25" s="625"/>
      <c r="DZ25" s="625"/>
      <c r="EA25" s="625"/>
      <c r="EB25" s="625"/>
      <c r="EC25" s="639"/>
    </row>
    <row r="26" spans="2:133" ht="11.25" customHeight="1" x14ac:dyDescent="0.2">
      <c r="B26" s="611" t="s">
        <v>211</v>
      </c>
      <c r="C26" s="612"/>
      <c r="D26" s="612"/>
      <c r="E26" s="612"/>
      <c r="F26" s="612"/>
      <c r="G26" s="612"/>
      <c r="H26" s="612"/>
      <c r="I26" s="612"/>
      <c r="J26" s="612"/>
      <c r="K26" s="612"/>
      <c r="L26" s="612"/>
      <c r="M26" s="612"/>
      <c r="N26" s="612"/>
      <c r="O26" s="612"/>
      <c r="P26" s="612"/>
      <c r="Q26" s="613"/>
      <c r="R26" s="614">
        <v>796</v>
      </c>
      <c r="S26" s="615"/>
      <c r="T26" s="615"/>
      <c r="U26" s="615"/>
      <c r="V26" s="615"/>
      <c r="W26" s="615"/>
      <c r="X26" s="615"/>
      <c r="Y26" s="616"/>
      <c r="Z26" s="650">
        <v>0</v>
      </c>
      <c r="AA26" s="650"/>
      <c r="AB26" s="650"/>
      <c r="AC26" s="650"/>
      <c r="AD26" s="651">
        <v>796</v>
      </c>
      <c r="AE26" s="651"/>
      <c r="AF26" s="651"/>
      <c r="AG26" s="651"/>
      <c r="AH26" s="651"/>
      <c r="AI26" s="651"/>
      <c r="AJ26" s="651"/>
      <c r="AK26" s="651"/>
      <c r="AL26" s="617">
        <v>0</v>
      </c>
      <c r="AM26" s="618"/>
      <c r="AN26" s="618"/>
      <c r="AO26" s="652"/>
      <c r="AP26" s="611" t="s">
        <v>212</v>
      </c>
      <c r="AQ26" s="686"/>
      <c r="AR26" s="686"/>
      <c r="AS26" s="686"/>
      <c r="AT26" s="686"/>
      <c r="AU26" s="686"/>
      <c r="AV26" s="686"/>
      <c r="AW26" s="686"/>
      <c r="AX26" s="686"/>
      <c r="AY26" s="686"/>
      <c r="AZ26" s="686"/>
      <c r="BA26" s="686"/>
      <c r="BB26" s="686"/>
      <c r="BC26" s="686"/>
      <c r="BD26" s="686"/>
      <c r="BE26" s="686"/>
      <c r="BF26" s="687"/>
      <c r="BG26" s="614" t="s">
        <v>47</v>
      </c>
      <c r="BH26" s="615"/>
      <c r="BI26" s="615"/>
      <c r="BJ26" s="615"/>
      <c r="BK26" s="615"/>
      <c r="BL26" s="615"/>
      <c r="BM26" s="615"/>
      <c r="BN26" s="616"/>
      <c r="BO26" s="650" t="s">
        <v>47</v>
      </c>
      <c r="BP26" s="650"/>
      <c r="BQ26" s="650"/>
      <c r="BR26" s="650"/>
      <c r="BS26" s="651" t="s">
        <v>47</v>
      </c>
      <c r="BT26" s="651"/>
      <c r="BU26" s="651"/>
      <c r="BV26" s="651"/>
      <c r="BW26" s="651"/>
      <c r="BX26" s="651"/>
      <c r="BY26" s="651"/>
      <c r="BZ26" s="651"/>
      <c r="CA26" s="651"/>
      <c r="CB26" s="682"/>
      <c r="CD26" s="611" t="s">
        <v>213</v>
      </c>
      <c r="CE26" s="612"/>
      <c r="CF26" s="612"/>
      <c r="CG26" s="612"/>
      <c r="CH26" s="612"/>
      <c r="CI26" s="612"/>
      <c r="CJ26" s="612"/>
      <c r="CK26" s="612"/>
      <c r="CL26" s="612"/>
      <c r="CM26" s="612"/>
      <c r="CN26" s="612"/>
      <c r="CO26" s="612"/>
      <c r="CP26" s="612"/>
      <c r="CQ26" s="613"/>
      <c r="CR26" s="614">
        <v>627559</v>
      </c>
      <c r="CS26" s="615"/>
      <c r="CT26" s="615"/>
      <c r="CU26" s="615"/>
      <c r="CV26" s="615"/>
      <c r="CW26" s="615"/>
      <c r="CX26" s="615"/>
      <c r="CY26" s="616"/>
      <c r="CZ26" s="617">
        <v>9.3000000000000007</v>
      </c>
      <c r="DA26" s="625"/>
      <c r="DB26" s="625"/>
      <c r="DC26" s="626"/>
      <c r="DD26" s="620">
        <v>564397</v>
      </c>
      <c r="DE26" s="615"/>
      <c r="DF26" s="615"/>
      <c r="DG26" s="615"/>
      <c r="DH26" s="615"/>
      <c r="DI26" s="615"/>
      <c r="DJ26" s="615"/>
      <c r="DK26" s="616"/>
      <c r="DL26" s="620" t="s">
        <v>47</v>
      </c>
      <c r="DM26" s="615"/>
      <c r="DN26" s="615"/>
      <c r="DO26" s="615"/>
      <c r="DP26" s="615"/>
      <c r="DQ26" s="615"/>
      <c r="DR26" s="615"/>
      <c r="DS26" s="615"/>
      <c r="DT26" s="615"/>
      <c r="DU26" s="615"/>
      <c r="DV26" s="616"/>
      <c r="DW26" s="617" t="s">
        <v>47</v>
      </c>
      <c r="DX26" s="625"/>
      <c r="DY26" s="625"/>
      <c r="DZ26" s="625"/>
      <c r="EA26" s="625"/>
      <c r="EB26" s="625"/>
      <c r="EC26" s="639"/>
    </row>
    <row r="27" spans="2:133" ht="11.25" customHeight="1" x14ac:dyDescent="0.2">
      <c r="B27" s="611" t="s">
        <v>214</v>
      </c>
      <c r="C27" s="612"/>
      <c r="D27" s="612"/>
      <c r="E27" s="612"/>
      <c r="F27" s="612"/>
      <c r="G27" s="612"/>
      <c r="H27" s="612"/>
      <c r="I27" s="612"/>
      <c r="J27" s="612"/>
      <c r="K27" s="612"/>
      <c r="L27" s="612"/>
      <c r="M27" s="612"/>
      <c r="N27" s="612"/>
      <c r="O27" s="612"/>
      <c r="P27" s="612"/>
      <c r="Q27" s="613"/>
      <c r="R27" s="614">
        <v>38486</v>
      </c>
      <c r="S27" s="615"/>
      <c r="T27" s="615"/>
      <c r="U27" s="615"/>
      <c r="V27" s="615"/>
      <c r="W27" s="615"/>
      <c r="X27" s="615"/>
      <c r="Y27" s="616"/>
      <c r="Z27" s="650">
        <v>0.5</v>
      </c>
      <c r="AA27" s="650"/>
      <c r="AB27" s="650"/>
      <c r="AC27" s="650"/>
      <c r="AD27" s="651" t="s">
        <v>47</v>
      </c>
      <c r="AE27" s="651"/>
      <c r="AF27" s="651"/>
      <c r="AG27" s="651"/>
      <c r="AH27" s="651"/>
      <c r="AI27" s="651"/>
      <c r="AJ27" s="651"/>
      <c r="AK27" s="651"/>
      <c r="AL27" s="617" t="s">
        <v>47</v>
      </c>
      <c r="AM27" s="618"/>
      <c r="AN27" s="618"/>
      <c r="AO27" s="652"/>
      <c r="AP27" s="611" t="s">
        <v>215</v>
      </c>
      <c r="AQ27" s="612"/>
      <c r="AR27" s="612"/>
      <c r="AS27" s="612"/>
      <c r="AT27" s="612"/>
      <c r="AU27" s="612"/>
      <c r="AV27" s="612"/>
      <c r="AW27" s="612"/>
      <c r="AX27" s="612"/>
      <c r="AY27" s="612"/>
      <c r="AZ27" s="612"/>
      <c r="BA27" s="612"/>
      <c r="BB27" s="612"/>
      <c r="BC27" s="612"/>
      <c r="BD27" s="612"/>
      <c r="BE27" s="612"/>
      <c r="BF27" s="613"/>
      <c r="BG27" s="614">
        <v>962043</v>
      </c>
      <c r="BH27" s="615"/>
      <c r="BI27" s="615"/>
      <c r="BJ27" s="615"/>
      <c r="BK27" s="615"/>
      <c r="BL27" s="615"/>
      <c r="BM27" s="615"/>
      <c r="BN27" s="616"/>
      <c r="BO27" s="650">
        <v>100</v>
      </c>
      <c r="BP27" s="650"/>
      <c r="BQ27" s="650"/>
      <c r="BR27" s="650"/>
      <c r="BS27" s="651">
        <v>78971</v>
      </c>
      <c r="BT27" s="651"/>
      <c r="BU27" s="651"/>
      <c r="BV27" s="651"/>
      <c r="BW27" s="651"/>
      <c r="BX27" s="651"/>
      <c r="BY27" s="651"/>
      <c r="BZ27" s="651"/>
      <c r="CA27" s="651"/>
      <c r="CB27" s="682"/>
      <c r="CD27" s="611" t="s">
        <v>216</v>
      </c>
      <c r="CE27" s="612"/>
      <c r="CF27" s="612"/>
      <c r="CG27" s="612"/>
      <c r="CH27" s="612"/>
      <c r="CI27" s="612"/>
      <c r="CJ27" s="612"/>
      <c r="CK27" s="612"/>
      <c r="CL27" s="612"/>
      <c r="CM27" s="612"/>
      <c r="CN27" s="612"/>
      <c r="CO27" s="612"/>
      <c r="CP27" s="612"/>
      <c r="CQ27" s="613"/>
      <c r="CR27" s="614">
        <v>541647</v>
      </c>
      <c r="CS27" s="623"/>
      <c r="CT27" s="623"/>
      <c r="CU27" s="623"/>
      <c r="CV27" s="623"/>
      <c r="CW27" s="623"/>
      <c r="CX27" s="623"/>
      <c r="CY27" s="624"/>
      <c r="CZ27" s="617">
        <v>8.1</v>
      </c>
      <c r="DA27" s="625"/>
      <c r="DB27" s="625"/>
      <c r="DC27" s="626"/>
      <c r="DD27" s="620">
        <v>135416</v>
      </c>
      <c r="DE27" s="623"/>
      <c r="DF27" s="623"/>
      <c r="DG27" s="623"/>
      <c r="DH27" s="623"/>
      <c r="DI27" s="623"/>
      <c r="DJ27" s="623"/>
      <c r="DK27" s="624"/>
      <c r="DL27" s="620">
        <v>125429</v>
      </c>
      <c r="DM27" s="623"/>
      <c r="DN27" s="623"/>
      <c r="DO27" s="623"/>
      <c r="DP27" s="623"/>
      <c r="DQ27" s="623"/>
      <c r="DR27" s="623"/>
      <c r="DS27" s="623"/>
      <c r="DT27" s="623"/>
      <c r="DU27" s="623"/>
      <c r="DV27" s="624"/>
      <c r="DW27" s="617">
        <v>3</v>
      </c>
      <c r="DX27" s="625"/>
      <c r="DY27" s="625"/>
      <c r="DZ27" s="625"/>
      <c r="EA27" s="625"/>
      <c r="EB27" s="625"/>
      <c r="EC27" s="639"/>
    </row>
    <row r="28" spans="2:133" ht="11.25" customHeight="1" x14ac:dyDescent="0.2">
      <c r="B28" s="611" t="s">
        <v>217</v>
      </c>
      <c r="C28" s="612"/>
      <c r="D28" s="612"/>
      <c r="E28" s="612"/>
      <c r="F28" s="612"/>
      <c r="G28" s="612"/>
      <c r="H28" s="612"/>
      <c r="I28" s="612"/>
      <c r="J28" s="612"/>
      <c r="K28" s="612"/>
      <c r="L28" s="612"/>
      <c r="M28" s="612"/>
      <c r="N28" s="612"/>
      <c r="O28" s="612"/>
      <c r="P28" s="612"/>
      <c r="Q28" s="613"/>
      <c r="R28" s="614">
        <v>59810</v>
      </c>
      <c r="S28" s="615"/>
      <c r="T28" s="615"/>
      <c r="U28" s="615"/>
      <c r="V28" s="615"/>
      <c r="W28" s="615"/>
      <c r="X28" s="615"/>
      <c r="Y28" s="616"/>
      <c r="Z28" s="650">
        <v>0.8</v>
      </c>
      <c r="AA28" s="650"/>
      <c r="AB28" s="650"/>
      <c r="AC28" s="650"/>
      <c r="AD28" s="651" t="s">
        <v>47</v>
      </c>
      <c r="AE28" s="651"/>
      <c r="AF28" s="651"/>
      <c r="AG28" s="651"/>
      <c r="AH28" s="651"/>
      <c r="AI28" s="651"/>
      <c r="AJ28" s="651"/>
      <c r="AK28" s="651"/>
      <c r="AL28" s="617" t="s">
        <v>47</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218</v>
      </c>
      <c r="CE28" s="612"/>
      <c r="CF28" s="612"/>
      <c r="CG28" s="612"/>
      <c r="CH28" s="612"/>
      <c r="CI28" s="612"/>
      <c r="CJ28" s="612"/>
      <c r="CK28" s="612"/>
      <c r="CL28" s="612"/>
      <c r="CM28" s="612"/>
      <c r="CN28" s="612"/>
      <c r="CO28" s="612"/>
      <c r="CP28" s="612"/>
      <c r="CQ28" s="613"/>
      <c r="CR28" s="614">
        <v>672027</v>
      </c>
      <c r="CS28" s="615"/>
      <c r="CT28" s="615"/>
      <c r="CU28" s="615"/>
      <c r="CV28" s="615"/>
      <c r="CW28" s="615"/>
      <c r="CX28" s="615"/>
      <c r="CY28" s="616"/>
      <c r="CZ28" s="617">
        <v>10</v>
      </c>
      <c r="DA28" s="625"/>
      <c r="DB28" s="625"/>
      <c r="DC28" s="626"/>
      <c r="DD28" s="620">
        <v>672027</v>
      </c>
      <c r="DE28" s="615"/>
      <c r="DF28" s="615"/>
      <c r="DG28" s="615"/>
      <c r="DH28" s="615"/>
      <c r="DI28" s="615"/>
      <c r="DJ28" s="615"/>
      <c r="DK28" s="616"/>
      <c r="DL28" s="620">
        <v>672027</v>
      </c>
      <c r="DM28" s="615"/>
      <c r="DN28" s="615"/>
      <c r="DO28" s="615"/>
      <c r="DP28" s="615"/>
      <c r="DQ28" s="615"/>
      <c r="DR28" s="615"/>
      <c r="DS28" s="615"/>
      <c r="DT28" s="615"/>
      <c r="DU28" s="615"/>
      <c r="DV28" s="616"/>
      <c r="DW28" s="617">
        <v>16.3</v>
      </c>
      <c r="DX28" s="625"/>
      <c r="DY28" s="625"/>
      <c r="DZ28" s="625"/>
      <c r="EA28" s="625"/>
      <c r="EB28" s="625"/>
      <c r="EC28" s="639"/>
    </row>
    <row r="29" spans="2:133" ht="11.25" customHeight="1" x14ac:dyDescent="0.2">
      <c r="B29" s="611" t="s">
        <v>219</v>
      </c>
      <c r="C29" s="612"/>
      <c r="D29" s="612"/>
      <c r="E29" s="612"/>
      <c r="F29" s="612"/>
      <c r="G29" s="612"/>
      <c r="H29" s="612"/>
      <c r="I29" s="612"/>
      <c r="J29" s="612"/>
      <c r="K29" s="612"/>
      <c r="L29" s="612"/>
      <c r="M29" s="612"/>
      <c r="N29" s="612"/>
      <c r="O29" s="612"/>
      <c r="P29" s="612"/>
      <c r="Q29" s="613"/>
      <c r="R29" s="614">
        <v>23116</v>
      </c>
      <c r="S29" s="615"/>
      <c r="T29" s="615"/>
      <c r="U29" s="615"/>
      <c r="V29" s="615"/>
      <c r="W29" s="615"/>
      <c r="X29" s="615"/>
      <c r="Y29" s="616"/>
      <c r="Z29" s="650">
        <v>0.3</v>
      </c>
      <c r="AA29" s="650"/>
      <c r="AB29" s="650"/>
      <c r="AC29" s="650"/>
      <c r="AD29" s="651" t="s">
        <v>47</v>
      </c>
      <c r="AE29" s="651"/>
      <c r="AF29" s="651"/>
      <c r="AG29" s="651"/>
      <c r="AH29" s="651"/>
      <c r="AI29" s="651"/>
      <c r="AJ29" s="651"/>
      <c r="AK29" s="651"/>
      <c r="AL29" s="617" t="s">
        <v>47</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220</v>
      </c>
      <c r="CE29" s="628"/>
      <c r="CF29" s="611" t="s">
        <v>221</v>
      </c>
      <c r="CG29" s="612"/>
      <c r="CH29" s="612"/>
      <c r="CI29" s="612"/>
      <c r="CJ29" s="612"/>
      <c r="CK29" s="612"/>
      <c r="CL29" s="612"/>
      <c r="CM29" s="612"/>
      <c r="CN29" s="612"/>
      <c r="CO29" s="612"/>
      <c r="CP29" s="612"/>
      <c r="CQ29" s="613"/>
      <c r="CR29" s="614">
        <v>672027</v>
      </c>
      <c r="CS29" s="623"/>
      <c r="CT29" s="623"/>
      <c r="CU29" s="623"/>
      <c r="CV29" s="623"/>
      <c r="CW29" s="623"/>
      <c r="CX29" s="623"/>
      <c r="CY29" s="624"/>
      <c r="CZ29" s="617">
        <v>10</v>
      </c>
      <c r="DA29" s="625"/>
      <c r="DB29" s="625"/>
      <c r="DC29" s="626"/>
      <c r="DD29" s="620">
        <v>672027</v>
      </c>
      <c r="DE29" s="623"/>
      <c r="DF29" s="623"/>
      <c r="DG29" s="623"/>
      <c r="DH29" s="623"/>
      <c r="DI29" s="623"/>
      <c r="DJ29" s="623"/>
      <c r="DK29" s="624"/>
      <c r="DL29" s="620">
        <v>672027</v>
      </c>
      <c r="DM29" s="623"/>
      <c r="DN29" s="623"/>
      <c r="DO29" s="623"/>
      <c r="DP29" s="623"/>
      <c r="DQ29" s="623"/>
      <c r="DR29" s="623"/>
      <c r="DS29" s="623"/>
      <c r="DT29" s="623"/>
      <c r="DU29" s="623"/>
      <c r="DV29" s="624"/>
      <c r="DW29" s="617">
        <v>16.3</v>
      </c>
      <c r="DX29" s="625"/>
      <c r="DY29" s="625"/>
      <c r="DZ29" s="625"/>
      <c r="EA29" s="625"/>
      <c r="EB29" s="625"/>
      <c r="EC29" s="639"/>
    </row>
    <row r="30" spans="2:133" ht="11.25" customHeight="1" x14ac:dyDescent="0.2">
      <c r="B30" s="611" t="s">
        <v>222</v>
      </c>
      <c r="C30" s="612"/>
      <c r="D30" s="612"/>
      <c r="E30" s="612"/>
      <c r="F30" s="612"/>
      <c r="G30" s="612"/>
      <c r="H30" s="612"/>
      <c r="I30" s="612"/>
      <c r="J30" s="612"/>
      <c r="K30" s="612"/>
      <c r="L30" s="612"/>
      <c r="M30" s="612"/>
      <c r="N30" s="612"/>
      <c r="O30" s="612"/>
      <c r="P30" s="612"/>
      <c r="Q30" s="613"/>
      <c r="R30" s="614">
        <v>817942</v>
      </c>
      <c r="S30" s="615"/>
      <c r="T30" s="615"/>
      <c r="U30" s="615"/>
      <c r="V30" s="615"/>
      <c r="W30" s="615"/>
      <c r="X30" s="615"/>
      <c r="Y30" s="616"/>
      <c r="Z30" s="650">
        <v>11.3</v>
      </c>
      <c r="AA30" s="650"/>
      <c r="AB30" s="650"/>
      <c r="AC30" s="650"/>
      <c r="AD30" s="651" t="s">
        <v>47</v>
      </c>
      <c r="AE30" s="651"/>
      <c r="AF30" s="651"/>
      <c r="AG30" s="651"/>
      <c r="AH30" s="651"/>
      <c r="AI30" s="651"/>
      <c r="AJ30" s="651"/>
      <c r="AK30" s="651"/>
      <c r="AL30" s="617" t="s">
        <v>47</v>
      </c>
      <c r="AM30" s="618"/>
      <c r="AN30" s="618"/>
      <c r="AO30" s="652"/>
      <c r="AP30" s="666" t="s">
        <v>139</v>
      </c>
      <c r="AQ30" s="667"/>
      <c r="AR30" s="667"/>
      <c r="AS30" s="667"/>
      <c r="AT30" s="667"/>
      <c r="AU30" s="667"/>
      <c r="AV30" s="667"/>
      <c r="AW30" s="667"/>
      <c r="AX30" s="667"/>
      <c r="AY30" s="667"/>
      <c r="AZ30" s="667"/>
      <c r="BA30" s="667"/>
      <c r="BB30" s="667"/>
      <c r="BC30" s="667"/>
      <c r="BD30" s="667"/>
      <c r="BE30" s="667"/>
      <c r="BF30" s="668"/>
      <c r="BG30" s="666" t="s">
        <v>223</v>
      </c>
      <c r="BH30" s="680"/>
      <c r="BI30" s="680"/>
      <c r="BJ30" s="680"/>
      <c r="BK30" s="680"/>
      <c r="BL30" s="680"/>
      <c r="BM30" s="680"/>
      <c r="BN30" s="680"/>
      <c r="BO30" s="680"/>
      <c r="BP30" s="680"/>
      <c r="BQ30" s="681"/>
      <c r="BR30" s="666" t="s">
        <v>224</v>
      </c>
      <c r="BS30" s="680"/>
      <c r="BT30" s="680"/>
      <c r="BU30" s="680"/>
      <c r="BV30" s="680"/>
      <c r="BW30" s="680"/>
      <c r="BX30" s="680"/>
      <c r="BY30" s="680"/>
      <c r="BZ30" s="680"/>
      <c r="CA30" s="680"/>
      <c r="CB30" s="681"/>
      <c r="CD30" s="629"/>
      <c r="CE30" s="630"/>
      <c r="CF30" s="611" t="s">
        <v>225</v>
      </c>
      <c r="CG30" s="612"/>
      <c r="CH30" s="612"/>
      <c r="CI30" s="612"/>
      <c r="CJ30" s="612"/>
      <c r="CK30" s="612"/>
      <c r="CL30" s="612"/>
      <c r="CM30" s="612"/>
      <c r="CN30" s="612"/>
      <c r="CO30" s="612"/>
      <c r="CP30" s="612"/>
      <c r="CQ30" s="613"/>
      <c r="CR30" s="614">
        <v>662592</v>
      </c>
      <c r="CS30" s="615"/>
      <c r="CT30" s="615"/>
      <c r="CU30" s="615"/>
      <c r="CV30" s="615"/>
      <c r="CW30" s="615"/>
      <c r="CX30" s="615"/>
      <c r="CY30" s="616"/>
      <c r="CZ30" s="617">
        <v>9.9</v>
      </c>
      <c r="DA30" s="625"/>
      <c r="DB30" s="625"/>
      <c r="DC30" s="626"/>
      <c r="DD30" s="620">
        <v>662592</v>
      </c>
      <c r="DE30" s="615"/>
      <c r="DF30" s="615"/>
      <c r="DG30" s="615"/>
      <c r="DH30" s="615"/>
      <c r="DI30" s="615"/>
      <c r="DJ30" s="615"/>
      <c r="DK30" s="616"/>
      <c r="DL30" s="620">
        <v>662592</v>
      </c>
      <c r="DM30" s="615"/>
      <c r="DN30" s="615"/>
      <c r="DO30" s="615"/>
      <c r="DP30" s="615"/>
      <c r="DQ30" s="615"/>
      <c r="DR30" s="615"/>
      <c r="DS30" s="615"/>
      <c r="DT30" s="615"/>
      <c r="DU30" s="615"/>
      <c r="DV30" s="616"/>
      <c r="DW30" s="617">
        <v>16.100000000000001</v>
      </c>
      <c r="DX30" s="625"/>
      <c r="DY30" s="625"/>
      <c r="DZ30" s="625"/>
      <c r="EA30" s="625"/>
      <c r="EB30" s="625"/>
      <c r="EC30" s="639"/>
    </row>
    <row r="31" spans="2:133" ht="11.25" customHeight="1" x14ac:dyDescent="0.2">
      <c r="B31" s="683" t="s">
        <v>226</v>
      </c>
      <c r="C31" s="684"/>
      <c r="D31" s="684"/>
      <c r="E31" s="684"/>
      <c r="F31" s="684"/>
      <c r="G31" s="684"/>
      <c r="H31" s="684"/>
      <c r="I31" s="684"/>
      <c r="J31" s="684"/>
      <c r="K31" s="684"/>
      <c r="L31" s="684"/>
      <c r="M31" s="684"/>
      <c r="N31" s="684"/>
      <c r="O31" s="684"/>
      <c r="P31" s="684"/>
      <c r="Q31" s="685"/>
      <c r="R31" s="614" t="s">
        <v>47</v>
      </c>
      <c r="S31" s="615"/>
      <c r="T31" s="615"/>
      <c r="U31" s="615"/>
      <c r="V31" s="615"/>
      <c r="W31" s="615"/>
      <c r="X31" s="615"/>
      <c r="Y31" s="616"/>
      <c r="Z31" s="650" t="s">
        <v>47</v>
      </c>
      <c r="AA31" s="650"/>
      <c r="AB31" s="650"/>
      <c r="AC31" s="650"/>
      <c r="AD31" s="651" t="s">
        <v>47</v>
      </c>
      <c r="AE31" s="651"/>
      <c r="AF31" s="651"/>
      <c r="AG31" s="651"/>
      <c r="AH31" s="651"/>
      <c r="AI31" s="651"/>
      <c r="AJ31" s="651"/>
      <c r="AK31" s="651"/>
      <c r="AL31" s="617" t="s">
        <v>47</v>
      </c>
      <c r="AM31" s="618"/>
      <c r="AN31" s="618"/>
      <c r="AO31" s="652"/>
      <c r="AP31" s="675" t="s">
        <v>227</v>
      </c>
      <c r="AQ31" s="676"/>
      <c r="AR31" s="676"/>
      <c r="AS31" s="676"/>
      <c r="AT31" s="677" t="s">
        <v>228</v>
      </c>
      <c r="AU31" s="212"/>
      <c r="AV31" s="212"/>
      <c r="AW31" s="212"/>
      <c r="AX31" s="663" t="s">
        <v>104</v>
      </c>
      <c r="AY31" s="664"/>
      <c r="AZ31" s="664"/>
      <c r="BA31" s="664"/>
      <c r="BB31" s="664"/>
      <c r="BC31" s="664"/>
      <c r="BD31" s="664"/>
      <c r="BE31" s="664"/>
      <c r="BF31" s="665"/>
      <c r="BG31" s="671">
        <v>99.4</v>
      </c>
      <c r="BH31" s="672"/>
      <c r="BI31" s="672"/>
      <c r="BJ31" s="672"/>
      <c r="BK31" s="672"/>
      <c r="BL31" s="672"/>
      <c r="BM31" s="673">
        <v>92.4</v>
      </c>
      <c r="BN31" s="672"/>
      <c r="BO31" s="672"/>
      <c r="BP31" s="672"/>
      <c r="BQ31" s="674"/>
      <c r="BR31" s="671">
        <v>99.5</v>
      </c>
      <c r="BS31" s="672"/>
      <c r="BT31" s="672"/>
      <c r="BU31" s="672"/>
      <c r="BV31" s="672"/>
      <c r="BW31" s="672"/>
      <c r="BX31" s="673">
        <v>93.7</v>
      </c>
      <c r="BY31" s="672"/>
      <c r="BZ31" s="672"/>
      <c r="CA31" s="672"/>
      <c r="CB31" s="674"/>
      <c r="CD31" s="629"/>
      <c r="CE31" s="630"/>
      <c r="CF31" s="611" t="s">
        <v>229</v>
      </c>
      <c r="CG31" s="612"/>
      <c r="CH31" s="612"/>
      <c r="CI31" s="612"/>
      <c r="CJ31" s="612"/>
      <c r="CK31" s="612"/>
      <c r="CL31" s="612"/>
      <c r="CM31" s="612"/>
      <c r="CN31" s="612"/>
      <c r="CO31" s="612"/>
      <c r="CP31" s="612"/>
      <c r="CQ31" s="613"/>
      <c r="CR31" s="614">
        <v>9435</v>
      </c>
      <c r="CS31" s="623"/>
      <c r="CT31" s="623"/>
      <c r="CU31" s="623"/>
      <c r="CV31" s="623"/>
      <c r="CW31" s="623"/>
      <c r="CX31" s="623"/>
      <c r="CY31" s="624"/>
      <c r="CZ31" s="617">
        <v>0.1</v>
      </c>
      <c r="DA31" s="625"/>
      <c r="DB31" s="625"/>
      <c r="DC31" s="626"/>
      <c r="DD31" s="620">
        <v>9435</v>
      </c>
      <c r="DE31" s="623"/>
      <c r="DF31" s="623"/>
      <c r="DG31" s="623"/>
      <c r="DH31" s="623"/>
      <c r="DI31" s="623"/>
      <c r="DJ31" s="623"/>
      <c r="DK31" s="624"/>
      <c r="DL31" s="620">
        <v>9435</v>
      </c>
      <c r="DM31" s="623"/>
      <c r="DN31" s="623"/>
      <c r="DO31" s="623"/>
      <c r="DP31" s="623"/>
      <c r="DQ31" s="623"/>
      <c r="DR31" s="623"/>
      <c r="DS31" s="623"/>
      <c r="DT31" s="623"/>
      <c r="DU31" s="623"/>
      <c r="DV31" s="624"/>
      <c r="DW31" s="617">
        <v>0.2</v>
      </c>
      <c r="DX31" s="625"/>
      <c r="DY31" s="625"/>
      <c r="DZ31" s="625"/>
      <c r="EA31" s="625"/>
      <c r="EB31" s="625"/>
      <c r="EC31" s="639"/>
    </row>
    <row r="32" spans="2:133" ht="11.25" customHeight="1" x14ac:dyDescent="0.2">
      <c r="B32" s="611" t="s">
        <v>230</v>
      </c>
      <c r="C32" s="612"/>
      <c r="D32" s="612"/>
      <c r="E32" s="612"/>
      <c r="F32" s="612"/>
      <c r="G32" s="612"/>
      <c r="H32" s="612"/>
      <c r="I32" s="612"/>
      <c r="J32" s="612"/>
      <c r="K32" s="612"/>
      <c r="L32" s="612"/>
      <c r="M32" s="612"/>
      <c r="N32" s="612"/>
      <c r="O32" s="612"/>
      <c r="P32" s="612"/>
      <c r="Q32" s="613"/>
      <c r="R32" s="614">
        <v>528791</v>
      </c>
      <c r="S32" s="615"/>
      <c r="T32" s="615"/>
      <c r="U32" s="615"/>
      <c r="V32" s="615"/>
      <c r="W32" s="615"/>
      <c r="X32" s="615"/>
      <c r="Y32" s="616"/>
      <c r="Z32" s="650">
        <v>7.3</v>
      </c>
      <c r="AA32" s="650"/>
      <c r="AB32" s="650"/>
      <c r="AC32" s="650"/>
      <c r="AD32" s="651" t="s">
        <v>47</v>
      </c>
      <c r="AE32" s="651"/>
      <c r="AF32" s="651"/>
      <c r="AG32" s="651"/>
      <c r="AH32" s="651"/>
      <c r="AI32" s="651"/>
      <c r="AJ32" s="651"/>
      <c r="AK32" s="651"/>
      <c r="AL32" s="617" t="s">
        <v>47</v>
      </c>
      <c r="AM32" s="618"/>
      <c r="AN32" s="618"/>
      <c r="AO32" s="652"/>
      <c r="AP32" s="653"/>
      <c r="AQ32" s="654"/>
      <c r="AR32" s="654"/>
      <c r="AS32" s="654"/>
      <c r="AT32" s="678"/>
      <c r="AU32" s="208" t="s">
        <v>231</v>
      </c>
      <c r="AX32" s="611" t="s">
        <v>232</v>
      </c>
      <c r="AY32" s="612"/>
      <c r="AZ32" s="612"/>
      <c r="BA32" s="612"/>
      <c r="BB32" s="612"/>
      <c r="BC32" s="612"/>
      <c r="BD32" s="612"/>
      <c r="BE32" s="612"/>
      <c r="BF32" s="613"/>
      <c r="BG32" s="670">
        <v>99.2</v>
      </c>
      <c r="BH32" s="623"/>
      <c r="BI32" s="623"/>
      <c r="BJ32" s="623"/>
      <c r="BK32" s="623"/>
      <c r="BL32" s="623"/>
      <c r="BM32" s="618">
        <v>92.4</v>
      </c>
      <c r="BN32" s="623"/>
      <c r="BO32" s="623"/>
      <c r="BP32" s="623"/>
      <c r="BQ32" s="648"/>
      <c r="BR32" s="670">
        <v>99.5</v>
      </c>
      <c r="BS32" s="623"/>
      <c r="BT32" s="623"/>
      <c r="BU32" s="623"/>
      <c r="BV32" s="623"/>
      <c r="BW32" s="623"/>
      <c r="BX32" s="618">
        <v>97.5</v>
      </c>
      <c r="BY32" s="623"/>
      <c r="BZ32" s="623"/>
      <c r="CA32" s="623"/>
      <c r="CB32" s="648"/>
      <c r="CD32" s="631"/>
      <c r="CE32" s="632"/>
      <c r="CF32" s="611" t="s">
        <v>233</v>
      </c>
      <c r="CG32" s="612"/>
      <c r="CH32" s="612"/>
      <c r="CI32" s="612"/>
      <c r="CJ32" s="612"/>
      <c r="CK32" s="612"/>
      <c r="CL32" s="612"/>
      <c r="CM32" s="612"/>
      <c r="CN32" s="612"/>
      <c r="CO32" s="612"/>
      <c r="CP32" s="612"/>
      <c r="CQ32" s="613"/>
      <c r="CR32" s="614" t="s">
        <v>47</v>
      </c>
      <c r="CS32" s="615"/>
      <c r="CT32" s="615"/>
      <c r="CU32" s="615"/>
      <c r="CV32" s="615"/>
      <c r="CW32" s="615"/>
      <c r="CX32" s="615"/>
      <c r="CY32" s="616"/>
      <c r="CZ32" s="617" t="s">
        <v>47</v>
      </c>
      <c r="DA32" s="625"/>
      <c r="DB32" s="625"/>
      <c r="DC32" s="626"/>
      <c r="DD32" s="620" t="s">
        <v>47</v>
      </c>
      <c r="DE32" s="615"/>
      <c r="DF32" s="615"/>
      <c r="DG32" s="615"/>
      <c r="DH32" s="615"/>
      <c r="DI32" s="615"/>
      <c r="DJ32" s="615"/>
      <c r="DK32" s="616"/>
      <c r="DL32" s="620" t="s">
        <v>47</v>
      </c>
      <c r="DM32" s="615"/>
      <c r="DN32" s="615"/>
      <c r="DO32" s="615"/>
      <c r="DP32" s="615"/>
      <c r="DQ32" s="615"/>
      <c r="DR32" s="615"/>
      <c r="DS32" s="615"/>
      <c r="DT32" s="615"/>
      <c r="DU32" s="615"/>
      <c r="DV32" s="616"/>
      <c r="DW32" s="617" t="s">
        <v>47</v>
      </c>
      <c r="DX32" s="625"/>
      <c r="DY32" s="625"/>
      <c r="DZ32" s="625"/>
      <c r="EA32" s="625"/>
      <c r="EB32" s="625"/>
      <c r="EC32" s="639"/>
    </row>
    <row r="33" spans="2:133" ht="11.25" customHeight="1" x14ac:dyDescent="0.2">
      <c r="B33" s="611" t="s">
        <v>234</v>
      </c>
      <c r="C33" s="612"/>
      <c r="D33" s="612"/>
      <c r="E33" s="612"/>
      <c r="F33" s="612"/>
      <c r="G33" s="612"/>
      <c r="H33" s="612"/>
      <c r="I33" s="612"/>
      <c r="J33" s="612"/>
      <c r="K33" s="612"/>
      <c r="L33" s="612"/>
      <c r="M33" s="612"/>
      <c r="N33" s="612"/>
      <c r="O33" s="612"/>
      <c r="P33" s="612"/>
      <c r="Q33" s="613"/>
      <c r="R33" s="614">
        <v>92613</v>
      </c>
      <c r="S33" s="615"/>
      <c r="T33" s="615"/>
      <c r="U33" s="615"/>
      <c r="V33" s="615"/>
      <c r="W33" s="615"/>
      <c r="X33" s="615"/>
      <c r="Y33" s="616"/>
      <c r="Z33" s="650">
        <v>1.3</v>
      </c>
      <c r="AA33" s="650"/>
      <c r="AB33" s="650"/>
      <c r="AC33" s="650"/>
      <c r="AD33" s="651" t="s">
        <v>47</v>
      </c>
      <c r="AE33" s="651"/>
      <c r="AF33" s="651"/>
      <c r="AG33" s="651"/>
      <c r="AH33" s="651"/>
      <c r="AI33" s="651"/>
      <c r="AJ33" s="651"/>
      <c r="AK33" s="651"/>
      <c r="AL33" s="617" t="s">
        <v>47</v>
      </c>
      <c r="AM33" s="618"/>
      <c r="AN33" s="618"/>
      <c r="AO33" s="652"/>
      <c r="AP33" s="655"/>
      <c r="AQ33" s="656"/>
      <c r="AR33" s="656"/>
      <c r="AS33" s="656"/>
      <c r="AT33" s="679"/>
      <c r="AU33" s="213"/>
      <c r="AV33" s="213"/>
      <c r="AW33" s="213"/>
      <c r="AX33" s="595" t="s">
        <v>235</v>
      </c>
      <c r="AY33" s="596"/>
      <c r="AZ33" s="596"/>
      <c r="BA33" s="596"/>
      <c r="BB33" s="596"/>
      <c r="BC33" s="596"/>
      <c r="BD33" s="596"/>
      <c r="BE33" s="596"/>
      <c r="BF33" s="597"/>
      <c r="BG33" s="669">
        <v>99.5</v>
      </c>
      <c r="BH33" s="599"/>
      <c r="BI33" s="599"/>
      <c r="BJ33" s="599"/>
      <c r="BK33" s="599"/>
      <c r="BL33" s="599"/>
      <c r="BM33" s="643">
        <v>91.6</v>
      </c>
      <c r="BN33" s="599"/>
      <c r="BO33" s="599"/>
      <c r="BP33" s="599"/>
      <c r="BQ33" s="637"/>
      <c r="BR33" s="669">
        <v>99.4</v>
      </c>
      <c r="BS33" s="599"/>
      <c r="BT33" s="599"/>
      <c r="BU33" s="599"/>
      <c r="BV33" s="599"/>
      <c r="BW33" s="599"/>
      <c r="BX33" s="643">
        <v>90.9</v>
      </c>
      <c r="BY33" s="599"/>
      <c r="BZ33" s="599"/>
      <c r="CA33" s="599"/>
      <c r="CB33" s="637"/>
      <c r="CD33" s="611" t="s">
        <v>236</v>
      </c>
      <c r="CE33" s="612"/>
      <c r="CF33" s="612"/>
      <c r="CG33" s="612"/>
      <c r="CH33" s="612"/>
      <c r="CI33" s="612"/>
      <c r="CJ33" s="612"/>
      <c r="CK33" s="612"/>
      <c r="CL33" s="612"/>
      <c r="CM33" s="612"/>
      <c r="CN33" s="612"/>
      <c r="CO33" s="612"/>
      <c r="CP33" s="612"/>
      <c r="CQ33" s="613"/>
      <c r="CR33" s="614">
        <v>3220885</v>
      </c>
      <c r="CS33" s="623"/>
      <c r="CT33" s="623"/>
      <c r="CU33" s="623"/>
      <c r="CV33" s="623"/>
      <c r="CW33" s="623"/>
      <c r="CX33" s="623"/>
      <c r="CY33" s="624"/>
      <c r="CZ33" s="617">
        <v>48</v>
      </c>
      <c r="DA33" s="625"/>
      <c r="DB33" s="625"/>
      <c r="DC33" s="626"/>
      <c r="DD33" s="620">
        <v>2465542</v>
      </c>
      <c r="DE33" s="623"/>
      <c r="DF33" s="623"/>
      <c r="DG33" s="623"/>
      <c r="DH33" s="623"/>
      <c r="DI33" s="623"/>
      <c r="DJ33" s="623"/>
      <c r="DK33" s="624"/>
      <c r="DL33" s="620">
        <v>1683645</v>
      </c>
      <c r="DM33" s="623"/>
      <c r="DN33" s="623"/>
      <c r="DO33" s="623"/>
      <c r="DP33" s="623"/>
      <c r="DQ33" s="623"/>
      <c r="DR33" s="623"/>
      <c r="DS33" s="623"/>
      <c r="DT33" s="623"/>
      <c r="DU33" s="623"/>
      <c r="DV33" s="624"/>
      <c r="DW33" s="617">
        <v>40.799999999999997</v>
      </c>
      <c r="DX33" s="625"/>
      <c r="DY33" s="625"/>
      <c r="DZ33" s="625"/>
      <c r="EA33" s="625"/>
      <c r="EB33" s="625"/>
      <c r="EC33" s="639"/>
    </row>
    <row r="34" spans="2:133" ht="11.25" customHeight="1" x14ac:dyDescent="0.2">
      <c r="B34" s="611" t="s">
        <v>237</v>
      </c>
      <c r="C34" s="612"/>
      <c r="D34" s="612"/>
      <c r="E34" s="612"/>
      <c r="F34" s="612"/>
      <c r="G34" s="612"/>
      <c r="H34" s="612"/>
      <c r="I34" s="612"/>
      <c r="J34" s="612"/>
      <c r="K34" s="612"/>
      <c r="L34" s="612"/>
      <c r="M34" s="612"/>
      <c r="N34" s="612"/>
      <c r="O34" s="612"/>
      <c r="P34" s="612"/>
      <c r="Q34" s="613"/>
      <c r="R34" s="614">
        <v>42591</v>
      </c>
      <c r="S34" s="615"/>
      <c r="T34" s="615"/>
      <c r="U34" s="615"/>
      <c r="V34" s="615"/>
      <c r="W34" s="615"/>
      <c r="X34" s="615"/>
      <c r="Y34" s="616"/>
      <c r="Z34" s="650">
        <v>0.6</v>
      </c>
      <c r="AA34" s="650"/>
      <c r="AB34" s="650"/>
      <c r="AC34" s="650"/>
      <c r="AD34" s="651" t="s">
        <v>47</v>
      </c>
      <c r="AE34" s="651"/>
      <c r="AF34" s="651"/>
      <c r="AG34" s="651"/>
      <c r="AH34" s="651"/>
      <c r="AI34" s="651"/>
      <c r="AJ34" s="651"/>
      <c r="AK34" s="651"/>
      <c r="AL34" s="617" t="s">
        <v>47</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238</v>
      </c>
      <c r="CE34" s="612"/>
      <c r="CF34" s="612"/>
      <c r="CG34" s="612"/>
      <c r="CH34" s="612"/>
      <c r="CI34" s="612"/>
      <c r="CJ34" s="612"/>
      <c r="CK34" s="612"/>
      <c r="CL34" s="612"/>
      <c r="CM34" s="612"/>
      <c r="CN34" s="612"/>
      <c r="CO34" s="612"/>
      <c r="CP34" s="612"/>
      <c r="CQ34" s="613"/>
      <c r="CR34" s="614">
        <v>1031932</v>
      </c>
      <c r="CS34" s="615"/>
      <c r="CT34" s="615"/>
      <c r="CU34" s="615"/>
      <c r="CV34" s="615"/>
      <c r="CW34" s="615"/>
      <c r="CX34" s="615"/>
      <c r="CY34" s="616"/>
      <c r="CZ34" s="617">
        <v>15.4</v>
      </c>
      <c r="DA34" s="625"/>
      <c r="DB34" s="625"/>
      <c r="DC34" s="626"/>
      <c r="DD34" s="620">
        <v>718395</v>
      </c>
      <c r="DE34" s="615"/>
      <c r="DF34" s="615"/>
      <c r="DG34" s="615"/>
      <c r="DH34" s="615"/>
      <c r="DI34" s="615"/>
      <c r="DJ34" s="615"/>
      <c r="DK34" s="616"/>
      <c r="DL34" s="620">
        <v>545214</v>
      </c>
      <c r="DM34" s="615"/>
      <c r="DN34" s="615"/>
      <c r="DO34" s="615"/>
      <c r="DP34" s="615"/>
      <c r="DQ34" s="615"/>
      <c r="DR34" s="615"/>
      <c r="DS34" s="615"/>
      <c r="DT34" s="615"/>
      <c r="DU34" s="615"/>
      <c r="DV34" s="616"/>
      <c r="DW34" s="617">
        <v>13.2</v>
      </c>
      <c r="DX34" s="625"/>
      <c r="DY34" s="625"/>
      <c r="DZ34" s="625"/>
      <c r="EA34" s="625"/>
      <c r="EB34" s="625"/>
      <c r="EC34" s="639"/>
    </row>
    <row r="35" spans="2:133" ht="11.25" customHeight="1" x14ac:dyDescent="0.2">
      <c r="B35" s="611" t="s">
        <v>239</v>
      </c>
      <c r="C35" s="612"/>
      <c r="D35" s="612"/>
      <c r="E35" s="612"/>
      <c r="F35" s="612"/>
      <c r="G35" s="612"/>
      <c r="H35" s="612"/>
      <c r="I35" s="612"/>
      <c r="J35" s="612"/>
      <c r="K35" s="612"/>
      <c r="L35" s="612"/>
      <c r="M35" s="612"/>
      <c r="N35" s="612"/>
      <c r="O35" s="612"/>
      <c r="P35" s="612"/>
      <c r="Q35" s="613"/>
      <c r="R35" s="614">
        <v>67348</v>
      </c>
      <c r="S35" s="615"/>
      <c r="T35" s="615"/>
      <c r="U35" s="615"/>
      <c r="V35" s="615"/>
      <c r="W35" s="615"/>
      <c r="X35" s="615"/>
      <c r="Y35" s="616"/>
      <c r="Z35" s="650">
        <v>0.9</v>
      </c>
      <c r="AA35" s="650"/>
      <c r="AB35" s="650"/>
      <c r="AC35" s="650"/>
      <c r="AD35" s="651" t="s">
        <v>47</v>
      </c>
      <c r="AE35" s="651"/>
      <c r="AF35" s="651"/>
      <c r="AG35" s="651"/>
      <c r="AH35" s="651"/>
      <c r="AI35" s="651"/>
      <c r="AJ35" s="651"/>
      <c r="AK35" s="651"/>
      <c r="AL35" s="617" t="s">
        <v>47</v>
      </c>
      <c r="AM35" s="618"/>
      <c r="AN35" s="618"/>
      <c r="AO35" s="652"/>
      <c r="AP35" s="216"/>
      <c r="AQ35" s="666" t="s">
        <v>240</v>
      </c>
      <c r="AR35" s="667"/>
      <c r="AS35" s="667"/>
      <c r="AT35" s="667"/>
      <c r="AU35" s="667"/>
      <c r="AV35" s="667"/>
      <c r="AW35" s="667"/>
      <c r="AX35" s="667"/>
      <c r="AY35" s="667"/>
      <c r="AZ35" s="667"/>
      <c r="BA35" s="667"/>
      <c r="BB35" s="667"/>
      <c r="BC35" s="667"/>
      <c r="BD35" s="667"/>
      <c r="BE35" s="667"/>
      <c r="BF35" s="668"/>
      <c r="BG35" s="666" t="s">
        <v>241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242</v>
      </c>
      <c r="CE35" s="612"/>
      <c r="CF35" s="612"/>
      <c r="CG35" s="612"/>
      <c r="CH35" s="612"/>
      <c r="CI35" s="612"/>
      <c r="CJ35" s="612"/>
      <c r="CK35" s="612"/>
      <c r="CL35" s="612"/>
      <c r="CM35" s="612"/>
      <c r="CN35" s="612"/>
      <c r="CO35" s="612"/>
      <c r="CP35" s="612"/>
      <c r="CQ35" s="613"/>
      <c r="CR35" s="614">
        <v>37431</v>
      </c>
      <c r="CS35" s="623"/>
      <c r="CT35" s="623"/>
      <c r="CU35" s="623"/>
      <c r="CV35" s="623"/>
      <c r="CW35" s="623"/>
      <c r="CX35" s="623"/>
      <c r="CY35" s="624"/>
      <c r="CZ35" s="617">
        <v>0.6</v>
      </c>
      <c r="DA35" s="625"/>
      <c r="DB35" s="625"/>
      <c r="DC35" s="626"/>
      <c r="DD35" s="620">
        <v>32614</v>
      </c>
      <c r="DE35" s="623"/>
      <c r="DF35" s="623"/>
      <c r="DG35" s="623"/>
      <c r="DH35" s="623"/>
      <c r="DI35" s="623"/>
      <c r="DJ35" s="623"/>
      <c r="DK35" s="624"/>
      <c r="DL35" s="620">
        <v>32614</v>
      </c>
      <c r="DM35" s="623"/>
      <c r="DN35" s="623"/>
      <c r="DO35" s="623"/>
      <c r="DP35" s="623"/>
      <c r="DQ35" s="623"/>
      <c r="DR35" s="623"/>
      <c r="DS35" s="623"/>
      <c r="DT35" s="623"/>
      <c r="DU35" s="623"/>
      <c r="DV35" s="624"/>
      <c r="DW35" s="617">
        <v>0.8</v>
      </c>
      <c r="DX35" s="625"/>
      <c r="DY35" s="625"/>
      <c r="DZ35" s="625"/>
      <c r="EA35" s="625"/>
      <c r="EB35" s="625"/>
      <c r="EC35" s="639"/>
    </row>
    <row r="36" spans="2:133" ht="11.25" customHeight="1" x14ac:dyDescent="0.2">
      <c r="B36" s="611" t="s">
        <v>243</v>
      </c>
      <c r="C36" s="612"/>
      <c r="D36" s="612"/>
      <c r="E36" s="612"/>
      <c r="F36" s="612"/>
      <c r="G36" s="612"/>
      <c r="H36" s="612"/>
      <c r="I36" s="612"/>
      <c r="J36" s="612"/>
      <c r="K36" s="612"/>
      <c r="L36" s="612"/>
      <c r="M36" s="612"/>
      <c r="N36" s="612"/>
      <c r="O36" s="612"/>
      <c r="P36" s="612"/>
      <c r="Q36" s="613"/>
      <c r="R36" s="614">
        <v>511498</v>
      </c>
      <c r="S36" s="615"/>
      <c r="T36" s="615"/>
      <c r="U36" s="615"/>
      <c r="V36" s="615"/>
      <c r="W36" s="615"/>
      <c r="X36" s="615"/>
      <c r="Y36" s="616"/>
      <c r="Z36" s="650">
        <v>7</v>
      </c>
      <c r="AA36" s="650"/>
      <c r="AB36" s="650"/>
      <c r="AC36" s="650"/>
      <c r="AD36" s="651" t="s">
        <v>47</v>
      </c>
      <c r="AE36" s="651"/>
      <c r="AF36" s="651"/>
      <c r="AG36" s="651"/>
      <c r="AH36" s="651"/>
      <c r="AI36" s="651"/>
      <c r="AJ36" s="651"/>
      <c r="AK36" s="651"/>
      <c r="AL36" s="617" t="s">
        <v>47</v>
      </c>
      <c r="AM36" s="618"/>
      <c r="AN36" s="618"/>
      <c r="AO36" s="652"/>
      <c r="AP36" s="216"/>
      <c r="AQ36" s="657" t="s">
        <v>244</v>
      </c>
      <c r="AR36" s="658"/>
      <c r="AS36" s="658"/>
      <c r="AT36" s="658"/>
      <c r="AU36" s="658"/>
      <c r="AV36" s="658"/>
      <c r="AW36" s="658"/>
      <c r="AX36" s="658"/>
      <c r="AY36" s="659"/>
      <c r="AZ36" s="660">
        <v>788638</v>
      </c>
      <c r="BA36" s="661"/>
      <c r="BB36" s="661"/>
      <c r="BC36" s="661"/>
      <c r="BD36" s="661"/>
      <c r="BE36" s="661"/>
      <c r="BF36" s="662"/>
      <c r="BG36" s="663" t="s">
        <v>245</v>
      </c>
      <c r="BH36" s="664"/>
      <c r="BI36" s="664"/>
      <c r="BJ36" s="664"/>
      <c r="BK36" s="664"/>
      <c r="BL36" s="664"/>
      <c r="BM36" s="664"/>
      <c r="BN36" s="664"/>
      <c r="BO36" s="664"/>
      <c r="BP36" s="664"/>
      <c r="BQ36" s="664"/>
      <c r="BR36" s="664"/>
      <c r="BS36" s="664"/>
      <c r="BT36" s="664"/>
      <c r="BU36" s="665"/>
      <c r="BV36" s="660">
        <v>24011</v>
      </c>
      <c r="BW36" s="661"/>
      <c r="BX36" s="661"/>
      <c r="BY36" s="661"/>
      <c r="BZ36" s="661"/>
      <c r="CA36" s="661"/>
      <c r="CB36" s="662"/>
      <c r="CD36" s="611" t="s">
        <v>246</v>
      </c>
      <c r="CE36" s="612"/>
      <c r="CF36" s="612"/>
      <c r="CG36" s="612"/>
      <c r="CH36" s="612"/>
      <c r="CI36" s="612"/>
      <c r="CJ36" s="612"/>
      <c r="CK36" s="612"/>
      <c r="CL36" s="612"/>
      <c r="CM36" s="612"/>
      <c r="CN36" s="612"/>
      <c r="CO36" s="612"/>
      <c r="CP36" s="612"/>
      <c r="CQ36" s="613"/>
      <c r="CR36" s="614">
        <v>1000565</v>
      </c>
      <c r="CS36" s="615"/>
      <c r="CT36" s="615"/>
      <c r="CU36" s="615"/>
      <c r="CV36" s="615"/>
      <c r="CW36" s="615"/>
      <c r="CX36" s="615"/>
      <c r="CY36" s="616"/>
      <c r="CZ36" s="617">
        <v>14.9</v>
      </c>
      <c r="DA36" s="625"/>
      <c r="DB36" s="625"/>
      <c r="DC36" s="626"/>
      <c r="DD36" s="620">
        <v>740853</v>
      </c>
      <c r="DE36" s="615"/>
      <c r="DF36" s="615"/>
      <c r="DG36" s="615"/>
      <c r="DH36" s="615"/>
      <c r="DI36" s="615"/>
      <c r="DJ36" s="615"/>
      <c r="DK36" s="616"/>
      <c r="DL36" s="620">
        <v>439491</v>
      </c>
      <c r="DM36" s="615"/>
      <c r="DN36" s="615"/>
      <c r="DO36" s="615"/>
      <c r="DP36" s="615"/>
      <c r="DQ36" s="615"/>
      <c r="DR36" s="615"/>
      <c r="DS36" s="615"/>
      <c r="DT36" s="615"/>
      <c r="DU36" s="615"/>
      <c r="DV36" s="616"/>
      <c r="DW36" s="617">
        <v>10.7</v>
      </c>
      <c r="DX36" s="625"/>
      <c r="DY36" s="625"/>
      <c r="DZ36" s="625"/>
      <c r="EA36" s="625"/>
      <c r="EB36" s="625"/>
      <c r="EC36" s="639"/>
    </row>
    <row r="37" spans="2:133" ht="11.25" customHeight="1" x14ac:dyDescent="0.2">
      <c r="B37" s="611" t="s">
        <v>247</v>
      </c>
      <c r="C37" s="612"/>
      <c r="D37" s="612"/>
      <c r="E37" s="612"/>
      <c r="F37" s="612"/>
      <c r="G37" s="612"/>
      <c r="H37" s="612"/>
      <c r="I37" s="612"/>
      <c r="J37" s="612"/>
      <c r="K37" s="612"/>
      <c r="L37" s="612"/>
      <c r="M37" s="612"/>
      <c r="N37" s="612"/>
      <c r="O37" s="612"/>
      <c r="P37" s="612"/>
      <c r="Q37" s="613"/>
      <c r="R37" s="614">
        <v>114731</v>
      </c>
      <c r="S37" s="615"/>
      <c r="T37" s="615"/>
      <c r="U37" s="615"/>
      <c r="V37" s="615"/>
      <c r="W37" s="615"/>
      <c r="X37" s="615"/>
      <c r="Y37" s="616"/>
      <c r="Z37" s="650">
        <v>1.6</v>
      </c>
      <c r="AA37" s="650"/>
      <c r="AB37" s="650"/>
      <c r="AC37" s="650"/>
      <c r="AD37" s="651">
        <v>10</v>
      </c>
      <c r="AE37" s="651"/>
      <c r="AF37" s="651"/>
      <c r="AG37" s="651"/>
      <c r="AH37" s="651"/>
      <c r="AI37" s="651"/>
      <c r="AJ37" s="651"/>
      <c r="AK37" s="651"/>
      <c r="AL37" s="617">
        <v>0</v>
      </c>
      <c r="AM37" s="618"/>
      <c r="AN37" s="618"/>
      <c r="AO37" s="652"/>
      <c r="AQ37" s="645" t="s">
        <v>248</v>
      </c>
      <c r="AR37" s="646"/>
      <c r="AS37" s="646"/>
      <c r="AT37" s="646"/>
      <c r="AU37" s="646"/>
      <c r="AV37" s="646"/>
      <c r="AW37" s="646"/>
      <c r="AX37" s="646"/>
      <c r="AY37" s="647"/>
      <c r="AZ37" s="614">
        <v>346036</v>
      </c>
      <c r="BA37" s="615"/>
      <c r="BB37" s="615"/>
      <c r="BC37" s="615"/>
      <c r="BD37" s="623"/>
      <c r="BE37" s="623"/>
      <c r="BF37" s="648"/>
      <c r="BG37" s="611" t="s">
        <v>249</v>
      </c>
      <c r="BH37" s="612"/>
      <c r="BI37" s="612"/>
      <c r="BJ37" s="612"/>
      <c r="BK37" s="612"/>
      <c r="BL37" s="612"/>
      <c r="BM37" s="612"/>
      <c r="BN37" s="612"/>
      <c r="BO37" s="612"/>
      <c r="BP37" s="612"/>
      <c r="BQ37" s="612"/>
      <c r="BR37" s="612"/>
      <c r="BS37" s="612"/>
      <c r="BT37" s="612"/>
      <c r="BU37" s="613"/>
      <c r="BV37" s="614">
        <v>10090</v>
      </c>
      <c r="BW37" s="615"/>
      <c r="BX37" s="615"/>
      <c r="BY37" s="615"/>
      <c r="BZ37" s="615"/>
      <c r="CA37" s="615"/>
      <c r="CB37" s="649"/>
      <c r="CD37" s="611" t="s">
        <v>250</v>
      </c>
      <c r="CE37" s="612"/>
      <c r="CF37" s="612"/>
      <c r="CG37" s="612"/>
      <c r="CH37" s="612"/>
      <c r="CI37" s="612"/>
      <c r="CJ37" s="612"/>
      <c r="CK37" s="612"/>
      <c r="CL37" s="612"/>
      <c r="CM37" s="612"/>
      <c r="CN37" s="612"/>
      <c r="CO37" s="612"/>
      <c r="CP37" s="612"/>
      <c r="CQ37" s="613"/>
      <c r="CR37" s="614">
        <v>267238</v>
      </c>
      <c r="CS37" s="623"/>
      <c r="CT37" s="623"/>
      <c r="CU37" s="623"/>
      <c r="CV37" s="623"/>
      <c r="CW37" s="623"/>
      <c r="CX37" s="623"/>
      <c r="CY37" s="624"/>
      <c r="CZ37" s="617">
        <v>4</v>
      </c>
      <c r="DA37" s="625"/>
      <c r="DB37" s="625"/>
      <c r="DC37" s="626"/>
      <c r="DD37" s="620">
        <v>249022</v>
      </c>
      <c r="DE37" s="623"/>
      <c r="DF37" s="623"/>
      <c r="DG37" s="623"/>
      <c r="DH37" s="623"/>
      <c r="DI37" s="623"/>
      <c r="DJ37" s="623"/>
      <c r="DK37" s="624"/>
      <c r="DL37" s="620">
        <v>249022</v>
      </c>
      <c r="DM37" s="623"/>
      <c r="DN37" s="623"/>
      <c r="DO37" s="623"/>
      <c r="DP37" s="623"/>
      <c r="DQ37" s="623"/>
      <c r="DR37" s="623"/>
      <c r="DS37" s="623"/>
      <c r="DT37" s="623"/>
      <c r="DU37" s="623"/>
      <c r="DV37" s="624"/>
      <c r="DW37" s="617">
        <v>6</v>
      </c>
      <c r="DX37" s="625"/>
      <c r="DY37" s="625"/>
      <c r="DZ37" s="625"/>
      <c r="EA37" s="625"/>
      <c r="EB37" s="625"/>
      <c r="EC37" s="639"/>
    </row>
    <row r="38" spans="2:133" ht="11.25" customHeight="1" x14ac:dyDescent="0.2">
      <c r="B38" s="611" t="s">
        <v>251</v>
      </c>
      <c r="C38" s="612"/>
      <c r="D38" s="612"/>
      <c r="E38" s="612"/>
      <c r="F38" s="612"/>
      <c r="G38" s="612"/>
      <c r="H38" s="612"/>
      <c r="I38" s="612"/>
      <c r="J38" s="612"/>
      <c r="K38" s="612"/>
      <c r="L38" s="612"/>
      <c r="M38" s="612"/>
      <c r="N38" s="612"/>
      <c r="O38" s="612"/>
      <c r="P38" s="612"/>
      <c r="Q38" s="613"/>
      <c r="R38" s="614">
        <v>639922</v>
      </c>
      <c r="S38" s="615"/>
      <c r="T38" s="615"/>
      <c r="U38" s="615"/>
      <c r="V38" s="615"/>
      <c r="W38" s="615"/>
      <c r="X38" s="615"/>
      <c r="Y38" s="616"/>
      <c r="Z38" s="650">
        <v>8.8000000000000007</v>
      </c>
      <c r="AA38" s="650"/>
      <c r="AB38" s="650"/>
      <c r="AC38" s="650"/>
      <c r="AD38" s="651" t="s">
        <v>47</v>
      </c>
      <c r="AE38" s="651"/>
      <c r="AF38" s="651"/>
      <c r="AG38" s="651"/>
      <c r="AH38" s="651"/>
      <c r="AI38" s="651"/>
      <c r="AJ38" s="651"/>
      <c r="AK38" s="651"/>
      <c r="AL38" s="617" t="s">
        <v>47</v>
      </c>
      <c r="AM38" s="618"/>
      <c r="AN38" s="618"/>
      <c r="AO38" s="652"/>
      <c r="AQ38" s="645" t="s">
        <v>252</v>
      </c>
      <c r="AR38" s="646"/>
      <c r="AS38" s="646"/>
      <c r="AT38" s="646"/>
      <c r="AU38" s="646"/>
      <c r="AV38" s="646"/>
      <c r="AW38" s="646"/>
      <c r="AX38" s="646"/>
      <c r="AY38" s="647"/>
      <c r="AZ38" s="614" t="s">
        <v>47</v>
      </c>
      <c r="BA38" s="615"/>
      <c r="BB38" s="615"/>
      <c r="BC38" s="615"/>
      <c r="BD38" s="623"/>
      <c r="BE38" s="623"/>
      <c r="BF38" s="648"/>
      <c r="BG38" s="611" t="s">
        <v>253</v>
      </c>
      <c r="BH38" s="612"/>
      <c r="BI38" s="612"/>
      <c r="BJ38" s="612"/>
      <c r="BK38" s="612"/>
      <c r="BL38" s="612"/>
      <c r="BM38" s="612"/>
      <c r="BN38" s="612"/>
      <c r="BO38" s="612"/>
      <c r="BP38" s="612"/>
      <c r="BQ38" s="612"/>
      <c r="BR38" s="612"/>
      <c r="BS38" s="612"/>
      <c r="BT38" s="612"/>
      <c r="BU38" s="613"/>
      <c r="BV38" s="614">
        <v>1147</v>
      </c>
      <c r="BW38" s="615"/>
      <c r="BX38" s="615"/>
      <c r="BY38" s="615"/>
      <c r="BZ38" s="615"/>
      <c r="CA38" s="615"/>
      <c r="CB38" s="649"/>
      <c r="CD38" s="611" t="s">
        <v>254</v>
      </c>
      <c r="CE38" s="612"/>
      <c r="CF38" s="612"/>
      <c r="CG38" s="612"/>
      <c r="CH38" s="612"/>
      <c r="CI38" s="612"/>
      <c r="CJ38" s="612"/>
      <c r="CK38" s="612"/>
      <c r="CL38" s="612"/>
      <c r="CM38" s="612"/>
      <c r="CN38" s="612"/>
      <c r="CO38" s="612"/>
      <c r="CP38" s="612"/>
      <c r="CQ38" s="613"/>
      <c r="CR38" s="614">
        <v>788638</v>
      </c>
      <c r="CS38" s="615"/>
      <c r="CT38" s="615"/>
      <c r="CU38" s="615"/>
      <c r="CV38" s="615"/>
      <c r="CW38" s="615"/>
      <c r="CX38" s="615"/>
      <c r="CY38" s="616"/>
      <c r="CZ38" s="617">
        <v>11.7</v>
      </c>
      <c r="DA38" s="625"/>
      <c r="DB38" s="625"/>
      <c r="DC38" s="626"/>
      <c r="DD38" s="620">
        <v>673242</v>
      </c>
      <c r="DE38" s="615"/>
      <c r="DF38" s="615"/>
      <c r="DG38" s="615"/>
      <c r="DH38" s="615"/>
      <c r="DI38" s="615"/>
      <c r="DJ38" s="615"/>
      <c r="DK38" s="616"/>
      <c r="DL38" s="620">
        <v>666326</v>
      </c>
      <c r="DM38" s="615"/>
      <c r="DN38" s="615"/>
      <c r="DO38" s="615"/>
      <c r="DP38" s="615"/>
      <c r="DQ38" s="615"/>
      <c r="DR38" s="615"/>
      <c r="DS38" s="615"/>
      <c r="DT38" s="615"/>
      <c r="DU38" s="615"/>
      <c r="DV38" s="616"/>
      <c r="DW38" s="617">
        <v>16.100000000000001</v>
      </c>
      <c r="DX38" s="625"/>
      <c r="DY38" s="625"/>
      <c r="DZ38" s="625"/>
      <c r="EA38" s="625"/>
      <c r="EB38" s="625"/>
      <c r="EC38" s="639"/>
    </row>
    <row r="39" spans="2:133" ht="11.25" customHeight="1" x14ac:dyDescent="0.2">
      <c r="B39" s="611" t="s">
        <v>255</v>
      </c>
      <c r="C39" s="612"/>
      <c r="D39" s="612"/>
      <c r="E39" s="612"/>
      <c r="F39" s="612"/>
      <c r="G39" s="612"/>
      <c r="H39" s="612"/>
      <c r="I39" s="612"/>
      <c r="J39" s="612"/>
      <c r="K39" s="612"/>
      <c r="L39" s="612"/>
      <c r="M39" s="612"/>
      <c r="N39" s="612"/>
      <c r="O39" s="612"/>
      <c r="P39" s="612"/>
      <c r="Q39" s="613"/>
      <c r="R39" s="614" t="s">
        <v>47</v>
      </c>
      <c r="S39" s="615"/>
      <c r="T39" s="615"/>
      <c r="U39" s="615"/>
      <c r="V39" s="615"/>
      <c r="W39" s="615"/>
      <c r="X39" s="615"/>
      <c r="Y39" s="616"/>
      <c r="Z39" s="650" t="s">
        <v>47</v>
      </c>
      <c r="AA39" s="650"/>
      <c r="AB39" s="650"/>
      <c r="AC39" s="650"/>
      <c r="AD39" s="651" t="s">
        <v>47</v>
      </c>
      <c r="AE39" s="651"/>
      <c r="AF39" s="651"/>
      <c r="AG39" s="651"/>
      <c r="AH39" s="651"/>
      <c r="AI39" s="651"/>
      <c r="AJ39" s="651"/>
      <c r="AK39" s="651"/>
      <c r="AL39" s="617" t="s">
        <v>47</v>
      </c>
      <c r="AM39" s="618"/>
      <c r="AN39" s="618"/>
      <c r="AO39" s="652"/>
      <c r="AQ39" s="645" t="s">
        <v>256</v>
      </c>
      <c r="AR39" s="646"/>
      <c r="AS39" s="646"/>
      <c r="AT39" s="646"/>
      <c r="AU39" s="646"/>
      <c r="AV39" s="646"/>
      <c r="AW39" s="646"/>
      <c r="AX39" s="646"/>
      <c r="AY39" s="647"/>
      <c r="AZ39" s="614" t="s">
        <v>47</v>
      </c>
      <c r="BA39" s="615"/>
      <c r="BB39" s="615"/>
      <c r="BC39" s="615"/>
      <c r="BD39" s="623"/>
      <c r="BE39" s="623"/>
      <c r="BF39" s="648"/>
      <c r="BG39" s="611" t="s">
        <v>257</v>
      </c>
      <c r="BH39" s="612"/>
      <c r="BI39" s="612"/>
      <c r="BJ39" s="612"/>
      <c r="BK39" s="612"/>
      <c r="BL39" s="612"/>
      <c r="BM39" s="612"/>
      <c r="BN39" s="612"/>
      <c r="BO39" s="612"/>
      <c r="BP39" s="612"/>
      <c r="BQ39" s="612"/>
      <c r="BR39" s="612"/>
      <c r="BS39" s="612"/>
      <c r="BT39" s="612"/>
      <c r="BU39" s="613"/>
      <c r="BV39" s="614">
        <v>1836</v>
      </c>
      <c r="BW39" s="615"/>
      <c r="BX39" s="615"/>
      <c r="BY39" s="615"/>
      <c r="BZ39" s="615"/>
      <c r="CA39" s="615"/>
      <c r="CB39" s="649"/>
      <c r="CD39" s="611" t="s">
        <v>258</v>
      </c>
      <c r="CE39" s="612"/>
      <c r="CF39" s="612"/>
      <c r="CG39" s="612"/>
      <c r="CH39" s="612"/>
      <c r="CI39" s="612"/>
      <c r="CJ39" s="612"/>
      <c r="CK39" s="612"/>
      <c r="CL39" s="612"/>
      <c r="CM39" s="612"/>
      <c r="CN39" s="612"/>
      <c r="CO39" s="612"/>
      <c r="CP39" s="612"/>
      <c r="CQ39" s="613"/>
      <c r="CR39" s="614">
        <v>341319</v>
      </c>
      <c r="CS39" s="623"/>
      <c r="CT39" s="623"/>
      <c r="CU39" s="623"/>
      <c r="CV39" s="623"/>
      <c r="CW39" s="623"/>
      <c r="CX39" s="623"/>
      <c r="CY39" s="624"/>
      <c r="CZ39" s="617">
        <v>5.0999999999999996</v>
      </c>
      <c r="DA39" s="625"/>
      <c r="DB39" s="625"/>
      <c r="DC39" s="626"/>
      <c r="DD39" s="620">
        <v>300438</v>
      </c>
      <c r="DE39" s="623"/>
      <c r="DF39" s="623"/>
      <c r="DG39" s="623"/>
      <c r="DH39" s="623"/>
      <c r="DI39" s="623"/>
      <c r="DJ39" s="623"/>
      <c r="DK39" s="624"/>
      <c r="DL39" s="620" t="s">
        <v>47</v>
      </c>
      <c r="DM39" s="623"/>
      <c r="DN39" s="623"/>
      <c r="DO39" s="623"/>
      <c r="DP39" s="623"/>
      <c r="DQ39" s="623"/>
      <c r="DR39" s="623"/>
      <c r="DS39" s="623"/>
      <c r="DT39" s="623"/>
      <c r="DU39" s="623"/>
      <c r="DV39" s="624"/>
      <c r="DW39" s="617" t="s">
        <v>47</v>
      </c>
      <c r="DX39" s="625"/>
      <c r="DY39" s="625"/>
      <c r="DZ39" s="625"/>
      <c r="EA39" s="625"/>
      <c r="EB39" s="625"/>
      <c r="EC39" s="639"/>
    </row>
    <row r="40" spans="2:133" ht="11.25" customHeight="1" x14ac:dyDescent="0.2">
      <c r="B40" s="611" t="s">
        <v>259</v>
      </c>
      <c r="C40" s="612"/>
      <c r="D40" s="612"/>
      <c r="E40" s="612"/>
      <c r="F40" s="612"/>
      <c r="G40" s="612"/>
      <c r="H40" s="612"/>
      <c r="I40" s="612"/>
      <c r="J40" s="612"/>
      <c r="K40" s="612"/>
      <c r="L40" s="612"/>
      <c r="M40" s="612"/>
      <c r="N40" s="612"/>
      <c r="O40" s="612"/>
      <c r="P40" s="612"/>
      <c r="Q40" s="613"/>
      <c r="R40" s="614">
        <v>41422</v>
      </c>
      <c r="S40" s="615"/>
      <c r="T40" s="615"/>
      <c r="U40" s="615"/>
      <c r="V40" s="615"/>
      <c r="W40" s="615"/>
      <c r="X40" s="615"/>
      <c r="Y40" s="616"/>
      <c r="Z40" s="650">
        <v>0.6</v>
      </c>
      <c r="AA40" s="650"/>
      <c r="AB40" s="650"/>
      <c r="AC40" s="650"/>
      <c r="AD40" s="651" t="s">
        <v>47</v>
      </c>
      <c r="AE40" s="651"/>
      <c r="AF40" s="651"/>
      <c r="AG40" s="651"/>
      <c r="AH40" s="651"/>
      <c r="AI40" s="651"/>
      <c r="AJ40" s="651"/>
      <c r="AK40" s="651"/>
      <c r="AL40" s="617" t="s">
        <v>47</v>
      </c>
      <c r="AM40" s="618"/>
      <c r="AN40" s="618"/>
      <c r="AO40" s="652"/>
      <c r="AQ40" s="645" t="s">
        <v>260</v>
      </c>
      <c r="AR40" s="646"/>
      <c r="AS40" s="646"/>
      <c r="AT40" s="646"/>
      <c r="AU40" s="646"/>
      <c r="AV40" s="646"/>
      <c r="AW40" s="646"/>
      <c r="AX40" s="646"/>
      <c r="AY40" s="647"/>
      <c r="AZ40" s="614" t="s">
        <v>47</v>
      </c>
      <c r="BA40" s="615"/>
      <c r="BB40" s="615"/>
      <c r="BC40" s="615"/>
      <c r="BD40" s="623"/>
      <c r="BE40" s="623"/>
      <c r="BF40" s="648"/>
      <c r="BG40" s="653" t="s">
        <v>261</v>
      </c>
      <c r="BH40" s="654"/>
      <c r="BI40" s="654"/>
      <c r="BJ40" s="654"/>
      <c r="BK40" s="654"/>
      <c r="BL40" s="217"/>
      <c r="BM40" s="612" t="s">
        <v>262</v>
      </c>
      <c r="BN40" s="612"/>
      <c r="BO40" s="612"/>
      <c r="BP40" s="612"/>
      <c r="BQ40" s="612"/>
      <c r="BR40" s="612"/>
      <c r="BS40" s="612"/>
      <c r="BT40" s="612"/>
      <c r="BU40" s="613"/>
      <c r="BV40" s="614">
        <v>113</v>
      </c>
      <c r="BW40" s="615"/>
      <c r="BX40" s="615"/>
      <c r="BY40" s="615"/>
      <c r="BZ40" s="615"/>
      <c r="CA40" s="615"/>
      <c r="CB40" s="649"/>
      <c r="CD40" s="611" t="s">
        <v>263</v>
      </c>
      <c r="CE40" s="612"/>
      <c r="CF40" s="612"/>
      <c r="CG40" s="612"/>
      <c r="CH40" s="612"/>
      <c r="CI40" s="612"/>
      <c r="CJ40" s="612"/>
      <c r="CK40" s="612"/>
      <c r="CL40" s="612"/>
      <c r="CM40" s="612"/>
      <c r="CN40" s="612"/>
      <c r="CO40" s="612"/>
      <c r="CP40" s="612"/>
      <c r="CQ40" s="613"/>
      <c r="CR40" s="614">
        <v>21000</v>
      </c>
      <c r="CS40" s="615"/>
      <c r="CT40" s="615"/>
      <c r="CU40" s="615"/>
      <c r="CV40" s="615"/>
      <c r="CW40" s="615"/>
      <c r="CX40" s="615"/>
      <c r="CY40" s="616"/>
      <c r="CZ40" s="617">
        <v>0.3</v>
      </c>
      <c r="DA40" s="625"/>
      <c r="DB40" s="625"/>
      <c r="DC40" s="626"/>
      <c r="DD40" s="620" t="s">
        <v>47</v>
      </c>
      <c r="DE40" s="615"/>
      <c r="DF40" s="615"/>
      <c r="DG40" s="615"/>
      <c r="DH40" s="615"/>
      <c r="DI40" s="615"/>
      <c r="DJ40" s="615"/>
      <c r="DK40" s="616"/>
      <c r="DL40" s="620" t="s">
        <v>47</v>
      </c>
      <c r="DM40" s="615"/>
      <c r="DN40" s="615"/>
      <c r="DO40" s="615"/>
      <c r="DP40" s="615"/>
      <c r="DQ40" s="615"/>
      <c r="DR40" s="615"/>
      <c r="DS40" s="615"/>
      <c r="DT40" s="615"/>
      <c r="DU40" s="615"/>
      <c r="DV40" s="616"/>
      <c r="DW40" s="617" t="s">
        <v>47</v>
      </c>
      <c r="DX40" s="625"/>
      <c r="DY40" s="625"/>
      <c r="DZ40" s="625"/>
      <c r="EA40" s="625"/>
      <c r="EB40" s="625"/>
      <c r="EC40" s="639"/>
    </row>
    <row r="41" spans="2:133" ht="11.25" customHeight="1" x14ac:dyDescent="0.2">
      <c r="B41" s="595" t="s">
        <v>264</v>
      </c>
      <c r="C41" s="596"/>
      <c r="D41" s="596"/>
      <c r="E41" s="596"/>
      <c r="F41" s="596"/>
      <c r="G41" s="596"/>
      <c r="H41" s="596"/>
      <c r="I41" s="596"/>
      <c r="J41" s="596"/>
      <c r="K41" s="596"/>
      <c r="L41" s="596"/>
      <c r="M41" s="596"/>
      <c r="N41" s="596"/>
      <c r="O41" s="596"/>
      <c r="P41" s="596"/>
      <c r="Q41" s="597"/>
      <c r="R41" s="598">
        <v>7257109</v>
      </c>
      <c r="S41" s="636"/>
      <c r="T41" s="636"/>
      <c r="U41" s="636"/>
      <c r="V41" s="636"/>
      <c r="W41" s="636"/>
      <c r="X41" s="636"/>
      <c r="Y41" s="640"/>
      <c r="Z41" s="641">
        <v>100</v>
      </c>
      <c r="AA41" s="641"/>
      <c r="AB41" s="641"/>
      <c r="AC41" s="641"/>
      <c r="AD41" s="642">
        <v>4084791</v>
      </c>
      <c r="AE41" s="642"/>
      <c r="AF41" s="642"/>
      <c r="AG41" s="642"/>
      <c r="AH41" s="642"/>
      <c r="AI41" s="642"/>
      <c r="AJ41" s="642"/>
      <c r="AK41" s="642"/>
      <c r="AL41" s="601">
        <v>100</v>
      </c>
      <c r="AM41" s="643"/>
      <c r="AN41" s="643"/>
      <c r="AO41" s="644"/>
      <c r="AQ41" s="645" t="s">
        <v>265</v>
      </c>
      <c r="AR41" s="646"/>
      <c r="AS41" s="646"/>
      <c r="AT41" s="646"/>
      <c r="AU41" s="646"/>
      <c r="AV41" s="646"/>
      <c r="AW41" s="646"/>
      <c r="AX41" s="646"/>
      <c r="AY41" s="647"/>
      <c r="AZ41" s="614">
        <v>75007</v>
      </c>
      <c r="BA41" s="615"/>
      <c r="BB41" s="615"/>
      <c r="BC41" s="615"/>
      <c r="BD41" s="623"/>
      <c r="BE41" s="623"/>
      <c r="BF41" s="648"/>
      <c r="BG41" s="653"/>
      <c r="BH41" s="654"/>
      <c r="BI41" s="654"/>
      <c r="BJ41" s="654"/>
      <c r="BK41" s="654"/>
      <c r="BL41" s="217"/>
      <c r="BM41" s="612" t="s">
        <v>266</v>
      </c>
      <c r="BN41" s="612"/>
      <c r="BO41" s="612"/>
      <c r="BP41" s="612"/>
      <c r="BQ41" s="612"/>
      <c r="BR41" s="612"/>
      <c r="BS41" s="612"/>
      <c r="BT41" s="612"/>
      <c r="BU41" s="613"/>
      <c r="BV41" s="614" t="s">
        <v>47</v>
      </c>
      <c r="BW41" s="615"/>
      <c r="BX41" s="615"/>
      <c r="BY41" s="615"/>
      <c r="BZ41" s="615"/>
      <c r="CA41" s="615"/>
      <c r="CB41" s="649"/>
      <c r="CD41" s="611" t="s">
        <v>267</v>
      </c>
      <c r="CE41" s="612"/>
      <c r="CF41" s="612"/>
      <c r="CG41" s="612"/>
      <c r="CH41" s="612"/>
      <c r="CI41" s="612"/>
      <c r="CJ41" s="612"/>
      <c r="CK41" s="612"/>
      <c r="CL41" s="612"/>
      <c r="CM41" s="612"/>
      <c r="CN41" s="612"/>
      <c r="CO41" s="612"/>
      <c r="CP41" s="612"/>
      <c r="CQ41" s="613"/>
      <c r="CR41" s="614" t="s">
        <v>47</v>
      </c>
      <c r="CS41" s="623"/>
      <c r="CT41" s="623"/>
      <c r="CU41" s="623"/>
      <c r="CV41" s="623"/>
      <c r="CW41" s="623"/>
      <c r="CX41" s="623"/>
      <c r="CY41" s="624"/>
      <c r="CZ41" s="617" t="s">
        <v>47</v>
      </c>
      <c r="DA41" s="625"/>
      <c r="DB41" s="625"/>
      <c r="DC41" s="626"/>
      <c r="DD41" s="620" t="s">
        <v>47</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268</v>
      </c>
      <c r="AR42" s="634"/>
      <c r="AS42" s="634"/>
      <c r="AT42" s="634"/>
      <c r="AU42" s="634"/>
      <c r="AV42" s="634"/>
      <c r="AW42" s="634"/>
      <c r="AX42" s="634"/>
      <c r="AY42" s="635"/>
      <c r="AZ42" s="598">
        <v>367595</v>
      </c>
      <c r="BA42" s="636"/>
      <c r="BB42" s="636"/>
      <c r="BC42" s="636"/>
      <c r="BD42" s="599"/>
      <c r="BE42" s="599"/>
      <c r="BF42" s="637"/>
      <c r="BG42" s="655"/>
      <c r="BH42" s="656"/>
      <c r="BI42" s="656"/>
      <c r="BJ42" s="656"/>
      <c r="BK42" s="656"/>
      <c r="BL42" s="218"/>
      <c r="BM42" s="596" t="s">
        <v>269</v>
      </c>
      <c r="BN42" s="596"/>
      <c r="BO42" s="596"/>
      <c r="BP42" s="596"/>
      <c r="BQ42" s="596"/>
      <c r="BR42" s="596"/>
      <c r="BS42" s="596"/>
      <c r="BT42" s="596"/>
      <c r="BU42" s="597"/>
      <c r="BV42" s="598">
        <v>382</v>
      </c>
      <c r="BW42" s="636"/>
      <c r="BX42" s="636"/>
      <c r="BY42" s="636"/>
      <c r="BZ42" s="636"/>
      <c r="CA42" s="636"/>
      <c r="CB42" s="638"/>
      <c r="CD42" s="611" t="s">
        <v>270</v>
      </c>
      <c r="CE42" s="612"/>
      <c r="CF42" s="612"/>
      <c r="CG42" s="612"/>
      <c r="CH42" s="612"/>
      <c r="CI42" s="612"/>
      <c r="CJ42" s="612"/>
      <c r="CK42" s="612"/>
      <c r="CL42" s="612"/>
      <c r="CM42" s="612"/>
      <c r="CN42" s="612"/>
      <c r="CO42" s="612"/>
      <c r="CP42" s="612"/>
      <c r="CQ42" s="613"/>
      <c r="CR42" s="614">
        <v>1226912</v>
      </c>
      <c r="CS42" s="623"/>
      <c r="CT42" s="623"/>
      <c r="CU42" s="623"/>
      <c r="CV42" s="623"/>
      <c r="CW42" s="623"/>
      <c r="CX42" s="623"/>
      <c r="CY42" s="624"/>
      <c r="CZ42" s="617">
        <v>18.3</v>
      </c>
      <c r="DA42" s="625"/>
      <c r="DB42" s="625"/>
      <c r="DC42" s="626"/>
      <c r="DD42" s="620">
        <v>352311</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271</v>
      </c>
      <c r="CD43" s="611" t="s">
        <v>272</v>
      </c>
      <c r="CE43" s="612"/>
      <c r="CF43" s="612"/>
      <c r="CG43" s="612"/>
      <c r="CH43" s="612"/>
      <c r="CI43" s="612"/>
      <c r="CJ43" s="612"/>
      <c r="CK43" s="612"/>
      <c r="CL43" s="612"/>
      <c r="CM43" s="612"/>
      <c r="CN43" s="612"/>
      <c r="CO43" s="612"/>
      <c r="CP43" s="612"/>
      <c r="CQ43" s="613"/>
      <c r="CR43" s="614">
        <v>29140</v>
      </c>
      <c r="CS43" s="623"/>
      <c r="CT43" s="623"/>
      <c r="CU43" s="623"/>
      <c r="CV43" s="623"/>
      <c r="CW43" s="623"/>
      <c r="CX43" s="623"/>
      <c r="CY43" s="624"/>
      <c r="CZ43" s="617">
        <v>0.4</v>
      </c>
      <c r="DA43" s="625"/>
      <c r="DB43" s="625"/>
      <c r="DC43" s="626"/>
      <c r="DD43" s="620">
        <v>29140</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273</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220</v>
      </c>
      <c r="CE44" s="628"/>
      <c r="CF44" s="611" t="s">
        <v>274</v>
      </c>
      <c r="CG44" s="612"/>
      <c r="CH44" s="612"/>
      <c r="CI44" s="612"/>
      <c r="CJ44" s="612"/>
      <c r="CK44" s="612"/>
      <c r="CL44" s="612"/>
      <c r="CM44" s="612"/>
      <c r="CN44" s="612"/>
      <c r="CO44" s="612"/>
      <c r="CP44" s="612"/>
      <c r="CQ44" s="613"/>
      <c r="CR44" s="614">
        <v>1102684</v>
      </c>
      <c r="CS44" s="615"/>
      <c r="CT44" s="615"/>
      <c r="CU44" s="615"/>
      <c r="CV44" s="615"/>
      <c r="CW44" s="615"/>
      <c r="CX44" s="615"/>
      <c r="CY44" s="616"/>
      <c r="CZ44" s="617">
        <v>16.399999999999999</v>
      </c>
      <c r="DA44" s="618"/>
      <c r="DB44" s="618"/>
      <c r="DC44" s="619"/>
      <c r="DD44" s="620">
        <v>341004</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275</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276</v>
      </c>
      <c r="CG45" s="612"/>
      <c r="CH45" s="612"/>
      <c r="CI45" s="612"/>
      <c r="CJ45" s="612"/>
      <c r="CK45" s="612"/>
      <c r="CL45" s="612"/>
      <c r="CM45" s="612"/>
      <c r="CN45" s="612"/>
      <c r="CO45" s="612"/>
      <c r="CP45" s="612"/>
      <c r="CQ45" s="613"/>
      <c r="CR45" s="614">
        <v>270390</v>
      </c>
      <c r="CS45" s="623"/>
      <c r="CT45" s="623"/>
      <c r="CU45" s="623"/>
      <c r="CV45" s="623"/>
      <c r="CW45" s="623"/>
      <c r="CX45" s="623"/>
      <c r="CY45" s="624"/>
      <c r="CZ45" s="617">
        <v>4</v>
      </c>
      <c r="DA45" s="625"/>
      <c r="DB45" s="625"/>
      <c r="DC45" s="626"/>
      <c r="DD45" s="620">
        <v>43604</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277</v>
      </c>
      <c r="CG46" s="612"/>
      <c r="CH46" s="612"/>
      <c r="CI46" s="612"/>
      <c r="CJ46" s="612"/>
      <c r="CK46" s="612"/>
      <c r="CL46" s="612"/>
      <c r="CM46" s="612"/>
      <c r="CN46" s="612"/>
      <c r="CO46" s="612"/>
      <c r="CP46" s="612"/>
      <c r="CQ46" s="613"/>
      <c r="CR46" s="614">
        <v>812268</v>
      </c>
      <c r="CS46" s="615"/>
      <c r="CT46" s="615"/>
      <c r="CU46" s="615"/>
      <c r="CV46" s="615"/>
      <c r="CW46" s="615"/>
      <c r="CX46" s="615"/>
      <c r="CY46" s="616"/>
      <c r="CZ46" s="617">
        <v>12.1</v>
      </c>
      <c r="DA46" s="618"/>
      <c r="DB46" s="618"/>
      <c r="DC46" s="619"/>
      <c r="DD46" s="620">
        <v>277374</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278</v>
      </c>
      <c r="CG47" s="612"/>
      <c r="CH47" s="612"/>
      <c r="CI47" s="612"/>
      <c r="CJ47" s="612"/>
      <c r="CK47" s="612"/>
      <c r="CL47" s="612"/>
      <c r="CM47" s="612"/>
      <c r="CN47" s="612"/>
      <c r="CO47" s="612"/>
      <c r="CP47" s="612"/>
      <c r="CQ47" s="613"/>
      <c r="CR47" s="614">
        <v>124228</v>
      </c>
      <c r="CS47" s="623"/>
      <c r="CT47" s="623"/>
      <c r="CU47" s="623"/>
      <c r="CV47" s="623"/>
      <c r="CW47" s="623"/>
      <c r="CX47" s="623"/>
      <c r="CY47" s="624"/>
      <c r="CZ47" s="617">
        <v>1.9</v>
      </c>
      <c r="DA47" s="625"/>
      <c r="DB47" s="625"/>
      <c r="DC47" s="626"/>
      <c r="DD47" s="620">
        <v>11307</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0.8" x14ac:dyDescent="0.2">
      <c r="B48" s="219"/>
      <c r="CD48" s="631"/>
      <c r="CE48" s="632"/>
      <c r="CF48" s="611" t="s">
        <v>279</v>
      </c>
      <c r="CG48" s="612"/>
      <c r="CH48" s="612"/>
      <c r="CI48" s="612"/>
      <c r="CJ48" s="612"/>
      <c r="CK48" s="612"/>
      <c r="CL48" s="612"/>
      <c r="CM48" s="612"/>
      <c r="CN48" s="612"/>
      <c r="CO48" s="612"/>
      <c r="CP48" s="612"/>
      <c r="CQ48" s="613"/>
      <c r="CR48" s="614" t="s">
        <v>47</v>
      </c>
      <c r="CS48" s="615"/>
      <c r="CT48" s="615"/>
      <c r="CU48" s="615"/>
      <c r="CV48" s="615"/>
      <c r="CW48" s="615"/>
      <c r="CX48" s="615"/>
      <c r="CY48" s="616"/>
      <c r="CZ48" s="617" t="s">
        <v>47</v>
      </c>
      <c r="DA48" s="618"/>
      <c r="DB48" s="618"/>
      <c r="DC48" s="619"/>
      <c r="DD48" s="620" t="s">
        <v>47</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280</v>
      </c>
      <c r="CE49" s="596"/>
      <c r="CF49" s="596"/>
      <c r="CG49" s="596"/>
      <c r="CH49" s="596"/>
      <c r="CI49" s="596"/>
      <c r="CJ49" s="596"/>
      <c r="CK49" s="596"/>
      <c r="CL49" s="596"/>
      <c r="CM49" s="596"/>
      <c r="CN49" s="596"/>
      <c r="CO49" s="596"/>
      <c r="CP49" s="596"/>
      <c r="CQ49" s="597"/>
      <c r="CR49" s="598">
        <v>6712763</v>
      </c>
      <c r="CS49" s="599"/>
      <c r="CT49" s="599"/>
      <c r="CU49" s="599"/>
      <c r="CV49" s="599"/>
      <c r="CW49" s="599"/>
      <c r="CX49" s="599"/>
      <c r="CY49" s="600"/>
      <c r="CZ49" s="601">
        <v>100</v>
      </c>
      <c r="DA49" s="602"/>
      <c r="DB49" s="602"/>
      <c r="DC49" s="603"/>
      <c r="DD49" s="604">
        <v>4599663</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PSVuLckz/Z3YjNXip/qI91QxoTtAjVppmgnd4vEqPXnq5wM9IxWAsB9kZ7oJehGjocA6BjyKJAnGrlHmpaD8Bw==" saltValue="Qh0/aiEO9liEUqe7wA8C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R16" sqref="CR16:CV1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281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282</v>
      </c>
      <c r="DK2" s="1095"/>
      <c r="DL2" s="1095"/>
      <c r="DM2" s="1095"/>
      <c r="DN2" s="1095"/>
      <c r="DO2" s="1096"/>
      <c r="DP2" s="222"/>
      <c r="DQ2" s="1094" t="s">
        <v>283</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284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286</v>
      </c>
      <c r="B5" s="983"/>
      <c r="C5" s="983"/>
      <c r="D5" s="983"/>
      <c r="E5" s="983"/>
      <c r="F5" s="983"/>
      <c r="G5" s="983"/>
      <c r="H5" s="983"/>
      <c r="I5" s="983"/>
      <c r="J5" s="983"/>
      <c r="K5" s="983"/>
      <c r="L5" s="983"/>
      <c r="M5" s="983"/>
      <c r="N5" s="983"/>
      <c r="O5" s="983"/>
      <c r="P5" s="984"/>
      <c r="Q5" s="988" t="s">
        <v>287</v>
      </c>
      <c r="R5" s="989"/>
      <c r="S5" s="989"/>
      <c r="T5" s="989"/>
      <c r="U5" s="990"/>
      <c r="V5" s="988" t="s">
        <v>288</v>
      </c>
      <c r="W5" s="989"/>
      <c r="X5" s="989"/>
      <c r="Y5" s="989"/>
      <c r="Z5" s="990"/>
      <c r="AA5" s="988" t="s">
        <v>289</v>
      </c>
      <c r="AB5" s="989"/>
      <c r="AC5" s="989"/>
      <c r="AD5" s="989"/>
      <c r="AE5" s="989"/>
      <c r="AF5" s="1097" t="s">
        <v>290</v>
      </c>
      <c r="AG5" s="989"/>
      <c r="AH5" s="989"/>
      <c r="AI5" s="989"/>
      <c r="AJ5" s="1002"/>
      <c r="AK5" s="989" t="s">
        <v>291</v>
      </c>
      <c r="AL5" s="989"/>
      <c r="AM5" s="989"/>
      <c r="AN5" s="989"/>
      <c r="AO5" s="990"/>
      <c r="AP5" s="988" t="s">
        <v>292</v>
      </c>
      <c r="AQ5" s="989"/>
      <c r="AR5" s="989"/>
      <c r="AS5" s="989"/>
      <c r="AT5" s="990"/>
      <c r="AU5" s="988" t="s">
        <v>293</v>
      </c>
      <c r="AV5" s="989"/>
      <c r="AW5" s="989"/>
      <c r="AX5" s="989"/>
      <c r="AY5" s="1002"/>
      <c r="AZ5" s="226"/>
      <c r="BA5" s="226"/>
      <c r="BB5" s="226"/>
      <c r="BC5" s="226"/>
      <c r="BD5" s="226"/>
      <c r="BE5" s="227"/>
      <c r="BF5" s="227"/>
      <c r="BG5" s="227"/>
      <c r="BH5" s="227"/>
      <c r="BI5" s="227"/>
      <c r="BJ5" s="227"/>
      <c r="BK5" s="227"/>
      <c r="BL5" s="227"/>
      <c r="BM5" s="227"/>
      <c r="BN5" s="227"/>
      <c r="BO5" s="227"/>
      <c r="BP5" s="227"/>
      <c r="BQ5" s="982" t="s">
        <v>294</v>
      </c>
      <c r="BR5" s="983"/>
      <c r="BS5" s="983"/>
      <c r="BT5" s="983"/>
      <c r="BU5" s="983"/>
      <c r="BV5" s="983"/>
      <c r="BW5" s="983"/>
      <c r="BX5" s="983"/>
      <c r="BY5" s="983"/>
      <c r="BZ5" s="983"/>
      <c r="CA5" s="983"/>
      <c r="CB5" s="983"/>
      <c r="CC5" s="983"/>
      <c r="CD5" s="983"/>
      <c r="CE5" s="983"/>
      <c r="CF5" s="983"/>
      <c r="CG5" s="984"/>
      <c r="CH5" s="988" t="s">
        <v>295</v>
      </c>
      <c r="CI5" s="989"/>
      <c r="CJ5" s="989"/>
      <c r="CK5" s="989"/>
      <c r="CL5" s="990"/>
      <c r="CM5" s="988" t="s">
        <v>296</v>
      </c>
      <c r="CN5" s="989"/>
      <c r="CO5" s="989"/>
      <c r="CP5" s="989"/>
      <c r="CQ5" s="990"/>
      <c r="CR5" s="988" t="s">
        <v>297</v>
      </c>
      <c r="CS5" s="989"/>
      <c r="CT5" s="989"/>
      <c r="CU5" s="989"/>
      <c r="CV5" s="990"/>
      <c r="CW5" s="988" t="s">
        <v>298</v>
      </c>
      <c r="CX5" s="989"/>
      <c r="CY5" s="989"/>
      <c r="CZ5" s="989"/>
      <c r="DA5" s="990"/>
      <c r="DB5" s="988" t="s">
        <v>299</v>
      </c>
      <c r="DC5" s="989"/>
      <c r="DD5" s="989"/>
      <c r="DE5" s="989"/>
      <c r="DF5" s="990"/>
      <c r="DG5" s="1087" t="s">
        <v>300</v>
      </c>
      <c r="DH5" s="1088"/>
      <c r="DI5" s="1088"/>
      <c r="DJ5" s="1088"/>
      <c r="DK5" s="1089"/>
      <c r="DL5" s="1087" t="s">
        <v>301</v>
      </c>
      <c r="DM5" s="1088"/>
      <c r="DN5" s="1088"/>
      <c r="DO5" s="1088"/>
      <c r="DP5" s="1089"/>
      <c r="DQ5" s="988" t="s">
        <v>302</v>
      </c>
      <c r="DR5" s="989"/>
      <c r="DS5" s="989"/>
      <c r="DT5" s="989"/>
      <c r="DU5" s="990"/>
      <c r="DV5" s="988" t="s">
        <v>293</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2">
      <c r="A7" s="230">
        <v>1</v>
      </c>
      <c r="B7" s="1034" t="s">
        <v>303</v>
      </c>
      <c r="C7" s="1035"/>
      <c r="D7" s="1035"/>
      <c r="E7" s="1035"/>
      <c r="F7" s="1035"/>
      <c r="G7" s="1035"/>
      <c r="H7" s="1035"/>
      <c r="I7" s="1035"/>
      <c r="J7" s="1035"/>
      <c r="K7" s="1035"/>
      <c r="L7" s="1035"/>
      <c r="M7" s="1035"/>
      <c r="N7" s="1035"/>
      <c r="O7" s="1035"/>
      <c r="P7" s="1036"/>
      <c r="Q7" s="1074">
        <v>7270</v>
      </c>
      <c r="R7" s="1075"/>
      <c r="S7" s="1075"/>
      <c r="T7" s="1075"/>
      <c r="U7" s="1075"/>
      <c r="V7" s="1075">
        <v>6748</v>
      </c>
      <c r="W7" s="1075"/>
      <c r="X7" s="1075"/>
      <c r="Y7" s="1075"/>
      <c r="Z7" s="1075"/>
      <c r="AA7" s="1075">
        <v>522</v>
      </c>
      <c r="AB7" s="1075"/>
      <c r="AC7" s="1075"/>
      <c r="AD7" s="1075"/>
      <c r="AE7" s="1076"/>
      <c r="AF7" s="1077">
        <v>361</v>
      </c>
      <c r="AG7" s="1078"/>
      <c r="AH7" s="1078"/>
      <c r="AI7" s="1078"/>
      <c r="AJ7" s="1079"/>
      <c r="AK7" s="1080">
        <v>42</v>
      </c>
      <c r="AL7" s="1081"/>
      <c r="AM7" s="1081"/>
      <c r="AN7" s="1081"/>
      <c r="AO7" s="1081"/>
      <c r="AP7" s="1081">
        <v>5214</v>
      </c>
      <c r="AQ7" s="1081"/>
      <c r="AR7" s="1081"/>
      <c r="AS7" s="1081"/>
      <c r="AT7" s="1081"/>
      <c r="AU7" s="1082" t="s">
        <v>304</v>
      </c>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t="s">
        <v>305</v>
      </c>
      <c r="BT7" s="1085"/>
      <c r="BU7" s="1085"/>
      <c r="BV7" s="1085"/>
      <c r="BW7" s="1085"/>
      <c r="BX7" s="1085"/>
      <c r="BY7" s="1085"/>
      <c r="BZ7" s="1085"/>
      <c r="CA7" s="1085"/>
      <c r="CB7" s="1085"/>
      <c r="CC7" s="1085"/>
      <c r="CD7" s="1085"/>
      <c r="CE7" s="1085"/>
      <c r="CF7" s="1085"/>
      <c r="CG7" s="1086"/>
      <c r="CH7" s="1071">
        <v>-2</v>
      </c>
      <c r="CI7" s="1072"/>
      <c r="CJ7" s="1072"/>
      <c r="CK7" s="1072"/>
      <c r="CL7" s="1073"/>
      <c r="CM7" s="1071">
        <v>33</v>
      </c>
      <c r="CN7" s="1072"/>
      <c r="CO7" s="1072"/>
      <c r="CP7" s="1072"/>
      <c r="CQ7" s="1073"/>
      <c r="CR7" s="1071">
        <v>51</v>
      </c>
      <c r="CS7" s="1072"/>
      <c r="CT7" s="1072"/>
      <c r="CU7" s="1072"/>
      <c r="CV7" s="1073"/>
      <c r="CW7" s="1071">
        <v>12</v>
      </c>
      <c r="CX7" s="1072"/>
      <c r="CY7" s="1072"/>
      <c r="CZ7" s="1072"/>
      <c r="DA7" s="1073"/>
      <c r="DB7" s="1071" t="s">
        <v>306</v>
      </c>
      <c r="DC7" s="1072"/>
      <c r="DD7" s="1072"/>
      <c r="DE7" s="1072"/>
      <c r="DF7" s="1073"/>
      <c r="DG7" s="1071" t="s">
        <v>306</v>
      </c>
      <c r="DH7" s="1072"/>
      <c r="DI7" s="1072"/>
      <c r="DJ7" s="1072"/>
      <c r="DK7" s="1073"/>
      <c r="DL7" s="1071" t="s">
        <v>306</v>
      </c>
      <c r="DM7" s="1072"/>
      <c r="DN7" s="1072"/>
      <c r="DO7" s="1072"/>
      <c r="DP7" s="1073"/>
      <c r="DQ7" s="1071" t="s">
        <v>306</v>
      </c>
      <c r="DR7" s="1072"/>
      <c r="DS7" s="1072"/>
      <c r="DT7" s="1072"/>
      <c r="DU7" s="1073"/>
      <c r="DV7" s="1084"/>
      <c r="DW7" s="1085"/>
      <c r="DX7" s="1085"/>
      <c r="DY7" s="1085"/>
      <c r="DZ7" s="1099"/>
      <c r="EA7" s="228"/>
    </row>
    <row r="8" spans="1:131" s="229" customFormat="1" ht="26.25" customHeight="1" x14ac:dyDescent="0.2">
      <c r="A8" s="232">
        <v>2</v>
      </c>
      <c r="B8" s="1017" t="s">
        <v>307</v>
      </c>
      <c r="C8" s="1018"/>
      <c r="D8" s="1018"/>
      <c r="E8" s="1018"/>
      <c r="F8" s="1018"/>
      <c r="G8" s="1018"/>
      <c r="H8" s="1018"/>
      <c r="I8" s="1018"/>
      <c r="J8" s="1018"/>
      <c r="K8" s="1018"/>
      <c r="L8" s="1018"/>
      <c r="M8" s="1018"/>
      <c r="N8" s="1018"/>
      <c r="O8" s="1018"/>
      <c r="P8" s="1019"/>
      <c r="Q8" s="1025">
        <v>110</v>
      </c>
      <c r="R8" s="1026"/>
      <c r="S8" s="1026"/>
      <c r="T8" s="1026"/>
      <c r="U8" s="1026"/>
      <c r="V8" s="1026">
        <v>87</v>
      </c>
      <c r="W8" s="1026"/>
      <c r="X8" s="1026"/>
      <c r="Y8" s="1026"/>
      <c r="Z8" s="1026"/>
      <c r="AA8" s="1026">
        <v>23</v>
      </c>
      <c r="AB8" s="1026"/>
      <c r="AC8" s="1026"/>
      <c r="AD8" s="1026"/>
      <c r="AE8" s="1027"/>
      <c r="AF8" s="1022">
        <v>23</v>
      </c>
      <c r="AG8" s="1023"/>
      <c r="AH8" s="1023"/>
      <c r="AI8" s="1023"/>
      <c r="AJ8" s="1024"/>
      <c r="AK8" s="1067">
        <v>47</v>
      </c>
      <c r="AL8" s="1068"/>
      <c r="AM8" s="1068"/>
      <c r="AN8" s="1068"/>
      <c r="AO8" s="1068"/>
      <c r="AP8" s="1068" t="s">
        <v>306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308</v>
      </c>
      <c r="BT8" s="980"/>
      <c r="BU8" s="980"/>
      <c r="BV8" s="980"/>
      <c r="BW8" s="980"/>
      <c r="BX8" s="980"/>
      <c r="BY8" s="980"/>
      <c r="BZ8" s="980"/>
      <c r="CA8" s="980"/>
      <c r="CB8" s="980"/>
      <c r="CC8" s="980"/>
      <c r="CD8" s="980"/>
      <c r="CE8" s="980"/>
      <c r="CF8" s="980"/>
      <c r="CG8" s="1001"/>
      <c r="CH8" s="976">
        <v>-2</v>
      </c>
      <c r="CI8" s="977"/>
      <c r="CJ8" s="977"/>
      <c r="CK8" s="977"/>
      <c r="CL8" s="978"/>
      <c r="CM8" s="976">
        <v>27</v>
      </c>
      <c r="CN8" s="977"/>
      <c r="CO8" s="977"/>
      <c r="CP8" s="977"/>
      <c r="CQ8" s="978"/>
      <c r="CR8" s="976">
        <v>3</v>
      </c>
      <c r="CS8" s="977"/>
      <c r="CT8" s="977"/>
      <c r="CU8" s="977"/>
      <c r="CV8" s="978"/>
      <c r="CW8" s="976" t="s">
        <v>306</v>
      </c>
      <c r="CX8" s="977"/>
      <c r="CY8" s="977"/>
      <c r="CZ8" s="977"/>
      <c r="DA8" s="978"/>
      <c r="DB8" s="976" t="s">
        <v>306</v>
      </c>
      <c r="DC8" s="977"/>
      <c r="DD8" s="977"/>
      <c r="DE8" s="977"/>
      <c r="DF8" s="978"/>
      <c r="DG8" s="976" t="s">
        <v>306</v>
      </c>
      <c r="DH8" s="977"/>
      <c r="DI8" s="977"/>
      <c r="DJ8" s="977"/>
      <c r="DK8" s="978"/>
      <c r="DL8" s="976" t="s">
        <v>306</v>
      </c>
      <c r="DM8" s="977"/>
      <c r="DN8" s="977"/>
      <c r="DO8" s="977"/>
      <c r="DP8" s="978"/>
      <c r="DQ8" s="976" t="s">
        <v>306</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309</v>
      </c>
      <c r="BT9" s="980"/>
      <c r="BU9" s="980"/>
      <c r="BV9" s="980"/>
      <c r="BW9" s="980"/>
      <c r="BX9" s="980"/>
      <c r="BY9" s="980"/>
      <c r="BZ9" s="980"/>
      <c r="CA9" s="980"/>
      <c r="CB9" s="980"/>
      <c r="CC9" s="980"/>
      <c r="CD9" s="980"/>
      <c r="CE9" s="980"/>
      <c r="CF9" s="980"/>
      <c r="CG9" s="1001"/>
      <c r="CH9" s="976">
        <v>2</v>
      </c>
      <c r="CI9" s="977"/>
      <c r="CJ9" s="977"/>
      <c r="CK9" s="977"/>
      <c r="CL9" s="978"/>
      <c r="CM9" s="976">
        <v>10</v>
      </c>
      <c r="CN9" s="977"/>
      <c r="CO9" s="977"/>
      <c r="CP9" s="977"/>
      <c r="CQ9" s="978"/>
      <c r="CR9" s="976">
        <v>2</v>
      </c>
      <c r="CS9" s="977"/>
      <c r="CT9" s="977"/>
      <c r="CU9" s="977"/>
      <c r="CV9" s="978"/>
      <c r="CW9" s="976" t="s">
        <v>306</v>
      </c>
      <c r="CX9" s="977"/>
      <c r="CY9" s="977"/>
      <c r="CZ9" s="977"/>
      <c r="DA9" s="978"/>
      <c r="DB9" s="976" t="s">
        <v>306</v>
      </c>
      <c r="DC9" s="977"/>
      <c r="DD9" s="977"/>
      <c r="DE9" s="977"/>
      <c r="DF9" s="978"/>
      <c r="DG9" s="976" t="s">
        <v>306</v>
      </c>
      <c r="DH9" s="977"/>
      <c r="DI9" s="977"/>
      <c r="DJ9" s="977"/>
      <c r="DK9" s="978"/>
      <c r="DL9" s="976" t="s">
        <v>306</v>
      </c>
      <c r="DM9" s="977"/>
      <c r="DN9" s="977"/>
      <c r="DO9" s="977"/>
      <c r="DP9" s="978"/>
      <c r="DQ9" s="976" t="s">
        <v>306</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310</v>
      </c>
      <c r="BT10" s="980"/>
      <c r="BU10" s="980"/>
      <c r="BV10" s="980"/>
      <c r="BW10" s="980"/>
      <c r="BX10" s="980"/>
      <c r="BY10" s="980"/>
      <c r="BZ10" s="980"/>
      <c r="CA10" s="980"/>
      <c r="CB10" s="980"/>
      <c r="CC10" s="980"/>
      <c r="CD10" s="980"/>
      <c r="CE10" s="980"/>
      <c r="CF10" s="980"/>
      <c r="CG10" s="1001"/>
      <c r="CH10" s="976">
        <v>8</v>
      </c>
      <c r="CI10" s="977"/>
      <c r="CJ10" s="977"/>
      <c r="CK10" s="977"/>
      <c r="CL10" s="978"/>
      <c r="CM10" s="976">
        <v>27</v>
      </c>
      <c r="CN10" s="977"/>
      <c r="CO10" s="977"/>
      <c r="CP10" s="977"/>
      <c r="CQ10" s="978"/>
      <c r="CR10" s="976">
        <v>30</v>
      </c>
      <c r="CS10" s="977"/>
      <c r="CT10" s="977"/>
      <c r="CU10" s="977"/>
      <c r="CV10" s="978"/>
      <c r="CW10" s="976">
        <v>9</v>
      </c>
      <c r="CX10" s="977"/>
      <c r="CY10" s="977"/>
      <c r="CZ10" s="977"/>
      <c r="DA10" s="978"/>
      <c r="DB10" s="976" t="s">
        <v>306</v>
      </c>
      <c r="DC10" s="977"/>
      <c r="DD10" s="977"/>
      <c r="DE10" s="977"/>
      <c r="DF10" s="978"/>
      <c r="DG10" s="976" t="s">
        <v>306</v>
      </c>
      <c r="DH10" s="977"/>
      <c r="DI10" s="977"/>
      <c r="DJ10" s="977"/>
      <c r="DK10" s="978"/>
      <c r="DL10" s="976" t="s">
        <v>306</v>
      </c>
      <c r="DM10" s="977"/>
      <c r="DN10" s="977"/>
      <c r="DO10" s="977"/>
      <c r="DP10" s="978"/>
      <c r="DQ10" s="976" t="s">
        <v>306</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311</v>
      </c>
      <c r="BT11" s="980"/>
      <c r="BU11" s="980"/>
      <c r="BV11" s="980"/>
      <c r="BW11" s="980"/>
      <c r="BX11" s="980"/>
      <c r="BY11" s="980"/>
      <c r="BZ11" s="980"/>
      <c r="CA11" s="980"/>
      <c r="CB11" s="980"/>
      <c r="CC11" s="980"/>
      <c r="CD11" s="980"/>
      <c r="CE11" s="980"/>
      <c r="CF11" s="980"/>
      <c r="CG11" s="1001"/>
      <c r="CH11" s="976">
        <v>0</v>
      </c>
      <c r="CI11" s="977"/>
      <c r="CJ11" s="977"/>
      <c r="CK11" s="977"/>
      <c r="CL11" s="978"/>
      <c r="CM11" s="976">
        <v>3</v>
      </c>
      <c r="CN11" s="977"/>
      <c r="CO11" s="977"/>
      <c r="CP11" s="977"/>
      <c r="CQ11" s="978"/>
      <c r="CR11" s="976">
        <v>3</v>
      </c>
      <c r="CS11" s="977"/>
      <c r="CT11" s="977"/>
      <c r="CU11" s="977"/>
      <c r="CV11" s="978"/>
      <c r="CW11" s="976">
        <v>30</v>
      </c>
      <c r="CX11" s="977"/>
      <c r="CY11" s="977"/>
      <c r="CZ11" s="977"/>
      <c r="DA11" s="978"/>
      <c r="DB11" s="976" t="s">
        <v>306</v>
      </c>
      <c r="DC11" s="977"/>
      <c r="DD11" s="977"/>
      <c r="DE11" s="977"/>
      <c r="DF11" s="978"/>
      <c r="DG11" s="976" t="s">
        <v>306</v>
      </c>
      <c r="DH11" s="977"/>
      <c r="DI11" s="977"/>
      <c r="DJ11" s="977"/>
      <c r="DK11" s="978"/>
      <c r="DL11" s="976" t="s">
        <v>306</v>
      </c>
      <c r="DM11" s="977"/>
      <c r="DN11" s="977"/>
      <c r="DO11" s="977"/>
      <c r="DP11" s="978"/>
      <c r="DQ11" s="976" t="s">
        <v>306</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312</v>
      </c>
      <c r="BT12" s="980"/>
      <c r="BU12" s="980"/>
      <c r="BV12" s="980"/>
      <c r="BW12" s="980"/>
      <c r="BX12" s="980"/>
      <c r="BY12" s="980"/>
      <c r="BZ12" s="980"/>
      <c r="CA12" s="980"/>
      <c r="CB12" s="980"/>
      <c r="CC12" s="980"/>
      <c r="CD12" s="980"/>
      <c r="CE12" s="980"/>
      <c r="CF12" s="980"/>
      <c r="CG12" s="1001"/>
      <c r="CH12" s="976">
        <v>0</v>
      </c>
      <c r="CI12" s="977"/>
      <c r="CJ12" s="977"/>
      <c r="CK12" s="977"/>
      <c r="CL12" s="978"/>
      <c r="CM12" s="976">
        <v>8</v>
      </c>
      <c r="CN12" s="977"/>
      <c r="CO12" s="977"/>
      <c r="CP12" s="977"/>
      <c r="CQ12" s="978"/>
      <c r="CR12" s="976">
        <v>1</v>
      </c>
      <c r="CS12" s="977"/>
      <c r="CT12" s="977"/>
      <c r="CU12" s="977"/>
      <c r="CV12" s="978"/>
      <c r="CW12" s="976" t="s">
        <v>306</v>
      </c>
      <c r="CX12" s="977"/>
      <c r="CY12" s="977"/>
      <c r="CZ12" s="977"/>
      <c r="DA12" s="978"/>
      <c r="DB12" s="976" t="s">
        <v>306</v>
      </c>
      <c r="DC12" s="977"/>
      <c r="DD12" s="977"/>
      <c r="DE12" s="977"/>
      <c r="DF12" s="978"/>
      <c r="DG12" s="976" t="s">
        <v>306</v>
      </c>
      <c r="DH12" s="977"/>
      <c r="DI12" s="977"/>
      <c r="DJ12" s="977"/>
      <c r="DK12" s="978"/>
      <c r="DL12" s="976" t="s">
        <v>306</v>
      </c>
      <c r="DM12" s="977"/>
      <c r="DN12" s="977"/>
      <c r="DO12" s="977"/>
      <c r="DP12" s="978"/>
      <c r="DQ12" s="976" t="s">
        <v>306</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313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314</v>
      </c>
      <c r="B23" s="924" t="s">
        <v>315</v>
      </c>
      <c r="C23" s="925"/>
      <c r="D23" s="925"/>
      <c r="E23" s="925"/>
      <c r="F23" s="925"/>
      <c r="G23" s="925"/>
      <c r="H23" s="925"/>
      <c r="I23" s="925"/>
      <c r="J23" s="925"/>
      <c r="K23" s="925"/>
      <c r="L23" s="925"/>
      <c r="M23" s="925"/>
      <c r="N23" s="925"/>
      <c r="O23" s="925"/>
      <c r="P23" s="935"/>
      <c r="Q23" s="1054">
        <v>7380</v>
      </c>
      <c r="R23" s="1048"/>
      <c r="S23" s="1048"/>
      <c r="T23" s="1048"/>
      <c r="U23" s="1048"/>
      <c r="V23" s="1048">
        <v>6835</v>
      </c>
      <c r="W23" s="1048"/>
      <c r="X23" s="1048"/>
      <c r="Y23" s="1048"/>
      <c r="Z23" s="1048"/>
      <c r="AA23" s="1048">
        <v>544</v>
      </c>
      <c r="AB23" s="1048"/>
      <c r="AC23" s="1048"/>
      <c r="AD23" s="1048"/>
      <c r="AE23" s="1055"/>
      <c r="AF23" s="1056">
        <v>384</v>
      </c>
      <c r="AG23" s="1048"/>
      <c r="AH23" s="1048"/>
      <c r="AI23" s="1048"/>
      <c r="AJ23" s="1057"/>
      <c r="AK23" s="1058"/>
      <c r="AL23" s="1059"/>
      <c r="AM23" s="1059"/>
      <c r="AN23" s="1059"/>
      <c r="AO23" s="1059"/>
      <c r="AP23" s="1048">
        <v>5214</v>
      </c>
      <c r="AQ23" s="1048"/>
      <c r="AR23" s="1048"/>
      <c r="AS23" s="1048"/>
      <c r="AT23" s="1048"/>
      <c r="AU23" s="1049"/>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316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317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286</v>
      </c>
      <c r="B26" s="983"/>
      <c r="C26" s="983"/>
      <c r="D26" s="983"/>
      <c r="E26" s="983"/>
      <c r="F26" s="983"/>
      <c r="G26" s="983"/>
      <c r="H26" s="983"/>
      <c r="I26" s="983"/>
      <c r="J26" s="983"/>
      <c r="K26" s="983"/>
      <c r="L26" s="983"/>
      <c r="M26" s="983"/>
      <c r="N26" s="983"/>
      <c r="O26" s="983"/>
      <c r="P26" s="984"/>
      <c r="Q26" s="988" t="s">
        <v>318</v>
      </c>
      <c r="R26" s="989"/>
      <c r="S26" s="989"/>
      <c r="T26" s="989"/>
      <c r="U26" s="990"/>
      <c r="V26" s="988" t="s">
        <v>319</v>
      </c>
      <c r="W26" s="989"/>
      <c r="X26" s="989"/>
      <c r="Y26" s="989"/>
      <c r="Z26" s="990"/>
      <c r="AA26" s="988" t="s">
        <v>320</v>
      </c>
      <c r="AB26" s="989"/>
      <c r="AC26" s="989"/>
      <c r="AD26" s="989"/>
      <c r="AE26" s="989"/>
      <c r="AF26" s="1042" t="s">
        <v>321</v>
      </c>
      <c r="AG26" s="995"/>
      <c r="AH26" s="995"/>
      <c r="AI26" s="995"/>
      <c r="AJ26" s="1043"/>
      <c r="AK26" s="989" t="s">
        <v>322</v>
      </c>
      <c r="AL26" s="989"/>
      <c r="AM26" s="989"/>
      <c r="AN26" s="989"/>
      <c r="AO26" s="990"/>
      <c r="AP26" s="988" t="s">
        <v>323</v>
      </c>
      <c r="AQ26" s="989"/>
      <c r="AR26" s="989"/>
      <c r="AS26" s="989"/>
      <c r="AT26" s="990"/>
      <c r="AU26" s="988" t="s">
        <v>324</v>
      </c>
      <c r="AV26" s="989"/>
      <c r="AW26" s="989"/>
      <c r="AX26" s="989"/>
      <c r="AY26" s="990"/>
      <c r="AZ26" s="988" t="s">
        <v>325</v>
      </c>
      <c r="BA26" s="989"/>
      <c r="BB26" s="989"/>
      <c r="BC26" s="989"/>
      <c r="BD26" s="990"/>
      <c r="BE26" s="988" t="s">
        <v>293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326</v>
      </c>
      <c r="C28" s="1035"/>
      <c r="D28" s="1035"/>
      <c r="E28" s="1035"/>
      <c r="F28" s="1035"/>
      <c r="G28" s="1035"/>
      <c r="H28" s="1035"/>
      <c r="I28" s="1035"/>
      <c r="J28" s="1035"/>
      <c r="K28" s="1035"/>
      <c r="L28" s="1035"/>
      <c r="M28" s="1035"/>
      <c r="N28" s="1035"/>
      <c r="O28" s="1035"/>
      <c r="P28" s="1036"/>
      <c r="Q28" s="1037">
        <v>1026</v>
      </c>
      <c r="R28" s="1038"/>
      <c r="S28" s="1038"/>
      <c r="T28" s="1038"/>
      <c r="U28" s="1038"/>
      <c r="V28" s="1038">
        <v>1002</v>
      </c>
      <c r="W28" s="1038"/>
      <c r="X28" s="1038"/>
      <c r="Y28" s="1038"/>
      <c r="Z28" s="1038"/>
      <c r="AA28" s="1038">
        <v>24</v>
      </c>
      <c r="AB28" s="1038"/>
      <c r="AC28" s="1038"/>
      <c r="AD28" s="1038"/>
      <c r="AE28" s="1039"/>
      <c r="AF28" s="1040">
        <v>24</v>
      </c>
      <c r="AG28" s="1038"/>
      <c r="AH28" s="1038"/>
      <c r="AI28" s="1038"/>
      <c r="AJ28" s="1041"/>
      <c r="AK28" s="1029">
        <v>65</v>
      </c>
      <c r="AL28" s="1030"/>
      <c r="AM28" s="1030"/>
      <c r="AN28" s="1030"/>
      <c r="AO28" s="1030"/>
      <c r="AP28" s="1030" t="s">
        <v>306</v>
      </c>
      <c r="AQ28" s="1030"/>
      <c r="AR28" s="1030"/>
      <c r="AS28" s="1030"/>
      <c r="AT28" s="1030"/>
      <c r="AU28" s="1030" t="s">
        <v>306</v>
      </c>
      <c r="AV28" s="1030"/>
      <c r="AW28" s="1030"/>
      <c r="AX28" s="1030"/>
      <c r="AY28" s="1030"/>
      <c r="AZ28" s="1031" t="s">
        <v>306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327</v>
      </c>
      <c r="C29" s="1018"/>
      <c r="D29" s="1018"/>
      <c r="E29" s="1018"/>
      <c r="F29" s="1018"/>
      <c r="G29" s="1018"/>
      <c r="H29" s="1018"/>
      <c r="I29" s="1018"/>
      <c r="J29" s="1018"/>
      <c r="K29" s="1018"/>
      <c r="L29" s="1018"/>
      <c r="M29" s="1018"/>
      <c r="N29" s="1018"/>
      <c r="O29" s="1018"/>
      <c r="P29" s="1019"/>
      <c r="Q29" s="1025">
        <v>1222</v>
      </c>
      <c r="R29" s="1026"/>
      <c r="S29" s="1026"/>
      <c r="T29" s="1026"/>
      <c r="U29" s="1026"/>
      <c r="V29" s="1026">
        <v>1080</v>
      </c>
      <c r="W29" s="1026"/>
      <c r="X29" s="1026"/>
      <c r="Y29" s="1026"/>
      <c r="Z29" s="1026"/>
      <c r="AA29" s="1026">
        <v>142</v>
      </c>
      <c r="AB29" s="1026"/>
      <c r="AC29" s="1026"/>
      <c r="AD29" s="1026"/>
      <c r="AE29" s="1027"/>
      <c r="AF29" s="1022">
        <v>142</v>
      </c>
      <c r="AG29" s="1023"/>
      <c r="AH29" s="1023"/>
      <c r="AI29" s="1023"/>
      <c r="AJ29" s="1024"/>
      <c r="AK29" s="967">
        <v>159</v>
      </c>
      <c r="AL29" s="958"/>
      <c r="AM29" s="958"/>
      <c r="AN29" s="958"/>
      <c r="AO29" s="958"/>
      <c r="AP29" s="958" t="s">
        <v>306</v>
      </c>
      <c r="AQ29" s="958"/>
      <c r="AR29" s="958"/>
      <c r="AS29" s="958"/>
      <c r="AT29" s="958"/>
      <c r="AU29" s="958" t="s">
        <v>306</v>
      </c>
      <c r="AV29" s="958"/>
      <c r="AW29" s="958"/>
      <c r="AX29" s="958"/>
      <c r="AY29" s="958"/>
      <c r="AZ29" s="1028" t="s">
        <v>306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328</v>
      </c>
      <c r="C30" s="1018"/>
      <c r="D30" s="1018"/>
      <c r="E30" s="1018"/>
      <c r="F30" s="1018"/>
      <c r="G30" s="1018"/>
      <c r="H30" s="1018"/>
      <c r="I30" s="1018"/>
      <c r="J30" s="1018"/>
      <c r="K30" s="1018"/>
      <c r="L30" s="1018"/>
      <c r="M30" s="1018"/>
      <c r="N30" s="1018"/>
      <c r="O30" s="1018"/>
      <c r="P30" s="1019"/>
      <c r="Q30" s="1025">
        <v>147</v>
      </c>
      <c r="R30" s="1026"/>
      <c r="S30" s="1026"/>
      <c r="T30" s="1026"/>
      <c r="U30" s="1026"/>
      <c r="V30" s="1026">
        <v>145</v>
      </c>
      <c r="W30" s="1026"/>
      <c r="X30" s="1026"/>
      <c r="Y30" s="1026"/>
      <c r="Z30" s="1026"/>
      <c r="AA30" s="1026">
        <v>2</v>
      </c>
      <c r="AB30" s="1026"/>
      <c r="AC30" s="1026"/>
      <c r="AD30" s="1026"/>
      <c r="AE30" s="1027"/>
      <c r="AF30" s="1022">
        <v>2</v>
      </c>
      <c r="AG30" s="1023"/>
      <c r="AH30" s="1023"/>
      <c r="AI30" s="1023"/>
      <c r="AJ30" s="1024"/>
      <c r="AK30" s="967">
        <v>48</v>
      </c>
      <c r="AL30" s="958"/>
      <c r="AM30" s="958"/>
      <c r="AN30" s="958"/>
      <c r="AO30" s="958"/>
      <c r="AP30" s="958" t="s">
        <v>306</v>
      </c>
      <c r="AQ30" s="958"/>
      <c r="AR30" s="958"/>
      <c r="AS30" s="958"/>
      <c r="AT30" s="958"/>
      <c r="AU30" s="958" t="s">
        <v>306</v>
      </c>
      <c r="AV30" s="958"/>
      <c r="AW30" s="958"/>
      <c r="AX30" s="958"/>
      <c r="AY30" s="958"/>
      <c r="AZ30" s="1028" t="s">
        <v>306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329</v>
      </c>
      <c r="C31" s="1018"/>
      <c r="D31" s="1018"/>
      <c r="E31" s="1018"/>
      <c r="F31" s="1018"/>
      <c r="G31" s="1018"/>
      <c r="H31" s="1018"/>
      <c r="I31" s="1018"/>
      <c r="J31" s="1018"/>
      <c r="K31" s="1018"/>
      <c r="L31" s="1018"/>
      <c r="M31" s="1018"/>
      <c r="N31" s="1018"/>
      <c r="O31" s="1018"/>
      <c r="P31" s="1019"/>
      <c r="Q31" s="1025">
        <v>626</v>
      </c>
      <c r="R31" s="1026"/>
      <c r="S31" s="1026"/>
      <c r="T31" s="1026"/>
      <c r="U31" s="1026"/>
      <c r="V31" s="1026">
        <v>618</v>
      </c>
      <c r="W31" s="1026"/>
      <c r="X31" s="1026"/>
      <c r="Y31" s="1026"/>
      <c r="Z31" s="1026"/>
      <c r="AA31" s="1026">
        <v>8</v>
      </c>
      <c r="AB31" s="1026"/>
      <c r="AC31" s="1026"/>
      <c r="AD31" s="1026"/>
      <c r="AE31" s="1027"/>
      <c r="AF31" s="1022">
        <v>8</v>
      </c>
      <c r="AG31" s="1023"/>
      <c r="AH31" s="1023"/>
      <c r="AI31" s="1023"/>
      <c r="AJ31" s="1024"/>
      <c r="AK31" s="967">
        <v>335</v>
      </c>
      <c r="AL31" s="958"/>
      <c r="AM31" s="958"/>
      <c r="AN31" s="958"/>
      <c r="AO31" s="958"/>
      <c r="AP31" s="958">
        <v>3131</v>
      </c>
      <c r="AQ31" s="958"/>
      <c r="AR31" s="958"/>
      <c r="AS31" s="958"/>
      <c r="AT31" s="958"/>
      <c r="AU31" s="958">
        <v>2574</v>
      </c>
      <c r="AV31" s="958"/>
      <c r="AW31" s="958"/>
      <c r="AX31" s="958"/>
      <c r="AY31" s="958"/>
      <c r="AZ31" s="1028" t="s">
        <v>306</v>
      </c>
      <c r="BA31" s="1028"/>
      <c r="BB31" s="1028"/>
      <c r="BC31" s="1028"/>
      <c r="BD31" s="1028"/>
      <c r="BE31" s="959" t="s">
        <v>330</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331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314</v>
      </c>
      <c r="B63" s="924" t="s">
        <v>332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176</v>
      </c>
      <c r="AG63" s="946"/>
      <c r="AH63" s="946"/>
      <c r="AI63" s="946"/>
      <c r="AJ63" s="1009"/>
      <c r="AK63" s="1010"/>
      <c r="AL63" s="950"/>
      <c r="AM63" s="950"/>
      <c r="AN63" s="950"/>
      <c r="AO63" s="950"/>
      <c r="AP63" s="946">
        <v>3131</v>
      </c>
      <c r="AQ63" s="946"/>
      <c r="AR63" s="946"/>
      <c r="AS63" s="946"/>
      <c r="AT63" s="946"/>
      <c r="AU63" s="946">
        <v>2574</v>
      </c>
      <c r="AV63" s="946"/>
      <c r="AW63" s="946"/>
      <c r="AX63" s="946"/>
      <c r="AY63" s="946"/>
      <c r="AZ63" s="1004"/>
      <c r="BA63" s="1004"/>
      <c r="BB63" s="1004"/>
      <c r="BC63" s="1004"/>
      <c r="BD63" s="1004"/>
      <c r="BE63" s="947"/>
      <c r="BF63" s="947"/>
      <c r="BG63" s="947"/>
      <c r="BH63" s="947"/>
      <c r="BI63" s="948"/>
      <c r="BJ63" s="1005" t="s">
        <v>47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333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334</v>
      </c>
      <c r="B66" s="983"/>
      <c r="C66" s="983"/>
      <c r="D66" s="983"/>
      <c r="E66" s="983"/>
      <c r="F66" s="983"/>
      <c r="G66" s="983"/>
      <c r="H66" s="983"/>
      <c r="I66" s="983"/>
      <c r="J66" s="983"/>
      <c r="K66" s="983"/>
      <c r="L66" s="983"/>
      <c r="M66" s="983"/>
      <c r="N66" s="983"/>
      <c r="O66" s="983"/>
      <c r="P66" s="984"/>
      <c r="Q66" s="988" t="s">
        <v>318</v>
      </c>
      <c r="R66" s="989"/>
      <c r="S66" s="989"/>
      <c r="T66" s="989"/>
      <c r="U66" s="990"/>
      <c r="V66" s="988" t="s">
        <v>319</v>
      </c>
      <c r="W66" s="989"/>
      <c r="X66" s="989"/>
      <c r="Y66" s="989"/>
      <c r="Z66" s="990"/>
      <c r="AA66" s="988" t="s">
        <v>320</v>
      </c>
      <c r="AB66" s="989"/>
      <c r="AC66" s="989"/>
      <c r="AD66" s="989"/>
      <c r="AE66" s="990"/>
      <c r="AF66" s="994" t="s">
        <v>321</v>
      </c>
      <c r="AG66" s="995"/>
      <c r="AH66" s="995"/>
      <c r="AI66" s="995"/>
      <c r="AJ66" s="996"/>
      <c r="AK66" s="988" t="s">
        <v>322</v>
      </c>
      <c r="AL66" s="983"/>
      <c r="AM66" s="983"/>
      <c r="AN66" s="983"/>
      <c r="AO66" s="984"/>
      <c r="AP66" s="988" t="s">
        <v>323</v>
      </c>
      <c r="AQ66" s="989"/>
      <c r="AR66" s="989"/>
      <c r="AS66" s="989"/>
      <c r="AT66" s="990"/>
      <c r="AU66" s="988" t="s">
        <v>335</v>
      </c>
      <c r="AV66" s="989"/>
      <c r="AW66" s="989"/>
      <c r="AX66" s="989"/>
      <c r="AY66" s="990"/>
      <c r="AZ66" s="988" t="s">
        <v>293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336</v>
      </c>
      <c r="C68" s="973"/>
      <c r="D68" s="973"/>
      <c r="E68" s="973"/>
      <c r="F68" s="973"/>
      <c r="G68" s="973"/>
      <c r="H68" s="973"/>
      <c r="I68" s="973"/>
      <c r="J68" s="973"/>
      <c r="K68" s="973"/>
      <c r="L68" s="973"/>
      <c r="M68" s="973"/>
      <c r="N68" s="973"/>
      <c r="O68" s="973"/>
      <c r="P68" s="974"/>
      <c r="Q68" s="975">
        <v>6958</v>
      </c>
      <c r="R68" s="969"/>
      <c r="S68" s="969"/>
      <c r="T68" s="969"/>
      <c r="U68" s="969"/>
      <c r="V68" s="969">
        <v>6929</v>
      </c>
      <c r="W68" s="969"/>
      <c r="X68" s="969"/>
      <c r="Y68" s="969"/>
      <c r="Z68" s="969"/>
      <c r="AA68" s="969">
        <v>29</v>
      </c>
      <c r="AB68" s="969"/>
      <c r="AC68" s="969"/>
      <c r="AD68" s="969"/>
      <c r="AE68" s="969"/>
      <c r="AF68" s="969">
        <v>29</v>
      </c>
      <c r="AG68" s="969"/>
      <c r="AH68" s="969"/>
      <c r="AI68" s="969"/>
      <c r="AJ68" s="969"/>
      <c r="AK68" s="969" t="s">
        <v>306</v>
      </c>
      <c r="AL68" s="969"/>
      <c r="AM68" s="969"/>
      <c r="AN68" s="969"/>
      <c r="AO68" s="969"/>
      <c r="AP68" s="969" t="s">
        <v>306</v>
      </c>
      <c r="AQ68" s="969"/>
      <c r="AR68" s="969"/>
      <c r="AS68" s="969"/>
      <c r="AT68" s="969"/>
      <c r="AU68" s="969" t="s">
        <v>306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337</v>
      </c>
      <c r="C69" s="962"/>
      <c r="D69" s="962"/>
      <c r="E69" s="962"/>
      <c r="F69" s="962"/>
      <c r="G69" s="962"/>
      <c r="H69" s="962"/>
      <c r="I69" s="962"/>
      <c r="J69" s="962"/>
      <c r="K69" s="962"/>
      <c r="L69" s="962"/>
      <c r="M69" s="962"/>
      <c r="N69" s="962"/>
      <c r="O69" s="962"/>
      <c r="P69" s="963"/>
      <c r="Q69" s="964">
        <v>61</v>
      </c>
      <c r="R69" s="958"/>
      <c r="S69" s="958"/>
      <c r="T69" s="958"/>
      <c r="U69" s="958"/>
      <c r="V69" s="958">
        <v>56</v>
      </c>
      <c r="W69" s="958"/>
      <c r="X69" s="958"/>
      <c r="Y69" s="958"/>
      <c r="Z69" s="958"/>
      <c r="AA69" s="958">
        <v>5</v>
      </c>
      <c r="AB69" s="958"/>
      <c r="AC69" s="958"/>
      <c r="AD69" s="958"/>
      <c r="AE69" s="958"/>
      <c r="AF69" s="958">
        <v>5</v>
      </c>
      <c r="AG69" s="958"/>
      <c r="AH69" s="958"/>
      <c r="AI69" s="958"/>
      <c r="AJ69" s="958"/>
      <c r="AK69" s="958" t="s">
        <v>306</v>
      </c>
      <c r="AL69" s="958"/>
      <c r="AM69" s="958"/>
      <c r="AN69" s="958"/>
      <c r="AO69" s="958"/>
      <c r="AP69" s="958" t="s">
        <v>306</v>
      </c>
      <c r="AQ69" s="958"/>
      <c r="AR69" s="958"/>
      <c r="AS69" s="958"/>
      <c r="AT69" s="958"/>
      <c r="AU69" s="958" t="s">
        <v>306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338</v>
      </c>
      <c r="C70" s="962"/>
      <c r="D70" s="962"/>
      <c r="E70" s="962"/>
      <c r="F70" s="962"/>
      <c r="G70" s="962"/>
      <c r="H70" s="962"/>
      <c r="I70" s="962"/>
      <c r="J70" s="962"/>
      <c r="K70" s="962"/>
      <c r="L70" s="962"/>
      <c r="M70" s="962"/>
      <c r="N70" s="962"/>
      <c r="O70" s="962"/>
      <c r="P70" s="963"/>
      <c r="Q70" s="964">
        <v>3471</v>
      </c>
      <c r="R70" s="958"/>
      <c r="S70" s="958"/>
      <c r="T70" s="958"/>
      <c r="U70" s="958"/>
      <c r="V70" s="958">
        <v>3339</v>
      </c>
      <c r="W70" s="958"/>
      <c r="X70" s="958"/>
      <c r="Y70" s="958"/>
      <c r="Z70" s="958"/>
      <c r="AA70" s="958">
        <v>131</v>
      </c>
      <c r="AB70" s="958"/>
      <c r="AC70" s="958"/>
      <c r="AD70" s="958"/>
      <c r="AE70" s="958"/>
      <c r="AF70" s="958">
        <v>113</v>
      </c>
      <c r="AG70" s="958"/>
      <c r="AH70" s="958"/>
      <c r="AI70" s="958"/>
      <c r="AJ70" s="958"/>
      <c r="AK70" s="958">
        <v>169</v>
      </c>
      <c r="AL70" s="958"/>
      <c r="AM70" s="958"/>
      <c r="AN70" s="958"/>
      <c r="AO70" s="958"/>
      <c r="AP70" s="958">
        <v>2792</v>
      </c>
      <c r="AQ70" s="958"/>
      <c r="AR70" s="958"/>
      <c r="AS70" s="958"/>
      <c r="AT70" s="958"/>
      <c r="AU70" s="958">
        <v>63</v>
      </c>
      <c r="AV70" s="958"/>
      <c r="AW70" s="958"/>
      <c r="AX70" s="958"/>
      <c r="AY70" s="958"/>
      <c r="AZ70" s="959" t="s">
        <v>339</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340</v>
      </c>
      <c r="C71" s="962"/>
      <c r="D71" s="962"/>
      <c r="E71" s="962"/>
      <c r="F71" s="962"/>
      <c r="G71" s="962"/>
      <c r="H71" s="962"/>
      <c r="I71" s="962"/>
      <c r="J71" s="962"/>
      <c r="K71" s="962"/>
      <c r="L71" s="962"/>
      <c r="M71" s="962"/>
      <c r="N71" s="962"/>
      <c r="O71" s="962"/>
      <c r="P71" s="963"/>
      <c r="Q71" s="964">
        <v>267</v>
      </c>
      <c r="R71" s="958"/>
      <c r="S71" s="958"/>
      <c r="T71" s="958"/>
      <c r="U71" s="958"/>
      <c r="V71" s="958">
        <v>235</v>
      </c>
      <c r="W71" s="958"/>
      <c r="X71" s="958"/>
      <c r="Y71" s="958"/>
      <c r="Z71" s="958"/>
      <c r="AA71" s="958">
        <v>32</v>
      </c>
      <c r="AB71" s="958"/>
      <c r="AC71" s="958"/>
      <c r="AD71" s="958"/>
      <c r="AE71" s="958"/>
      <c r="AF71" s="958">
        <v>32</v>
      </c>
      <c r="AG71" s="958"/>
      <c r="AH71" s="958"/>
      <c r="AI71" s="958"/>
      <c r="AJ71" s="958"/>
      <c r="AK71" s="958" t="s">
        <v>306</v>
      </c>
      <c r="AL71" s="958"/>
      <c r="AM71" s="958"/>
      <c r="AN71" s="958"/>
      <c r="AO71" s="958"/>
      <c r="AP71" s="958" t="s">
        <v>306</v>
      </c>
      <c r="AQ71" s="958"/>
      <c r="AR71" s="958"/>
      <c r="AS71" s="958"/>
      <c r="AT71" s="958"/>
      <c r="AU71" s="958" t="s">
        <v>306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341</v>
      </c>
      <c r="C72" s="962"/>
      <c r="D72" s="962"/>
      <c r="E72" s="962"/>
      <c r="F72" s="962"/>
      <c r="G72" s="962"/>
      <c r="H72" s="962"/>
      <c r="I72" s="962"/>
      <c r="J72" s="962"/>
      <c r="K72" s="962"/>
      <c r="L72" s="962"/>
      <c r="M72" s="962"/>
      <c r="N72" s="962"/>
      <c r="O72" s="962"/>
      <c r="P72" s="963"/>
      <c r="Q72" s="964">
        <v>279696</v>
      </c>
      <c r="R72" s="958"/>
      <c r="S72" s="958"/>
      <c r="T72" s="958"/>
      <c r="U72" s="958"/>
      <c r="V72" s="958">
        <v>267445</v>
      </c>
      <c r="W72" s="958"/>
      <c r="X72" s="958"/>
      <c r="Y72" s="958"/>
      <c r="Z72" s="958"/>
      <c r="AA72" s="958">
        <v>12251</v>
      </c>
      <c r="AB72" s="958"/>
      <c r="AC72" s="958"/>
      <c r="AD72" s="958"/>
      <c r="AE72" s="958"/>
      <c r="AF72" s="958">
        <v>12251</v>
      </c>
      <c r="AG72" s="958"/>
      <c r="AH72" s="958"/>
      <c r="AI72" s="958"/>
      <c r="AJ72" s="958"/>
      <c r="AK72" s="958" t="s">
        <v>306</v>
      </c>
      <c r="AL72" s="958"/>
      <c r="AM72" s="958"/>
      <c r="AN72" s="958"/>
      <c r="AO72" s="958"/>
      <c r="AP72" s="958" t="s">
        <v>306</v>
      </c>
      <c r="AQ72" s="958"/>
      <c r="AR72" s="958"/>
      <c r="AS72" s="958"/>
      <c r="AT72" s="958"/>
      <c r="AU72" s="958" t="s">
        <v>306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342</v>
      </c>
      <c r="C73" s="962"/>
      <c r="D73" s="962"/>
      <c r="E73" s="962"/>
      <c r="F73" s="962"/>
      <c r="G73" s="962"/>
      <c r="H73" s="962"/>
      <c r="I73" s="962"/>
      <c r="J73" s="962"/>
      <c r="K73" s="962"/>
      <c r="L73" s="962"/>
      <c r="M73" s="962"/>
      <c r="N73" s="962"/>
      <c r="O73" s="962"/>
      <c r="P73" s="963"/>
      <c r="Q73" s="964">
        <v>2970</v>
      </c>
      <c r="R73" s="958"/>
      <c r="S73" s="958"/>
      <c r="T73" s="958"/>
      <c r="U73" s="958"/>
      <c r="V73" s="958">
        <v>2839</v>
      </c>
      <c r="W73" s="958"/>
      <c r="X73" s="958"/>
      <c r="Y73" s="958"/>
      <c r="Z73" s="958"/>
      <c r="AA73" s="958">
        <v>131</v>
      </c>
      <c r="AB73" s="958"/>
      <c r="AC73" s="958"/>
      <c r="AD73" s="958"/>
      <c r="AE73" s="958"/>
      <c r="AF73" s="958">
        <v>131</v>
      </c>
      <c r="AG73" s="958"/>
      <c r="AH73" s="958"/>
      <c r="AI73" s="958"/>
      <c r="AJ73" s="958"/>
      <c r="AK73" s="958">
        <v>20</v>
      </c>
      <c r="AL73" s="958"/>
      <c r="AM73" s="958"/>
      <c r="AN73" s="958"/>
      <c r="AO73" s="958"/>
      <c r="AP73" s="958">
        <v>894</v>
      </c>
      <c r="AQ73" s="958"/>
      <c r="AR73" s="958"/>
      <c r="AS73" s="958"/>
      <c r="AT73" s="958"/>
      <c r="AU73" s="958">
        <v>54</v>
      </c>
      <c r="AV73" s="958"/>
      <c r="AW73" s="958"/>
      <c r="AX73" s="958"/>
      <c r="AY73" s="958"/>
      <c r="AZ73" s="959" t="s">
        <v>343</v>
      </c>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344</v>
      </c>
      <c r="C74" s="962"/>
      <c r="D74" s="962"/>
      <c r="E74" s="962"/>
      <c r="F74" s="962"/>
      <c r="G74" s="962"/>
      <c r="H74" s="962"/>
      <c r="I74" s="962"/>
      <c r="J74" s="962"/>
      <c r="K74" s="962"/>
      <c r="L74" s="962"/>
      <c r="M74" s="962"/>
      <c r="N74" s="962"/>
      <c r="O74" s="962"/>
      <c r="P74" s="963"/>
      <c r="Q74" s="964">
        <v>42</v>
      </c>
      <c r="R74" s="958"/>
      <c r="S74" s="958"/>
      <c r="T74" s="958"/>
      <c r="U74" s="958"/>
      <c r="V74" s="958">
        <v>35</v>
      </c>
      <c r="W74" s="958"/>
      <c r="X74" s="958"/>
      <c r="Y74" s="958"/>
      <c r="Z74" s="958"/>
      <c r="AA74" s="958">
        <v>7</v>
      </c>
      <c r="AB74" s="958"/>
      <c r="AC74" s="958"/>
      <c r="AD74" s="958"/>
      <c r="AE74" s="958"/>
      <c r="AF74" s="958">
        <v>7</v>
      </c>
      <c r="AG74" s="958"/>
      <c r="AH74" s="958"/>
      <c r="AI74" s="958"/>
      <c r="AJ74" s="958"/>
      <c r="AK74" s="958" t="s">
        <v>306</v>
      </c>
      <c r="AL74" s="958"/>
      <c r="AM74" s="958"/>
      <c r="AN74" s="958"/>
      <c r="AO74" s="958"/>
      <c r="AP74" s="958" t="s">
        <v>306</v>
      </c>
      <c r="AQ74" s="958"/>
      <c r="AR74" s="958"/>
      <c r="AS74" s="958"/>
      <c r="AT74" s="958"/>
      <c r="AU74" s="958" t="s">
        <v>306</v>
      </c>
      <c r="AV74" s="958"/>
      <c r="AW74" s="958"/>
      <c r="AX74" s="958"/>
      <c r="AY74" s="958"/>
      <c r="AZ74" s="959" t="s">
        <v>345</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314</v>
      </c>
      <c r="B88" s="924" t="s">
        <v>346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12568</v>
      </c>
      <c r="AG88" s="946"/>
      <c r="AH88" s="946"/>
      <c r="AI88" s="946"/>
      <c r="AJ88" s="946"/>
      <c r="AK88" s="950"/>
      <c r="AL88" s="950"/>
      <c r="AM88" s="950"/>
      <c r="AN88" s="950"/>
      <c r="AO88" s="950"/>
      <c r="AP88" s="946">
        <v>3686</v>
      </c>
      <c r="AQ88" s="946"/>
      <c r="AR88" s="946"/>
      <c r="AS88" s="946"/>
      <c r="AT88" s="946"/>
      <c r="AU88" s="946">
        <v>117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314</v>
      </c>
      <c r="BR102" s="924" t="s">
        <v>347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90</v>
      </c>
      <c r="CS102" s="940"/>
      <c r="CT102" s="940"/>
      <c r="CU102" s="940"/>
      <c r="CV102" s="941"/>
      <c r="CW102" s="939">
        <v>51</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348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349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350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351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352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353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354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355</v>
      </c>
      <c r="AB109" s="883"/>
      <c r="AC109" s="883"/>
      <c r="AD109" s="883"/>
      <c r="AE109" s="884"/>
      <c r="AF109" s="885" t="s">
        <v>356</v>
      </c>
      <c r="AG109" s="883"/>
      <c r="AH109" s="883"/>
      <c r="AI109" s="883"/>
      <c r="AJ109" s="884"/>
      <c r="AK109" s="885" t="s">
        <v>223</v>
      </c>
      <c r="AL109" s="883"/>
      <c r="AM109" s="883"/>
      <c r="AN109" s="883"/>
      <c r="AO109" s="884"/>
      <c r="AP109" s="885" t="s">
        <v>357</v>
      </c>
      <c r="AQ109" s="883"/>
      <c r="AR109" s="883"/>
      <c r="AS109" s="883"/>
      <c r="AT109" s="916"/>
      <c r="AU109" s="882" t="s">
        <v>354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355</v>
      </c>
      <c r="BR109" s="883"/>
      <c r="BS109" s="883"/>
      <c r="BT109" s="883"/>
      <c r="BU109" s="884"/>
      <c r="BV109" s="885" t="s">
        <v>356</v>
      </c>
      <c r="BW109" s="883"/>
      <c r="BX109" s="883"/>
      <c r="BY109" s="883"/>
      <c r="BZ109" s="884"/>
      <c r="CA109" s="885" t="s">
        <v>223</v>
      </c>
      <c r="CB109" s="883"/>
      <c r="CC109" s="883"/>
      <c r="CD109" s="883"/>
      <c r="CE109" s="884"/>
      <c r="CF109" s="923" t="s">
        <v>357</v>
      </c>
      <c r="CG109" s="923"/>
      <c r="CH109" s="923"/>
      <c r="CI109" s="923"/>
      <c r="CJ109" s="923"/>
      <c r="CK109" s="885" t="s">
        <v>358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355</v>
      </c>
      <c r="DH109" s="883"/>
      <c r="DI109" s="883"/>
      <c r="DJ109" s="883"/>
      <c r="DK109" s="884"/>
      <c r="DL109" s="885" t="s">
        <v>356</v>
      </c>
      <c r="DM109" s="883"/>
      <c r="DN109" s="883"/>
      <c r="DO109" s="883"/>
      <c r="DP109" s="884"/>
      <c r="DQ109" s="885" t="s">
        <v>223</v>
      </c>
      <c r="DR109" s="883"/>
      <c r="DS109" s="883"/>
      <c r="DT109" s="883"/>
      <c r="DU109" s="884"/>
      <c r="DV109" s="885" t="s">
        <v>357</v>
      </c>
      <c r="DW109" s="883"/>
      <c r="DX109" s="883"/>
      <c r="DY109" s="883"/>
      <c r="DZ109" s="916"/>
    </row>
    <row r="110" spans="1:131" s="224" customFormat="1" ht="26.25" customHeight="1" x14ac:dyDescent="0.2">
      <c r="A110" s="796" t="s">
        <v>359</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700211</v>
      </c>
      <c r="AB110" s="876"/>
      <c r="AC110" s="876"/>
      <c r="AD110" s="876"/>
      <c r="AE110" s="877"/>
      <c r="AF110" s="878">
        <v>718097</v>
      </c>
      <c r="AG110" s="876"/>
      <c r="AH110" s="876"/>
      <c r="AI110" s="876"/>
      <c r="AJ110" s="877"/>
      <c r="AK110" s="878">
        <v>758936</v>
      </c>
      <c r="AL110" s="876"/>
      <c r="AM110" s="876"/>
      <c r="AN110" s="876"/>
      <c r="AO110" s="877"/>
      <c r="AP110" s="879">
        <v>22.2</v>
      </c>
      <c r="AQ110" s="880"/>
      <c r="AR110" s="880"/>
      <c r="AS110" s="880"/>
      <c r="AT110" s="881"/>
      <c r="AU110" s="917" t="s">
        <v>360</v>
      </c>
      <c r="AV110" s="918"/>
      <c r="AW110" s="918"/>
      <c r="AX110" s="918"/>
      <c r="AY110" s="918"/>
      <c r="AZ110" s="847" t="s">
        <v>361</v>
      </c>
      <c r="BA110" s="797"/>
      <c r="BB110" s="797"/>
      <c r="BC110" s="797"/>
      <c r="BD110" s="797"/>
      <c r="BE110" s="797"/>
      <c r="BF110" s="797"/>
      <c r="BG110" s="797"/>
      <c r="BH110" s="797"/>
      <c r="BI110" s="797"/>
      <c r="BJ110" s="797"/>
      <c r="BK110" s="797"/>
      <c r="BL110" s="797"/>
      <c r="BM110" s="797"/>
      <c r="BN110" s="797"/>
      <c r="BO110" s="797"/>
      <c r="BP110" s="798"/>
      <c r="BQ110" s="848">
        <v>5318634</v>
      </c>
      <c r="BR110" s="829"/>
      <c r="BS110" s="829"/>
      <c r="BT110" s="829"/>
      <c r="BU110" s="829"/>
      <c r="BV110" s="829">
        <v>5247843</v>
      </c>
      <c r="BW110" s="829"/>
      <c r="BX110" s="829"/>
      <c r="BY110" s="829"/>
      <c r="BZ110" s="829"/>
      <c r="CA110" s="829">
        <v>5214355</v>
      </c>
      <c r="CB110" s="829"/>
      <c r="CC110" s="829"/>
      <c r="CD110" s="829"/>
      <c r="CE110" s="829"/>
      <c r="CF110" s="853">
        <v>152.6</v>
      </c>
      <c r="CG110" s="854"/>
      <c r="CH110" s="854"/>
      <c r="CI110" s="854"/>
      <c r="CJ110" s="854"/>
      <c r="CK110" s="913" t="s">
        <v>362</v>
      </c>
      <c r="CL110" s="806"/>
      <c r="CM110" s="847" t="s">
        <v>363</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364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4" t="s">
        <v>365</v>
      </c>
      <c r="BA111" s="739"/>
      <c r="BB111" s="739"/>
      <c r="BC111" s="739"/>
      <c r="BD111" s="739"/>
      <c r="BE111" s="739"/>
      <c r="BF111" s="739"/>
      <c r="BG111" s="739"/>
      <c r="BH111" s="739"/>
      <c r="BI111" s="739"/>
      <c r="BJ111" s="739"/>
      <c r="BK111" s="739"/>
      <c r="BL111" s="739"/>
      <c r="BM111" s="739"/>
      <c r="BN111" s="739"/>
      <c r="BO111" s="739"/>
      <c r="BP111" s="740"/>
      <c r="BQ111" s="776" t="s">
        <v>47</v>
      </c>
      <c r="BR111" s="777"/>
      <c r="BS111" s="777"/>
      <c r="BT111" s="777"/>
      <c r="BU111" s="777"/>
      <c r="BV111" s="777" t="s">
        <v>47</v>
      </c>
      <c r="BW111" s="777"/>
      <c r="BX111" s="777"/>
      <c r="BY111" s="777"/>
      <c r="BZ111" s="777"/>
      <c r="CA111" s="777" t="s">
        <v>47</v>
      </c>
      <c r="CB111" s="777"/>
      <c r="CC111" s="777"/>
      <c r="CD111" s="777"/>
      <c r="CE111" s="777"/>
      <c r="CF111" s="862" t="s">
        <v>47</v>
      </c>
      <c r="CG111" s="863"/>
      <c r="CH111" s="863"/>
      <c r="CI111" s="863"/>
      <c r="CJ111" s="863"/>
      <c r="CK111" s="914"/>
      <c r="CL111" s="808"/>
      <c r="CM111" s="804" t="s">
        <v>366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47</v>
      </c>
      <c r="DH111" s="777"/>
      <c r="DI111" s="777"/>
      <c r="DJ111" s="777"/>
      <c r="DK111" s="777"/>
      <c r="DL111" s="777" t="s">
        <v>47</v>
      </c>
      <c r="DM111" s="777"/>
      <c r="DN111" s="777"/>
      <c r="DO111" s="777"/>
      <c r="DP111" s="777"/>
      <c r="DQ111" s="777" t="s">
        <v>47</v>
      </c>
      <c r="DR111" s="777"/>
      <c r="DS111" s="777"/>
      <c r="DT111" s="777"/>
      <c r="DU111" s="777"/>
      <c r="DV111" s="783" t="s">
        <v>47</v>
      </c>
      <c r="DW111" s="783"/>
      <c r="DX111" s="783"/>
      <c r="DY111" s="783"/>
      <c r="DZ111" s="784"/>
    </row>
    <row r="112" spans="1:131" s="224" customFormat="1" ht="26.25" customHeight="1" x14ac:dyDescent="0.2">
      <c r="A112" s="899" t="s">
        <v>367</v>
      </c>
      <c r="B112" s="900"/>
      <c r="C112" s="739" t="s">
        <v>368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4" t="s">
        <v>369</v>
      </c>
      <c r="BA112" s="739"/>
      <c r="BB112" s="739"/>
      <c r="BC112" s="739"/>
      <c r="BD112" s="739"/>
      <c r="BE112" s="739"/>
      <c r="BF112" s="739"/>
      <c r="BG112" s="739"/>
      <c r="BH112" s="739"/>
      <c r="BI112" s="739"/>
      <c r="BJ112" s="739"/>
      <c r="BK112" s="739"/>
      <c r="BL112" s="739"/>
      <c r="BM112" s="739"/>
      <c r="BN112" s="739"/>
      <c r="BO112" s="739"/>
      <c r="BP112" s="740"/>
      <c r="BQ112" s="776">
        <v>2053452</v>
      </c>
      <c r="BR112" s="777"/>
      <c r="BS112" s="777"/>
      <c r="BT112" s="777"/>
      <c r="BU112" s="777"/>
      <c r="BV112" s="777">
        <v>2590592</v>
      </c>
      <c r="BW112" s="777"/>
      <c r="BX112" s="777"/>
      <c r="BY112" s="777"/>
      <c r="BZ112" s="777"/>
      <c r="CA112" s="777">
        <v>2573732</v>
      </c>
      <c r="CB112" s="777"/>
      <c r="CC112" s="777"/>
      <c r="CD112" s="777"/>
      <c r="CE112" s="777"/>
      <c r="CF112" s="862">
        <v>75.3</v>
      </c>
      <c r="CG112" s="863"/>
      <c r="CH112" s="863"/>
      <c r="CI112" s="863"/>
      <c r="CJ112" s="863"/>
      <c r="CK112" s="914"/>
      <c r="CL112" s="808"/>
      <c r="CM112" s="804" t="s">
        <v>370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47</v>
      </c>
      <c r="DH112" s="777"/>
      <c r="DI112" s="777"/>
      <c r="DJ112" s="777"/>
      <c r="DK112" s="777"/>
      <c r="DL112" s="777" t="s">
        <v>47</v>
      </c>
      <c r="DM112" s="777"/>
      <c r="DN112" s="777"/>
      <c r="DO112" s="777"/>
      <c r="DP112" s="777"/>
      <c r="DQ112" s="777" t="s">
        <v>47</v>
      </c>
      <c r="DR112" s="777"/>
      <c r="DS112" s="777"/>
      <c r="DT112" s="777"/>
      <c r="DU112" s="777"/>
      <c r="DV112" s="783" t="s">
        <v>47</v>
      </c>
      <c r="DW112" s="783"/>
      <c r="DX112" s="783"/>
      <c r="DY112" s="783"/>
      <c r="DZ112" s="784"/>
    </row>
    <row r="113" spans="1:130" s="224" customFormat="1" ht="26.25" customHeight="1" x14ac:dyDescent="0.2">
      <c r="A113" s="901"/>
      <c r="B113" s="902"/>
      <c r="C113" s="739" t="s">
        <v>371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168217</v>
      </c>
      <c r="AB113" s="906"/>
      <c r="AC113" s="906"/>
      <c r="AD113" s="906"/>
      <c r="AE113" s="907"/>
      <c r="AF113" s="908">
        <v>179015</v>
      </c>
      <c r="AG113" s="906"/>
      <c r="AH113" s="906"/>
      <c r="AI113" s="906"/>
      <c r="AJ113" s="907"/>
      <c r="AK113" s="908">
        <v>195810</v>
      </c>
      <c r="AL113" s="906"/>
      <c r="AM113" s="906"/>
      <c r="AN113" s="906"/>
      <c r="AO113" s="907"/>
      <c r="AP113" s="909">
        <v>5.7</v>
      </c>
      <c r="AQ113" s="910"/>
      <c r="AR113" s="910"/>
      <c r="AS113" s="910"/>
      <c r="AT113" s="911"/>
      <c r="AU113" s="919"/>
      <c r="AV113" s="920"/>
      <c r="AW113" s="920"/>
      <c r="AX113" s="920"/>
      <c r="AY113" s="920"/>
      <c r="AZ113" s="804" t="s">
        <v>372</v>
      </c>
      <c r="BA113" s="739"/>
      <c r="BB113" s="739"/>
      <c r="BC113" s="739"/>
      <c r="BD113" s="739"/>
      <c r="BE113" s="739"/>
      <c r="BF113" s="739"/>
      <c r="BG113" s="739"/>
      <c r="BH113" s="739"/>
      <c r="BI113" s="739"/>
      <c r="BJ113" s="739"/>
      <c r="BK113" s="739"/>
      <c r="BL113" s="739"/>
      <c r="BM113" s="739"/>
      <c r="BN113" s="739"/>
      <c r="BO113" s="739"/>
      <c r="BP113" s="740"/>
      <c r="BQ113" s="776">
        <v>95609</v>
      </c>
      <c r="BR113" s="777"/>
      <c r="BS113" s="777"/>
      <c r="BT113" s="777"/>
      <c r="BU113" s="777"/>
      <c r="BV113" s="777">
        <v>103145</v>
      </c>
      <c r="BW113" s="777"/>
      <c r="BX113" s="777"/>
      <c r="BY113" s="777"/>
      <c r="BZ113" s="777"/>
      <c r="CA113" s="777">
        <v>116332</v>
      </c>
      <c r="CB113" s="777"/>
      <c r="CC113" s="777"/>
      <c r="CD113" s="777"/>
      <c r="CE113" s="777"/>
      <c r="CF113" s="862">
        <v>3.4</v>
      </c>
      <c r="CG113" s="863"/>
      <c r="CH113" s="863"/>
      <c r="CI113" s="863"/>
      <c r="CJ113" s="863"/>
      <c r="CK113" s="914"/>
      <c r="CL113" s="808"/>
      <c r="CM113" s="804" t="s">
        <v>373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374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15652</v>
      </c>
      <c r="AB114" s="767"/>
      <c r="AC114" s="767"/>
      <c r="AD114" s="767"/>
      <c r="AE114" s="768"/>
      <c r="AF114" s="769">
        <v>21904</v>
      </c>
      <c r="AG114" s="767"/>
      <c r="AH114" s="767"/>
      <c r="AI114" s="767"/>
      <c r="AJ114" s="768"/>
      <c r="AK114" s="769">
        <v>24425</v>
      </c>
      <c r="AL114" s="767"/>
      <c r="AM114" s="767"/>
      <c r="AN114" s="767"/>
      <c r="AO114" s="768"/>
      <c r="AP114" s="811">
        <v>0.7</v>
      </c>
      <c r="AQ114" s="812"/>
      <c r="AR114" s="812"/>
      <c r="AS114" s="812"/>
      <c r="AT114" s="813"/>
      <c r="AU114" s="919"/>
      <c r="AV114" s="920"/>
      <c r="AW114" s="920"/>
      <c r="AX114" s="920"/>
      <c r="AY114" s="920"/>
      <c r="AZ114" s="804" t="s">
        <v>375</v>
      </c>
      <c r="BA114" s="739"/>
      <c r="BB114" s="739"/>
      <c r="BC114" s="739"/>
      <c r="BD114" s="739"/>
      <c r="BE114" s="739"/>
      <c r="BF114" s="739"/>
      <c r="BG114" s="739"/>
      <c r="BH114" s="739"/>
      <c r="BI114" s="739"/>
      <c r="BJ114" s="739"/>
      <c r="BK114" s="739"/>
      <c r="BL114" s="739"/>
      <c r="BM114" s="739"/>
      <c r="BN114" s="739"/>
      <c r="BO114" s="739"/>
      <c r="BP114" s="740"/>
      <c r="BQ114" s="776">
        <v>973644</v>
      </c>
      <c r="BR114" s="777"/>
      <c r="BS114" s="777"/>
      <c r="BT114" s="777"/>
      <c r="BU114" s="777"/>
      <c r="BV114" s="777">
        <v>660396</v>
      </c>
      <c r="BW114" s="777"/>
      <c r="BX114" s="777"/>
      <c r="BY114" s="777"/>
      <c r="BZ114" s="777"/>
      <c r="CA114" s="777">
        <v>737937</v>
      </c>
      <c r="CB114" s="777"/>
      <c r="CC114" s="777"/>
      <c r="CD114" s="777"/>
      <c r="CE114" s="777"/>
      <c r="CF114" s="862">
        <v>21.6</v>
      </c>
      <c r="CG114" s="863"/>
      <c r="CH114" s="863"/>
      <c r="CI114" s="863"/>
      <c r="CJ114" s="863"/>
      <c r="CK114" s="914"/>
      <c r="CL114" s="808"/>
      <c r="CM114" s="804" t="s">
        <v>376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377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47</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9"/>
      <c r="AV115" s="920"/>
      <c r="AW115" s="920"/>
      <c r="AX115" s="920"/>
      <c r="AY115" s="920"/>
      <c r="AZ115" s="804" t="s">
        <v>378</v>
      </c>
      <c r="BA115" s="739"/>
      <c r="BB115" s="739"/>
      <c r="BC115" s="739"/>
      <c r="BD115" s="739"/>
      <c r="BE115" s="739"/>
      <c r="BF115" s="739"/>
      <c r="BG115" s="739"/>
      <c r="BH115" s="739"/>
      <c r="BI115" s="739"/>
      <c r="BJ115" s="739"/>
      <c r="BK115" s="739"/>
      <c r="BL115" s="739"/>
      <c r="BM115" s="739"/>
      <c r="BN115" s="739"/>
      <c r="BO115" s="739"/>
      <c r="BP115" s="740"/>
      <c r="BQ115" s="776" t="s">
        <v>47</v>
      </c>
      <c r="BR115" s="777"/>
      <c r="BS115" s="777"/>
      <c r="BT115" s="777"/>
      <c r="BU115" s="777"/>
      <c r="BV115" s="777" t="s">
        <v>47</v>
      </c>
      <c r="BW115" s="777"/>
      <c r="BX115" s="777"/>
      <c r="BY115" s="777"/>
      <c r="BZ115" s="777"/>
      <c r="CA115" s="777" t="s">
        <v>47</v>
      </c>
      <c r="CB115" s="777"/>
      <c r="CC115" s="777"/>
      <c r="CD115" s="777"/>
      <c r="CE115" s="777"/>
      <c r="CF115" s="862" t="s">
        <v>47</v>
      </c>
      <c r="CG115" s="863"/>
      <c r="CH115" s="863"/>
      <c r="CI115" s="863"/>
      <c r="CJ115" s="863"/>
      <c r="CK115" s="914"/>
      <c r="CL115" s="808"/>
      <c r="CM115" s="804" t="s">
        <v>379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47</v>
      </c>
      <c r="DH115" s="767"/>
      <c r="DI115" s="767"/>
      <c r="DJ115" s="767"/>
      <c r="DK115" s="768"/>
      <c r="DL115" s="769" t="s">
        <v>47</v>
      </c>
      <c r="DM115" s="767"/>
      <c r="DN115" s="767"/>
      <c r="DO115" s="767"/>
      <c r="DP115" s="768"/>
      <c r="DQ115" s="769" t="s">
        <v>47</v>
      </c>
      <c r="DR115" s="767"/>
      <c r="DS115" s="767"/>
      <c r="DT115" s="767"/>
      <c r="DU115" s="768"/>
      <c r="DV115" s="811" t="s">
        <v>47</v>
      </c>
      <c r="DW115" s="812"/>
      <c r="DX115" s="812"/>
      <c r="DY115" s="812"/>
      <c r="DZ115" s="813"/>
    </row>
    <row r="116" spans="1:130" s="224" customFormat="1" ht="26.25" customHeight="1" x14ac:dyDescent="0.2">
      <c r="A116" s="903"/>
      <c r="B116" s="904"/>
      <c r="C116" s="826" t="s">
        <v>380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381</v>
      </c>
      <c r="BA116" s="897"/>
      <c r="BB116" s="897"/>
      <c r="BC116" s="897"/>
      <c r="BD116" s="897"/>
      <c r="BE116" s="897"/>
      <c r="BF116" s="897"/>
      <c r="BG116" s="897"/>
      <c r="BH116" s="897"/>
      <c r="BI116" s="897"/>
      <c r="BJ116" s="897"/>
      <c r="BK116" s="897"/>
      <c r="BL116" s="897"/>
      <c r="BM116" s="897"/>
      <c r="BN116" s="897"/>
      <c r="BO116" s="897"/>
      <c r="BP116" s="898"/>
      <c r="BQ116" s="776" t="s">
        <v>47</v>
      </c>
      <c r="BR116" s="777"/>
      <c r="BS116" s="777"/>
      <c r="BT116" s="777"/>
      <c r="BU116" s="777"/>
      <c r="BV116" s="777" t="s">
        <v>47</v>
      </c>
      <c r="BW116" s="777"/>
      <c r="BX116" s="777"/>
      <c r="BY116" s="777"/>
      <c r="BZ116" s="777"/>
      <c r="CA116" s="777" t="s">
        <v>47</v>
      </c>
      <c r="CB116" s="777"/>
      <c r="CC116" s="777"/>
      <c r="CD116" s="777"/>
      <c r="CE116" s="777"/>
      <c r="CF116" s="862" t="s">
        <v>47</v>
      </c>
      <c r="CG116" s="863"/>
      <c r="CH116" s="863"/>
      <c r="CI116" s="863"/>
      <c r="CJ116" s="863"/>
      <c r="CK116" s="914"/>
      <c r="CL116" s="808"/>
      <c r="CM116" s="804" t="s">
        <v>382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v>
      </c>
      <c r="DH116" s="767"/>
      <c r="DI116" s="767"/>
      <c r="DJ116" s="767"/>
      <c r="DK116" s="768"/>
      <c r="DL116" s="769" t="s">
        <v>47</v>
      </c>
      <c r="DM116" s="767"/>
      <c r="DN116" s="767"/>
      <c r="DO116" s="767"/>
      <c r="DP116" s="768"/>
      <c r="DQ116" s="769" t="s">
        <v>47</v>
      </c>
      <c r="DR116" s="767"/>
      <c r="DS116" s="767"/>
      <c r="DT116" s="767"/>
      <c r="DU116" s="768"/>
      <c r="DV116" s="811" t="s">
        <v>47</v>
      </c>
      <c r="DW116" s="812"/>
      <c r="DX116" s="812"/>
      <c r="DY116" s="812"/>
      <c r="DZ116" s="813"/>
    </row>
    <row r="117" spans="1:130" s="224" customFormat="1" ht="26.25" customHeight="1" x14ac:dyDescent="0.2">
      <c r="A117" s="882" t="s">
        <v>104</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383</v>
      </c>
      <c r="Z117" s="884"/>
      <c r="AA117" s="889">
        <v>884080</v>
      </c>
      <c r="AB117" s="890"/>
      <c r="AC117" s="890"/>
      <c r="AD117" s="890"/>
      <c r="AE117" s="891"/>
      <c r="AF117" s="892">
        <v>919016</v>
      </c>
      <c r="AG117" s="890"/>
      <c r="AH117" s="890"/>
      <c r="AI117" s="890"/>
      <c r="AJ117" s="891"/>
      <c r="AK117" s="892">
        <v>979171</v>
      </c>
      <c r="AL117" s="890"/>
      <c r="AM117" s="890"/>
      <c r="AN117" s="890"/>
      <c r="AO117" s="891"/>
      <c r="AP117" s="893"/>
      <c r="AQ117" s="894"/>
      <c r="AR117" s="894"/>
      <c r="AS117" s="894"/>
      <c r="AT117" s="895"/>
      <c r="AU117" s="919"/>
      <c r="AV117" s="920"/>
      <c r="AW117" s="920"/>
      <c r="AX117" s="920"/>
      <c r="AY117" s="920"/>
      <c r="AZ117" s="850" t="s">
        <v>384</v>
      </c>
      <c r="BA117" s="851"/>
      <c r="BB117" s="851"/>
      <c r="BC117" s="851"/>
      <c r="BD117" s="851"/>
      <c r="BE117" s="851"/>
      <c r="BF117" s="851"/>
      <c r="BG117" s="851"/>
      <c r="BH117" s="851"/>
      <c r="BI117" s="851"/>
      <c r="BJ117" s="851"/>
      <c r="BK117" s="851"/>
      <c r="BL117" s="851"/>
      <c r="BM117" s="851"/>
      <c r="BN117" s="851"/>
      <c r="BO117" s="851"/>
      <c r="BP117" s="852"/>
      <c r="BQ117" s="776" t="s">
        <v>47</v>
      </c>
      <c r="BR117" s="777"/>
      <c r="BS117" s="777"/>
      <c r="BT117" s="777"/>
      <c r="BU117" s="777"/>
      <c r="BV117" s="777" t="s">
        <v>47</v>
      </c>
      <c r="BW117" s="777"/>
      <c r="BX117" s="777"/>
      <c r="BY117" s="777"/>
      <c r="BZ117" s="777"/>
      <c r="CA117" s="777" t="s">
        <v>47</v>
      </c>
      <c r="CB117" s="777"/>
      <c r="CC117" s="777"/>
      <c r="CD117" s="777"/>
      <c r="CE117" s="777"/>
      <c r="CF117" s="862" t="s">
        <v>47</v>
      </c>
      <c r="CG117" s="863"/>
      <c r="CH117" s="863"/>
      <c r="CI117" s="863"/>
      <c r="CJ117" s="863"/>
      <c r="CK117" s="914"/>
      <c r="CL117" s="808"/>
      <c r="CM117" s="804" t="s">
        <v>385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358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355</v>
      </c>
      <c r="AB118" s="883"/>
      <c r="AC118" s="883"/>
      <c r="AD118" s="883"/>
      <c r="AE118" s="884"/>
      <c r="AF118" s="885" t="s">
        <v>356</v>
      </c>
      <c r="AG118" s="883"/>
      <c r="AH118" s="883"/>
      <c r="AI118" s="883"/>
      <c r="AJ118" s="884"/>
      <c r="AK118" s="885" t="s">
        <v>223</v>
      </c>
      <c r="AL118" s="883"/>
      <c r="AM118" s="883"/>
      <c r="AN118" s="883"/>
      <c r="AO118" s="884"/>
      <c r="AP118" s="886" t="s">
        <v>357</v>
      </c>
      <c r="AQ118" s="887"/>
      <c r="AR118" s="887"/>
      <c r="AS118" s="887"/>
      <c r="AT118" s="888"/>
      <c r="AU118" s="919"/>
      <c r="AV118" s="920"/>
      <c r="AW118" s="920"/>
      <c r="AX118" s="920"/>
      <c r="AY118" s="920"/>
      <c r="AZ118" s="825" t="s">
        <v>386</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4" t="s">
        <v>387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362</v>
      </c>
      <c r="B119" s="806"/>
      <c r="C119" s="847" t="s">
        <v>363</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5" t="s">
        <v>104</v>
      </c>
      <c r="BA119" s="245"/>
      <c r="BB119" s="245"/>
      <c r="BC119" s="245"/>
      <c r="BD119" s="245"/>
      <c r="BE119" s="245"/>
      <c r="BF119" s="245"/>
      <c r="BG119" s="245"/>
      <c r="BH119" s="245"/>
      <c r="BI119" s="245"/>
      <c r="BJ119" s="245"/>
      <c r="BK119" s="245"/>
      <c r="BL119" s="245"/>
      <c r="BM119" s="245"/>
      <c r="BN119" s="245"/>
      <c r="BO119" s="864" t="s">
        <v>388</v>
      </c>
      <c r="BP119" s="865"/>
      <c r="BQ119" s="866">
        <v>8441339</v>
      </c>
      <c r="BR119" s="832"/>
      <c r="BS119" s="832"/>
      <c r="BT119" s="832"/>
      <c r="BU119" s="832"/>
      <c r="BV119" s="832">
        <v>8601976</v>
      </c>
      <c r="BW119" s="832"/>
      <c r="BX119" s="832"/>
      <c r="BY119" s="832"/>
      <c r="BZ119" s="832"/>
      <c r="CA119" s="832">
        <v>8642356</v>
      </c>
      <c r="CB119" s="832"/>
      <c r="CC119" s="832"/>
      <c r="CD119" s="832"/>
      <c r="CE119" s="832"/>
      <c r="CF119" s="735"/>
      <c r="CG119" s="736"/>
      <c r="CH119" s="736"/>
      <c r="CI119" s="736"/>
      <c r="CJ119" s="821"/>
      <c r="CK119" s="915"/>
      <c r="CL119" s="810"/>
      <c r="CM119" s="825" t="s">
        <v>389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v>
      </c>
      <c r="DH119" s="751"/>
      <c r="DI119" s="751"/>
      <c r="DJ119" s="751"/>
      <c r="DK119" s="752"/>
      <c r="DL119" s="753" t="s">
        <v>47</v>
      </c>
      <c r="DM119" s="751"/>
      <c r="DN119" s="751"/>
      <c r="DO119" s="751"/>
      <c r="DP119" s="752"/>
      <c r="DQ119" s="753" t="s">
        <v>47</v>
      </c>
      <c r="DR119" s="751"/>
      <c r="DS119" s="751"/>
      <c r="DT119" s="751"/>
      <c r="DU119" s="752"/>
      <c r="DV119" s="835" t="s">
        <v>47</v>
      </c>
      <c r="DW119" s="836"/>
      <c r="DX119" s="836"/>
      <c r="DY119" s="836"/>
      <c r="DZ119" s="837"/>
    </row>
    <row r="120" spans="1:130" s="224" customFormat="1" ht="26.25" customHeight="1" x14ac:dyDescent="0.2">
      <c r="A120" s="807"/>
      <c r="B120" s="808"/>
      <c r="C120" s="804" t="s">
        <v>366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390</v>
      </c>
      <c r="AV120" s="868"/>
      <c r="AW120" s="868"/>
      <c r="AX120" s="868"/>
      <c r="AY120" s="869"/>
      <c r="AZ120" s="847" t="s">
        <v>391</v>
      </c>
      <c r="BA120" s="797"/>
      <c r="BB120" s="797"/>
      <c r="BC120" s="797"/>
      <c r="BD120" s="797"/>
      <c r="BE120" s="797"/>
      <c r="BF120" s="797"/>
      <c r="BG120" s="797"/>
      <c r="BH120" s="797"/>
      <c r="BI120" s="797"/>
      <c r="BJ120" s="797"/>
      <c r="BK120" s="797"/>
      <c r="BL120" s="797"/>
      <c r="BM120" s="797"/>
      <c r="BN120" s="797"/>
      <c r="BO120" s="797"/>
      <c r="BP120" s="798"/>
      <c r="BQ120" s="848">
        <v>3145354</v>
      </c>
      <c r="BR120" s="829"/>
      <c r="BS120" s="829"/>
      <c r="BT120" s="829"/>
      <c r="BU120" s="829"/>
      <c r="BV120" s="829">
        <v>3650800</v>
      </c>
      <c r="BW120" s="829"/>
      <c r="BX120" s="829"/>
      <c r="BY120" s="829"/>
      <c r="BZ120" s="829"/>
      <c r="CA120" s="829">
        <v>4001310</v>
      </c>
      <c r="CB120" s="829"/>
      <c r="CC120" s="829"/>
      <c r="CD120" s="829"/>
      <c r="CE120" s="829"/>
      <c r="CF120" s="853">
        <v>117.1</v>
      </c>
      <c r="CG120" s="854"/>
      <c r="CH120" s="854"/>
      <c r="CI120" s="854"/>
      <c r="CJ120" s="854"/>
      <c r="CK120" s="855" t="s">
        <v>392</v>
      </c>
      <c r="CL120" s="839"/>
      <c r="CM120" s="839"/>
      <c r="CN120" s="839"/>
      <c r="CO120" s="840"/>
      <c r="CP120" s="859" t="s">
        <v>329</v>
      </c>
      <c r="CQ120" s="860"/>
      <c r="CR120" s="860"/>
      <c r="CS120" s="860"/>
      <c r="CT120" s="860"/>
      <c r="CU120" s="860"/>
      <c r="CV120" s="860"/>
      <c r="CW120" s="860"/>
      <c r="CX120" s="860"/>
      <c r="CY120" s="860"/>
      <c r="CZ120" s="860"/>
      <c r="DA120" s="860"/>
      <c r="DB120" s="860"/>
      <c r="DC120" s="860"/>
      <c r="DD120" s="860"/>
      <c r="DE120" s="860"/>
      <c r="DF120" s="861"/>
      <c r="DG120" s="848">
        <v>2053452</v>
      </c>
      <c r="DH120" s="829"/>
      <c r="DI120" s="829"/>
      <c r="DJ120" s="829"/>
      <c r="DK120" s="829"/>
      <c r="DL120" s="829">
        <v>2590592</v>
      </c>
      <c r="DM120" s="829"/>
      <c r="DN120" s="829"/>
      <c r="DO120" s="829"/>
      <c r="DP120" s="829"/>
      <c r="DQ120" s="829">
        <v>2573732</v>
      </c>
      <c r="DR120" s="829"/>
      <c r="DS120" s="829"/>
      <c r="DT120" s="829"/>
      <c r="DU120" s="829"/>
      <c r="DV120" s="830">
        <v>75.3</v>
      </c>
      <c r="DW120" s="830"/>
      <c r="DX120" s="830"/>
      <c r="DY120" s="830"/>
      <c r="DZ120" s="831"/>
    </row>
    <row r="121" spans="1:130" s="224" customFormat="1" ht="26.25" customHeight="1" x14ac:dyDescent="0.2">
      <c r="A121" s="807"/>
      <c r="B121" s="808"/>
      <c r="C121" s="850" t="s">
        <v>393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4" t="s">
        <v>394</v>
      </c>
      <c r="BA121" s="739"/>
      <c r="BB121" s="739"/>
      <c r="BC121" s="739"/>
      <c r="BD121" s="739"/>
      <c r="BE121" s="739"/>
      <c r="BF121" s="739"/>
      <c r="BG121" s="739"/>
      <c r="BH121" s="739"/>
      <c r="BI121" s="739"/>
      <c r="BJ121" s="739"/>
      <c r="BK121" s="739"/>
      <c r="BL121" s="739"/>
      <c r="BM121" s="739"/>
      <c r="BN121" s="739"/>
      <c r="BO121" s="739"/>
      <c r="BP121" s="740"/>
      <c r="BQ121" s="776" t="s">
        <v>47</v>
      </c>
      <c r="BR121" s="777"/>
      <c r="BS121" s="777"/>
      <c r="BT121" s="777"/>
      <c r="BU121" s="777"/>
      <c r="BV121" s="777" t="s">
        <v>47</v>
      </c>
      <c r="BW121" s="777"/>
      <c r="BX121" s="777"/>
      <c r="BY121" s="777"/>
      <c r="BZ121" s="777"/>
      <c r="CA121" s="777" t="s">
        <v>47</v>
      </c>
      <c r="CB121" s="777"/>
      <c r="CC121" s="777"/>
      <c r="CD121" s="777"/>
      <c r="CE121" s="777"/>
      <c r="CF121" s="862" t="s">
        <v>47</v>
      </c>
      <c r="CG121" s="863"/>
      <c r="CH121" s="863"/>
      <c r="CI121" s="863"/>
      <c r="CJ121" s="863"/>
      <c r="CK121" s="856"/>
      <c r="CL121" s="842"/>
      <c r="CM121" s="842"/>
      <c r="CN121" s="842"/>
      <c r="CO121" s="843"/>
      <c r="CP121" s="822" t="s">
        <v>327</v>
      </c>
      <c r="CQ121" s="823"/>
      <c r="CR121" s="823"/>
      <c r="CS121" s="823"/>
      <c r="CT121" s="823"/>
      <c r="CU121" s="823"/>
      <c r="CV121" s="823"/>
      <c r="CW121" s="823"/>
      <c r="CX121" s="823"/>
      <c r="CY121" s="823"/>
      <c r="CZ121" s="823"/>
      <c r="DA121" s="823"/>
      <c r="DB121" s="823"/>
      <c r="DC121" s="823"/>
      <c r="DD121" s="823"/>
      <c r="DE121" s="823"/>
      <c r="DF121" s="824"/>
      <c r="DG121" s="776" t="s">
        <v>47</v>
      </c>
      <c r="DH121" s="777"/>
      <c r="DI121" s="777"/>
      <c r="DJ121" s="777"/>
      <c r="DK121" s="777"/>
      <c r="DL121" s="777" t="s">
        <v>47</v>
      </c>
      <c r="DM121" s="777"/>
      <c r="DN121" s="777"/>
      <c r="DO121" s="777"/>
      <c r="DP121" s="777"/>
      <c r="DQ121" s="777" t="s">
        <v>47</v>
      </c>
      <c r="DR121" s="777"/>
      <c r="DS121" s="777"/>
      <c r="DT121" s="777"/>
      <c r="DU121" s="777"/>
      <c r="DV121" s="783" t="s">
        <v>47</v>
      </c>
      <c r="DW121" s="783"/>
      <c r="DX121" s="783"/>
      <c r="DY121" s="783"/>
      <c r="DZ121" s="784"/>
    </row>
    <row r="122" spans="1:130" s="224" customFormat="1" ht="26.25" customHeight="1" x14ac:dyDescent="0.2">
      <c r="A122" s="807"/>
      <c r="B122" s="808"/>
      <c r="C122" s="804" t="s">
        <v>376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395</v>
      </c>
      <c r="BA122" s="826"/>
      <c r="BB122" s="826"/>
      <c r="BC122" s="826"/>
      <c r="BD122" s="826"/>
      <c r="BE122" s="826"/>
      <c r="BF122" s="826"/>
      <c r="BG122" s="826"/>
      <c r="BH122" s="826"/>
      <c r="BI122" s="826"/>
      <c r="BJ122" s="826"/>
      <c r="BK122" s="826"/>
      <c r="BL122" s="826"/>
      <c r="BM122" s="826"/>
      <c r="BN122" s="826"/>
      <c r="BO122" s="826"/>
      <c r="BP122" s="827"/>
      <c r="BQ122" s="866">
        <v>5427274</v>
      </c>
      <c r="BR122" s="832"/>
      <c r="BS122" s="832"/>
      <c r="BT122" s="832"/>
      <c r="BU122" s="832"/>
      <c r="BV122" s="832">
        <v>5233259</v>
      </c>
      <c r="BW122" s="832"/>
      <c r="BX122" s="832"/>
      <c r="BY122" s="832"/>
      <c r="BZ122" s="832"/>
      <c r="CA122" s="832">
        <v>5289453</v>
      </c>
      <c r="CB122" s="832"/>
      <c r="CC122" s="832"/>
      <c r="CD122" s="832"/>
      <c r="CE122" s="832"/>
      <c r="CF122" s="833">
        <v>154.80000000000001</v>
      </c>
      <c r="CG122" s="834"/>
      <c r="CH122" s="834"/>
      <c r="CI122" s="834"/>
      <c r="CJ122" s="834"/>
      <c r="CK122" s="856"/>
      <c r="CL122" s="842"/>
      <c r="CM122" s="842"/>
      <c r="CN122" s="842"/>
      <c r="CO122" s="843"/>
      <c r="CP122" s="822" t="s">
        <v>328</v>
      </c>
      <c r="CQ122" s="823"/>
      <c r="CR122" s="823"/>
      <c r="CS122" s="823"/>
      <c r="CT122" s="823"/>
      <c r="CU122" s="823"/>
      <c r="CV122" s="823"/>
      <c r="CW122" s="823"/>
      <c r="CX122" s="823"/>
      <c r="CY122" s="823"/>
      <c r="CZ122" s="823"/>
      <c r="DA122" s="823"/>
      <c r="DB122" s="823"/>
      <c r="DC122" s="823"/>
      <c r="DD122" s="823"/>
      <c r="DE122" s="823"/>
      <c r="DF122" s="824"/>
      <c r="DG122" s="776" t="s">
        <v>47</v>
      </c>
      <c r="DH122" s="777"/>
      <c r="DI122" s="777"/>
      <c r="DJ122" s="777"/>
      <c r="DK122" s="777"/>
      <c r="DL122" s="777" t="s">
        <v>47</v>
      </c>
      <c r="DM122" s="777"/>
      <c r="DN122" s="777"/>
      <c r="DO122" s="777"/>
      <c r="DP122" s="777"/>
      <c r="DQ122" s="777" t="s">
        <v>47</v>
      </c>
      <c r="DR122" s="777"/>
      <c r="DS122" s="777"/>
      <c r="DT122" s="777"/>
      <c r="DU122" s="777"/>
      <c r="DV122" s="783" t="s">
        <v>47</v>
      </c>
      <c r="DW122" s="783"/>
      <c r="DX122" s="783"/>
      <c r="DY122" s="783"/>
      <c r="DZ122" s="784"/>
    </row>
    <row r="123" spans="1:130" s="224" customFormat="1" ht="26.25" customHeight="1" x14ac:dyDescent="0.2">
      <c r="A123" s="807"/>
      <c r="B123" s="808"/>
      <c r="C123" s="804" t="s">
        <v>382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v>
      </c>
      <c r="AB123" s="767"/>
      <c r="AC123" s="767"/>
      <c r="AD123" s="767"/>
      <c r="AE123" s="768"/>
      <c r="AF123" s="769" t="s">
        <v>47</v>
      </c>
      <c r="AG123" s="767"/>
      <c r="AH123" s="767"/>
      <c r="AI123" s="767"/>
      <c r="AJ123" s="768"/>
      <c r="AK123" s="769" t="s">
        <v>47</v>
      </c>
      <c r="AL123" s="767"/>
      <c r="AM123" s="767"/>
      <c r="AN123" s="767"/>
      <c r="AO123" s="768"/>
      <c r="AP123" s="811" t="s">
        <v>47</v>
      </c>
      <c r="AQ123" s="812"/>
      <c r="AR123" s="812"/>
      <c r="AS123" s="812"/>
      <c r="AT123" s="813"/>
      <c r="AU123" s="873"/>
      <c r="AV123" s="874"/>
      <c r="AW123" s="874"/>
      <c r="AX123" s="874"/>
      <c r="AY123" s="874"/>
      <c r="AZ123" s="245" t="s">
        <v>104</v>
      </c>
      <c r="BA123" s="245"/>
      <c r="BB123" s="245"/>
      <c r="BC123" s="245"/>
      <c r="BD123" s="245"/>
      <c r="BE123" s="245"/>
      <c r="BF123" s="245"/>
      <c r="BG123" s="245"/>
      <c r="BH123" s="245"/>
      <c r="BI123" s="245"/>
      <c r="BJ123" s="245"/>
      <c r="BK123" s="245"/>
      <c r="BL123" s="245"/>
      <c r="BM123" s="245"/>
      <c r="BN123" s="245"/>
      <c r="BO123" s="864" t="s">
        <v>396</v>
      </c>
      <c r="BP123" s="865"/>
      <c r="BQ123" s="819">
        <v>8572628</v>
      </c>
      <c r="BR123" s="820"/>
      <c r="BS123" s="820"/>
      <c r="BT123" s="820"/>
      <c r="BU123" s="820"/>
      <c r="BV123" s="820">
        <v>8884059</v>
      </c>
      <c r="BW123" s="820"/>
      <c r="BX123" s="820"/>
      <c r="BY123" s="820"/>
      <c r="BZ123" s="820"/>
      <c r="CA123" s="820">
        <v>9290763</v>
      </c>
      <c r="CB123" s="820"/>
      <c r="CC123" s="820"/>
      <c r="CD123" s="820"/>
      <c r="CE123" s="820"/>
      <c r="CF123" s="735"/>
      <c r="CG123" s="736"/>
      <c r="CH123" s="736"/>
      <c r="CI123" s="736"/>
      <c r="CJ123" s="821"/>
      <c r="CK123" s="856"/>
      <c r="CL123" s="842"/>
      <c r="CM123" s="842"/>
      <c r="CN123" s="842"/>
      <c r="CO123" s="843"/>
      <c r="CP123" s="822" t="s">
        <v>326</v>
      </c>
      <c r="CQ123" s="823"/>
      <c r="CR123" s="823"/>
      <c r="CS123" s="823"/>
      <c r="CT123" s="823"/>
      <c r="CU123" s="823"/>
      <c r="CV123" s="823"/>
      <c r="CW123" s="823"/>
      <c r="CX123" s="823"/>
      <c r="CY123" s="823"/>
      <c r="CZ123" s="823"/>
      <c r="DA123" s="823"/>
      <c r="DB123" s="823"/>
      <c r="DC123" s="823"/>
      <c r="DD123" s="823"/>
      <c r="DE123" s="823"/>
      <c r="DF123" s="824"/>
      <c r="DG123" s="766" t="s">
        <v>47</v>
      </c>
      <c r="DH123" s="767"/>
      <c r="DI123" s="767"/>
      <c r="DJ123" s="767"/>
      <c r="DK123" s="768"/>
      <c r="DL123" s="769" t="s">
        <v>47</v>
      </c>
      <c r="DM123" s="767"/>
      <c r="DN123" s="767"/>
      <c r="DO123" s="767"/>
      <c r="DP123" s="768"/>
      <c r="DQ123" s="769" t="s">
        <v>47</v>
      </c>
      <c r="DR123" s="767"/>
      <c r="DS123" s="767"/>
      <c r="DT123" s="767"/>
      <c r="DU123" s="768"/>
      <c r="DV123" s="811" t="s">
        <v>47</v>
      </c>
      <c r="DW123" s="812"/>
      <c r="DX123" s="812"/>
      <c r="DY123" s="812"/>
      <c r="DZ123" s="813"/>
    </row>
    <row r="124" spans="1:130" s="224" customFormat="1" ht="26.25" customHeight="1" thickBot="1" x14ac:dyDescent="0.25">
      <c r="A124" s="807"/>
      <c r="B124" s="808"/>
      <c r="C124" s="804" t="s">
        <v>385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397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v>
      </c>
      <c r="BR124" s="818"/>
      <c r="BS124" s="818"/>
      <c r="BT124" s="818"/>
      <c r="BU124" s="818"/>
      <c r="BV124" s="818" t="s">
        <v>47</v>
      </c>
      <c r="BW124" s="818"/>
      <c r="BX124" s="818"/>
      <c r="BY124" s="818"/>
      <c r="BZ124" s="818"/>
      <c r="CA124" s="818" t="s">
        <v>47</v>
      </c>
      <c r="CB124" s="818"/>
      <c r="CC124" s="818"/>
      <c r="CD124" s="818"/>
      <c r="CE124" s="818"/>
      <c r="CF124" s="713"/>
      <c r="CG124" s="714"/>
      <c r="CH124" s="714"/>
      <c r="CI124" s="714"/>
      <c r="CJ124" s="849"/>
      <c r="CK124" s="857"/>
      <c r="CL124" s="857"/>
      <c r="CM124" s="857"/>
      <c r="CN124" s="857"/>
      <c r="CO124" s="858"/>
      <c r="CP124" s="822" t="s">
        <v>398</v>
      </c>
      <c r="CQ124" s="823"/>
      <c r="CR124" s="823"/>
      <c r="CS124" s="823"/>
      <c r="CT124" s="823"/>
      <c r="CU124" s="823"/>
      <c r="CV124" s="823"/>
      <c r="CW124" s="823"/>
      <c r="CX124" s="823"/>
      <c r="CY124" s="823"/>
      <c r="CZ124" s="823"/>
      <c r="DA124" s="823"/>
      <c r="DB124" s="823"/>
      <c r="DC124" s="823"/>
      <c r="DD124" s="823"/>
      <c r="DE124" s="823"/>
      <c r="DF124" s="824"/>
      <c r="DG124" s="750" t="s">
        <v>47</v>
      </c>
      <c r="DH124" s="751"/>
      <c r="DI124" s="751"/>
      <c r="DJ124" s="751"/>
      <c r="DK124" s="752"/>
      <c r="DL124" s="753" t="s">
        <v>47</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4" t="s">
        <v>387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399</v>
      </c>
      <c r="CL125" s="839"/>
      <c r="CM125" s="839"/>
      <c r="CN125" s="839"/>
      <c r="CO125" s="840"/>
      <c r="CP125" s="847" t="s">
        <v>400</v>
      </c>
      <c r="CQ125" s="797"/>
      <c r="CR125" s="797"/>
      <c r="CS125" s="797"/>
      <c r="CT125" s="797"/>
      <c r="CU125" s="797"/>
      <c r="CV125" s="797"/>
      <c r="CW125" s="797"/>
      <c r="CX125" s="797"/>
      <c r="CY125" s="797"/>
      <c r="CZ125" s="797"/>
      <c r="DA125" s="797"/>
      <c r="DB125" s="797"/>
      <c r="DC125" s="797"/>
      <c r="DD125" s="797"/>
      <c r="DE125" s="797"/>
      <c r="DF125" s="798"/>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4" t="s">
        <v>389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v>
      </c>
      <c r="AB126" s="767"/>
      <c r="AC126" s="767"/>
      <c r="AD126" s="767"/>
      <c r="AE126" s="768"/>
      <c r="AF126" s="769" t="s">
        <v>47</v>
      </c>
      <c r="AG126" s="767"/>
      <c r="AH126" s="767"/>
      <c r="AI126" s="767"/>
      <c r="AJ126" s="768"/>
      <c r="AK126" s="769" t="s">
        <v>47</v>
      </c>
      <c r="AL126" s="767"/>
      <c r="AM126" s="767"/>
      <c r="AN126" s="767"/>
      <c r="AO126" s="768"/>
      <c r="AP126" s="811" t="s">
        <v>47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401</v>
      </c>
      <c r="CQ126" s="739"/>
      <c r="CR126" s="739"/>
      <c r="CS126" s="739"/>
      <c r="CT126" s="739"/>
      <c r="CU126" s="739"/>
      <c r="CV126" s="739"/>
      <c r="CW126" s="739"/>
      <c r="CX126" s="739"/>
      <c r="CY126" s="739"/>
      <c r="CZ126" s="739"/>
      <c r="DA126" s="739"/>
      <c r="DB126" s="739"/>
      <c r="DC126" s="739"/>
      <c r="DD126" s="739"/>
      <c r="DE126" s="739"/>
      <c r="DF126" s="740"/>
      <c r="DG126" s="776" t="s">
        <v>47</v>
      </c>
      <c r="DH126" s="777"/>
      <c r="DI126" s="777"/>
      <c r="DJ126" s="777"/>
      <c r="DK126" s="777"/>
      <c r="DL126" s="777" t="s">
        <v>47</v>
      </c>
      <c r="DM126" s="777"/>
      <c r="DN126" s="777"/>
      <c r="DO126" s="777"/>
      <c r="DP126" s="777"/>
      <c r="DQ126" s="777" t="s">
        <v>47</v>
      </c>
      <c r="DR126" s="777"/>
      <c r="DS126" s="777"/>
      <c r="DT126" s="777"/>
      <c r="DU126" s="777"/>
      <c r="DV126" s="783" t="s">
        <v>47</v>
      </c>
      <c r="DW126" s="783"/>
      <c r="DX126" s="783"/>
      <c r="DY126" s="783"/>
      <c r="DZ126" s="784"/>
    </row>
    <row r="127" spans="1:130" s="224" customFormat="1" ht="26.25" customHeight="1" x14ac:dyDescent="0.2">
      <c r="A127" s="809"/>
      <c r="B127" s="810"/>
      <c r="C127" s="825" t="s">
        <v>402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v>
      </c>
      <c r="AB127" s="767"/>
      <c r="AC127" s="767"/>
      <c r="AD127" s="767"/>
      <c r="AE127" s="768"/>
      <c r="AF127" s="769" t="s">
        <v>47</v>
      </c>
      <c r="AG127" s="767"/>
      <c r="AH127" s="767"/>
      <c r="AI127" s="767"/>
      <c r="AJ127" s="768"/>
      <c r="AK127" s="769" t="s">
        <v>47</v>
      </c>
      <c r="AL127" s="767"/>
      <c r="AM127" s="767"/>
      <c r="AN127" s="767"/>
      <c r="AO127" s="768"/>
      <c r="AP127" s="811" t="s">
        <v>47</v>
      </c>
      <c r="AQ127" s="812"/>
      <c r="AR127" s="812"/>
      <c r="AS127" s="812"/>
      <c r="AT127" s="813"/>
      <c r="AU127" s="226"/>
      <c r="AV127" s="226"/>
      <c r="AW127" s="226"/>
      <c r="AX127" s="828" t="s">
        <v>403</v>
      </c>
      <c r="AY127" s="801"/>
      <c r="AZ127" s="801"/>
      <c r="BA127" s="801"/>
      <c r="BB127" s="801"/>
      <c r="BC127" s="801"/>
      <c r="BD127" s="801"/>
      <c r="BE127" s="802"/>
      <c r="BF127" s="800" t="s">
        <v>404</v>
      </c>
      <c r="BG127" s="801"/>
      <c r="BH127" s="801"/>
      <c r="BI127" s="801"/>
      <c r="BJ127" s="801"/>
      <c r="BK127" s="801"/>
      <c r="BL127" s="802"/>
      <c r="BM127" s="800" t="s">
        <v>405</v>
      </c>
      <c r="BN127" s="801"/>
      <c r="BO127" s="801"/>
      <c r="BP127" s="801"/>
      <c r="BQ127" s="801"/>
      <c r="BR127" s="801"/>
      <c r="BS127" s="802"/>
      <c r="BT127" s="800" t="s">
        <v>406</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407</v>
      </c>
      <c r="CQ127" s="739"/>
      <c r="CR127" s="739"/>
      <c r="CS127" s="739"/>
      <c r="CT127" s="739"/>
      <c r="CU127" s="739"/>
      <c r="CV127" s="739"/>
      <c r="CW127" s="739"/>
      <c r="CX127" s="739"/>
      <c r="CY127" s="739"/>
      <c r="CZ127" s="739"/>
      <c r="DA127" s="739"/>
      <c r="DB127" s="739"/>
      <c r="DC127" s="739"/>
      <c r="DD127" s="739"/>
      <c r="DE127" s="739"/>
      <c r="DF127" s="740"/>
      <c r="DG127" s="776" t="s">
        <v>47</v>
      </c>
      <c r="DH127" s="777"/>
      <c r="DI127" s="777"/>
      <c r="DJ127" s="777"/>
      <c r="DK127" s="777"/>
      <c r="DL127" s="777" t="s">
        <v>47</v>
      </c>
      <c r="DM127" s="777"/>
      <c r="DN127" s="777"/>
      <c r="DO127" s="777"/>
      <c r="DP127" s="777"/>
      <c r="DQ127" s="777" t="s">
        <v>47</v>
      </c>
      <c r="DR127" s="777"/>
      <c r="DS127" s="777"/>
      <c r="DT127" s="777"/>
      <c r="DU127" s="777"/>
      <c r="DV127" s="783" t="s">
        <v>47</v>
      </c>
      <c r="DW127" s="783"/>
      <c r="DX127" s="783"/>
      <c r="DY127" s="783"/>
      <c r="DZ127" s="784"/>
    </row>
    <row r="128" spans="1:130" s="224" customFormat="1" ht="26.25" customHeight="1" thickBot="1" x14ac:dyDescent="0.25">
      <c r="A128" s="785" t="s">
        <v>408</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409</v>
      </c>
      <c r="X128" s="787"/>
      <c r="Y128" s="787"/>
      <c r="Z128" s="788"/>
      <c r="AA128" s="789" t="s">
        <v>47</v>
      </c>
      <c r="AB128" s="790"/>
      <c r="AC128" s="790"/>
      <c r="AD128" s="790"/>
      <c r="AE128" s="791"/>
      <c r="AF128" s="792" t="s">
        <v>47</v>
      </c>
      <c r="AG128" s="790"/>
      <c r="AH128" s="790"/>
      <c r="AI128" s="790"/>
      <c r="AJ128" s="791"/>
      <c r="AK128" s="792">
        <v>104</v>
      </c>
      <c r="AL128" s="790"/>
      <c r="AM128" s="790"/>
      <c r="AN128" s="790"/>
      <c r="AO128" s="791"/>
      <c r="AP128" s="793"/>
      <c r="AQ128" s="794"/>
      <c r="AR128" s="794"/>
      <c r="AS128" s="794"/>
      <c r="AT128" s="795"/>
      <c r="AU128" s="226"/>
      <c r="AV128" s="226"/>
      <c r="AW128" s="226"/>
      <c r="AX128" s="796" t="s">
        <v>410</v>
      </c>
      <c r="AY128" s="797"/>
      <c r="AZ128" s="797"/>
      <c r="BA128" s="797"/>
      <c r="BB128" s="797"/>
      <c r="BC128" s="797"/>
      <c r="BD128" s="797"/>
      <c r="BE128" s="798"/>
      <c r="BF128" s="773" t="s">
        <v>47</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411</v>
      </c>
      <c r="CQ128" s="717"/>
      <c r="CR128" s="717"/>
      <c r="CS128" s="717"/>
      <c r="CT128" s="717"/>
      <c r="CU128" s="717"/>
      <c r="CV128" s="717"/>
      <c r="CW128" s="717"/>
      <c r="CX128" s="717"/>
      <c r="CY128" s="717"/>
      <c r="CZ128" s="717"/>
      <c r="DA128" s="717"/>
      <c r="DB128" s="717"/>
      <c r="DC128" s="717"/>
      <c r="DD128" s="717"/>
      <c r="DE128" s="717"/>
      <c r="DF128" s="718"/>
      <c r="DG128" s="779" t="s">
        <v>47</v>
      </c>
      <c r="DH128" s="780"/>
      <c r="DI128" s="780"/>
      <c r="DJ128" s="780"/>
      <c r="DK128" s="780"/>
      <c r="DL128" s="780" t="s">
        <v>47</v>
      </c>
      <c r="DM128" s="780"/>
      <c r="DN128" s="780"/>
      <c r="DO128" s="780"/>
      <c r="DP128" s="780"/>
      <c r="DQ128" s="780" t="s">
        <v>47</v>
      </c>
      <c r="DR128" s="780"/>
      <c r="DS128" s="780"/>
      <c r="DT128" s="780"/>
      <c r="DU128" s="780"/>
      <c r="DV128" s="781" t="s">
        <v>47</v>
      </c>
      <c r="DW128" s="781"/>
      <c r="DX128" s="781"/>
      <c r="DY128" s="781"/>
      <c r="DZ128" s="782"/>
    </row>
    <row r="129" spans="1:131" s="224" customFormat="1" ht="26.25" customHeight="1" x14ac:dyDescent="0.2">
      <c r="A129" s="761" t="s">
        <v>27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412</v>
      </c>
      <c r="X129" s="764"/>
      <c r="Y129" s="764"/>
      <c r="Z129" s="765"/>
      <c r="AA129" s="766">
        <v>3832899</v>
      </c>
      <c r="AB129" s="767"/>
      <c r="AC129" s="767"/>
      <c r="AD129" s="767"/>
      <c r="AE129" s="768"/>
      <c r="AF129" s="769">
        <v>4116324</v>
      </c>
      <c r="AG129" s="767"/>
      <c r="AH129" s="767"/>
      <c r="AI129" s="767"/>
      <c r="AJ129" s="768"/>
      <c r="AK129" s="769">
        <v>4034640</v>
      </c>
      <c r="AL129" s="767"/>
      <c r="AM129" s="767"/>
      <c r="AN129" s="767"/>
      <c r="AO129" s="768"/>
      <c r="AP129" s="770"/>
      <c r="AQ129" s="771"/>
      <c r="AR129" s="771"/>
      <c r="AS129" s="771"/>
      <c r="AT129" s="772"/>
      <c r="AU129" s="227"/>
      <c r="AV129" s="227"/>
      <c r="AW129" s="227"/>
      <c r="AX129" s="738" t="s">
        <v>413</v>
      </c>
      <c r="AY129" s="739"/>
      <c r="AZ129" s="739"/>
      <c r="BA129" s="739"/>
      <c r="BB129" s="739"/>
      <c r="BC129" s="739"/>
      <c r="BD129" s="739"/>
      <c r="BE129" s="740"/>
      <c r="BF129" s="757" t="s">
        <v>47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414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415</v>
      </c>
      <c r="X130" s="764"/>
      <c r="Y130" s="764"/>
      <c r="Z130" s="765"/>
      <c r="AA130" s="766">
        <v>580818</v>
      </c>
      <c r="AB130" s="767"/>
      <c r="AC130" s="767"/>
      <c r="AD130" s="767"/>
      <c r="AE130" s="768"/>
      <c r="AF130" s="769">
        <v>583605</v>
      </c>
      <c r="AG130" s="767"/>
      <c r="AH130" s="767"/>
      <c r="AI130" s="767"/>
      <c r="AJ130" s="768"/>
      <c r="AK130" s="769">
        <v>616767</v>
      </c>
      <c r="AL130" s="767"/>
      <c r="AM130" s="767"/>
      <c r="AN130" s="767"/>
      <c r="AO130" s="768"/>
      <c r="AP130" s="770"/>
      <c r="AQ130" s="771"/>
      <c r="AR130" s="771"/>
      <c r="AS130" s="771"/>
      <c r="AT130" s="772"/>
      <c r="AU130" s="227"/>
      <c r="AV130" s="227"/>
      <c r="AW130" s="227"/>
      <c r="AX130" s="738" t="s">
        <v>416</v>
      </c>
      <c r="AY130" s="739"/>
      <c r="AZ130" s="739"/>
      <c r="BA130" s="739"/>
      <c r="BB130" s="739"/>
      <c r="BC130" s="739"/>
      <c r="BD130" s="739"/>
      <c r="BE130" s="740"/>
      <c r="BF130" s="741">
        <v>9.8000000000000007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417</v>
      </c>
      <c r="X131" s="748"/>
      <c r="Y131" s="748"/>
      <c r="Z131" s="749"/>
      <c r="AA131" s="750">
        <v>3252081</v>
      </c>
      <c r="AB131" s="751"/>
      <c r="AC131" s="751"/>
      <c r="AD131" s="751"/>
      <c r="AE131" s="752"/>
      <c r="AF131" s="753">
        <v>3532719</v>
      </c>
      <c r="AG131" s="751"/>
      <c r="AH131" s="751"/>
      <c r="AI131" s="751"/>
      <c r="AJ131" s="752"/>
      <c r="AK131" s="753">
        <v>3417873</v>
      </c>
      <c r="AL131" s="751"/>
      <c r="AM131" s="751"/>
      <c r="AN131" s="751"/>
      <c r="AO131" s="752"/>
      <c r="AP131" s="754"/>
      <c r="AQ131" s="755"/>
      <c r="AR131" s="755"/>
      <c r="AS131" s="755"/>
      <c r="AT131" s="756"/>
      <c r="AU131" s="227"/>
      <c r="AV131" s="227"/>
      <c r="AW131" s="227"/>
      <c r="AX131" s="716" t="s">
        <v>418</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419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420</v>
      </c>
      <c r="W132" s="729"/>
      <c r="X132" s="729"/>
      <c r="Y132" s="729"/>
      <c r="Z132" s="730"/>
      <c r="AA132" s="731">
        <v>9.3251674849999997</v>
      </c>
      <c r="AB132" s="732"/>
      <c r="AC132" s="732"/>
      <c r="AD132" s="732"/>
      <c r="AE132" s="733"/>
      <c r="AF132" s="734">
        <v>9.4944149249999992</v>
      </c>
      <c r="AG132" s="732"/>
      <c r="AH132" s="732"/>
      <c r="AI132" s="732"/>
      <c r="AJ132" s="733"/>
      <c r="AK132" s="734">
        <v>10.600159809999999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421</v>
      </c>
      <c r="W133" s="708"/>
      <c r="X133" s="708"/>
      <c r="Y133" s="708"/>
      <c r="Z133" s="709"/>
      <c r="AA133" s="710">
        <v>9.3000000000000007</v>
      </c>
      <c r="AB133" s="711"/>
      <c r="AC133" s="711"/>
      <c r="AD133" s="711"/>
      <c r="AE133" s="712"/>
      <c r="AF133" s="710">
        <v>9.5</v>
      </c>
      <c r="AG133" s="711"/>
      <c r="AH133" s="711"/>
      <c r="AI133" s="711"/>
      <c r="AJ133" s="712"/>
      <c r="AK133" s="710">
        <v>9.8000000000000007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lchuUlN9HL5fddhb2YSFqFNeGFqQz0cEdkjDRYe9GAdB/6iSGuM8EU+o7HQcCHpN3Zdj5v4Xp67HedODbEBUw==" saltValue="WQcvJYmfFf+mpODBEJi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422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uAEUQtJ9TkhIqweOioWLgJWPq1VN7a2NhhvNUOW+8ZLKuEmOjIWthCHL3lI27f6aUp9V8aaI143cjiDqi+DTA==" saltValue="5AHxJcDYn9A//VwWkEC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jV1zx3/h0cOkL3Q9H/RjmE9VJEj5NB2u+emNY9GIUPPUzFjDnJ39aF/62VvzZOlqroFTbxhHfckdP5jdOU/yw==" saltValue="iTHAoMjk4bRTS37Fv/Dq0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423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424</v>
      </c>
      <c r="AL6" s="260"/>
      <c r="AM6" s="260"/>
      <c r="AN6" s="260"/>
    </row>
    <row r="7" spans="1:46" ht="13.5" customHeight="1" x14ac:dyDescent="0.2">
      <c r="A7" s="259"/>
      <c r="AK7" s="262"/>
      <c r="AL7" s="263"/>
      <c r="AM7" s="263"/>
      <c r="AN7" s="264"/>
      <c r="AO7" s="1105" t="s">
        <v>425</v>
      </c>
      <c r="AP7" s="265"/>
      <c r="AQ7" s="266" t="s">
        <v>426</v>
      </c>
      <c r="AR7" s="267"/>
    </row>
    <row r="8" spans="1:46" ht="13.2" x14ac:dyDescent="0.2">
      <c r="A8" s="259"/>
      <c r="AK8" s="268"/>
      <c r="AL8" s="269"/>
      <c r="AM8" s="269"/>
      <c r="AN8" s="270"/>
      <c r="AO8" s="1106"/>
      <c r="AP8" s="271" t="s">
        <v>427</v>
      </c>
      <c r="AQ8" s="272" t="s">
        <v>428</v>
      </c>
      <c r="AR8" s="273" t="s">
        <v>429</v>
      </c>
    </row>
    <row r="9" spans="1:46" ht="13.2" x14ac:dyDescent="0.2">
      <c r="A9" s="259"/>
      <c r="AK9" s="1117" t="s">
        <v>430</v>
      </c>
      <c r="AL9" s="1118"/>
      <c r="AM9" s="1118"/>
      <c r="AN9" s="1119"/>
      <c r="AO9" s="274">
        <v>1051292</v>
      </c>
      <c r="AP9" s="274">
        <v>141664</v>
      </c>
      <c r="AQ9" s="275">
        <v>138583</v>
      </c>
      <c r="AR9" s="276">
        <v>2.2000000000000002</v>
      </c>
    </row>
    <row r="10" spans="1:46" ht="13.5" customHeight="1" x14ac:dyDescent="0.2">
      <c r="A10" s="259"/>
      <c r="AK10" s="1117" t="s">
        <v>431</v>
      </c>
      <c r="AL10" s="1118"/>
      <c r="AM10" s="1118"/>
      <c r="AN10" s="1119"/>
      <c r="AO10" s="277">
        <v>128644</v>
      </c>
      <c r="AP10" s="277">
        <v>17335</v>
      </c>
      <c r="AQ10" s="278">
        <v>15847</v>
      </c>
      <c r="AR10" s="279">
        <v>9.4</v>
      </c>
    </row>
    <row r="11" spans="1:46" ht="13.5" customHeight="1" x14ac:dyDescent="0.2">
      <c r="A11" s="259"/>
      <c r="AK11" s="1117" t="s">
        <v>432</v>
      </c>
      <c r="AL11" s="1118"/>
      <c r="AM11" s="1118"/>
      <c r="AN11" s="1119"/>
      <c r="AO11" s="277" t="s">
        <v>306</v>
      </c>
      <c r="AP11" s="277" t="s">
        <v>306</v>
      </c>
      <c r="AQ11" s="278">
        <v>2224</v>
      </c>
      <c r="AR11" s="279" t="s">
        <v>306</v>
      </c>
    </row>
    <row r="12" spans="1:46" ht="13.5" customHeight="1" x14ac:dyDescent="0.2">
      <c r="A12" s="259"/>
      <c r="AK12" s="1117" t="s">
        <v>433</v>
      </c>
      <c r="AL12" s="1118"/>
      <c r="AM12" s="1118"/>
      <c r="AN12" s="1119"/>
      <c r="AO12" s="277" t="s">
        <v>306</v>
      </c>
      <c r="AP12" s="277" t="s">
        <v>306</v>
      </c>
      <c r="AQ12" s="278" t="s">
        <v>306</v>
      </c>
      <c r="AR12" s="279" t="s">
        <v>306</v>
      </c>
    </row>
    <row r="13" spans="1:46" ht="13.5" customHeight="1" x14ac:dyDescent="0.2">
      <c r="A13" s="259"/>
      <c r="AK13" s="1117" t="s">
        <v>434</v>
      </c>
      <c r="AL13" s="1118"/>
      <c r="AM13" s="1118"/>
      <c r="AN13" s="1119"/>
      <c r="AO13" s="277">
        <v>19939</v>
      </c>
      <c r="AP13" s="277">
        <v>2687</v>
      </c>
      <c r="AQ13" s="278">
        <v>5571</v>
      </c>
      <c r="AR13" s="279">
        <v>-51.8</v>
      </c>
    </row>
    <row r="14" spans="1:46" ht="13.5" customHeight="1" x14ac:dyDescent="0.2">
      <c r="A14" s="259"/>
      <c r="AK14" s="1117" t="s">
        <v>435</v>
      </c>
      <c r="AL14" s="1118"/>
      <c r="AM14" s="1118"/>
      <c r="AN14" s="1119"/>
      <c r="AO14" s="277">
        <v>29140</v>
      </c>
      <c r="AP14" s="277">
        <v>3927</v>
      </c>
      <c r="AQ14" s="278">
        <v>2766</v>
      </c>
      <c r="AR14" s="279">
        <v>42</v>
      </c>
    </row>
    <row r="15" spans="1:46" ht="13.5" customHeight="1" x14ac:dyDescent="0.2">
      <c r="A15" s="259"/>
      <c r="AK15" s="1120" t="s">
        <v>436</v>
      </c>
      <c r="AL15" s="1121"/>
      <c r="AM15" s="1121"/>
      <c r="AN15" s="1122"/>
      <c r="AO15" s="277">
        <v>-72605</v>
      </c>
      <c r="AP15" s="277">
        <v>-9784</v>
      </c>
      <c r="AQ15" s="278">
        <v>-9361</v>
      </c>
      <c r="AR15" s="279">
        <v>4.5</v>
      </c>
    </row>
    <row r="16" spans="1:46" ht="13.2" x14ac:dyDescent="0.2">
      <c r="A16" s="259"/>
      <c r="AK16" s="1120" t="s">
        <v>104</v>
      </c>
      <c r="AL16" s="1121"/>
      <c r="AM16" s="1121"/>
      <c r="AN16" s="1122"/>
      <c r="AO16" s="277">
        <v>1156410</v>
      </c>
      <c r="AP16" s="277">
        <v>155829</v>
      </c>
      <c r="AQ16" s="278">
        <v>155632</v>
      </c>
      <c r="AR16" s="279">
        <v>0.1</v>
      </c>
    </row>
    <row r="17" spans="1:46" ht="13.2" x14ac:dyDescent="0.2">
      <c r="A17" s="259"/>
    </row>
    <row r="18" spans="1:46" ht="13.2" x14ac:dyDescent="0.2">
      <c r="A18" s="259"/>
      <c r="AQ18" s="280"/>
      <c r="AR18" s="280"/>
    </row>
    <row r="19" spans="1:46" ht="13.2" x14ac:dyDescent="0.2">
      <c r="A19" s="259"/>
      <c r="AK19" s="255" t="s">
        <v>437</v>
      </c>
    </row>
    <row r="20" spans="1:46" ht="13.2" x14ac:dyDescent="0.2">
      <c r="A20" s="259"/>
      <c r="AK20" s="281"/>
      <c r="AL20" s="282"/>
      <c r="AM20" s="282"/>
      <c r="AN20" s="283"/>
      <c r="AO20" s="284" t="s">
        <v>438</v>
      </c>
      <c r="AP20" s="285" t="s">
        <v>439</v>
      </c>
      <c r="AQ20" s="286" t="s">
        <v>440</v>
      </c>
      <c r="AR20" s="287"/>
    </row>
    <row r="21" spans="1:46" s="260" customFormat="1" ht="13.2" x14ac:dyDescent="0.2">
      <c r="A21" s="288"/>
      <c r="AK21" s="1123" t="s">
        <v>441</v>
      </c>
      <c r="AL21" s="1124"/>
      <c r="AM21" s="1124"/>
      <c r="AN21" s="1125"/>
      <c r="AO21" s="289">
        <v>15.23</v>
      </c>
      <c r="AP21" s="290">
        <v>13.83</v>
      </c>
      <c r="AQ21" s="291">
        <v>1.4</v>
      </c>
      <c r="AS21" s="292"/>
      <c r="AT21" s="288"/>
    </row>
    <row r="22" spans="1:46" s="260" customFormat="1" ht="13.2" x14ac:dyDescent="0.2">
      <c r="A22" s="288"/>
      <c r="AK22" s="1123" t="s">
        <v>442</v>
      </c>
      <c r="AL22" s="1124"/>
      <c r="AM22" s="1124"/>
      <c r="AN22" s="1125"/>
      <c r="AO22" s="293">
        <v>93.7</v>
      </c>
      <c r="AP22" s="294">
        <v>96.2</v>
      </c>
      <c r="AQ22" s="295">
        <v>-2.5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443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445</v>
      </c>
      <c r="AL29" s="260"/>
      <c r="AM29" s="260"/>
      <c r="AN29" s="260"/>
      <c r="AS29" s="302"/>
    </row>
    <row r="30" spans="1:46" ht="13.5" customHeight="1" x14ac:dyDescent="0.2">
      <c r="A30" s="259"/>
      <c r="AK30" s="262"/>
      <c r="AL30" s="263"/>
      <c r="AM30" s="263"/>
      <c r="AN30" s="264"/>
      <c r="AO30" s="1105" t="s">
        <v>425</v>
      </c>
      <c r="AP30" s="265"/>
      <c r="AQ30" s="266" t="s">
        <v>426</v>
      </c>
      <c r="AR30" s="267"/>
    </row>
    <row r="31" spans="1:46" ht="13.2" x14ac:dyDescent="0.2">
      <c r="A31" s="259"/>
      <c r="AK31" s="268"/>
      <c r="AL31" s="269"/>
      <c r="AM31" s="269"/>
      <c r="AN31" s="270"/>
      <c r="AO31" s="1106"/>
      <c r="AP31" s="271" t="s">
        <v>427</v>
      </c>
      <c r="AQ31" s="272" t="s">
        <v>428</v>
      </c>
      <c r="AR31" s="273" t="s">
        <v>429</v>
      </c>
    </row>
    <row r="32" spans="1:46" ht="27" customHeight="1" x14ac:dyDescent="0.2">
      <c r="A32" s="259"/>
      <c r="AK32" s="1107" t="s">
        <v>446</v>
      </c>
      <c r="AL32" s="1108"/>
      <c r="AM32" s="1108"/>
      <c r="AN32" s="1109"/>
      <c r="AO32" s="303">
        <v>758936</v>
      </c>
      <c r="AP32" s="303">
        <v>102269</v>
      </c>
      <c r="AQ32" s="304">
        <v>82029</v>
      </c>
      <c r="AR32" s="305">
        <v>24.7</v>
      </c>
    </row>
    <row r="33" spans="1:46" ht="13.5" customHeight="1" x14ac:dyDescent="0.2">
      <c r="A33" s="259"/>
      <c r="AK33" s="1107" t="s">
        <v>447</v>
      </c>
      <c r="AL33" s="1108"/>
      <c r="AM33" s="1108"/>
      <c r="AN33" s="1109"/>
      <c r="AO33" s="303" t="s">
        <v>306</v>
      </c>
      <c r="AP33" s="303" t="s">
        <v>306</v>
      </c>
      <c r="AQ33" s="304" t="s">
        <v>306</v>
      </c>
      <c r="AR33" s="305" t="s">
        <v>306</v>
      </c>
    </row>
    <row r="34" spans="1:46" ht="27" customHeight="1" x14ac:dyDescent="0.2">
      <c r="A34" s="259"/>
      <c r="AK34" s="1107" t="s">
        <v>448</v>
      </c>
      <c r="AL34" s="1108"/>
      <c r="AM34" s="1108"/>
      <c r="AN34" s="1109"/>
      <c r="AO34" s="303" t="s">
        <v>306</v>
      </c>
      <c r="AP34" s="303" t="s">
        <v>306</v>
      </c>
      <c r="AQ34" s="304" t="s">
        <v>306</v>
      </c>
      <c r="AR34" s="305" t="s">
        <v>306</v>
      </c>
    </row>
    <row r="35" spans="1:46" ht="27" customHeight="1" x14ac:dyDescent="0.2">
      <c r="A35" s="259"/>
      <c r="AK35" s="1107" t="s">
        <v>449</v>
      </c>
      <c r="AL35" s="1108"/>
      <c r="AM35" s="1108"/>
      <c r="AN35" s="1109"/>
      <c r="AO35" s="303">
        <v>195810</v>
      </c>
      <c r="AP35" s="303">
        <v>26386</v>
      </c>
      <c r="AQ35" s="304">
        <v>28200</v>
      </c>
      <c r="AR35" s="305">
        <v>-6.4</v>
      </c>
    </row>
    <row r="36" spans="1:46" ht="27" customHeight="1" x14ac:dyDescent="0.2">
      <c r="A36" s="259"/>
      <c r="AK36" s="1107" t="s">
        <v>450</v>
      </c>
      <c r="AL36" s="1108"/>
      <c r="AM36" s="1108"/>
      <c r="AN36" s="1109"/>
      <c r="AO36" s="303">
        <v>24425</v>
      </c>
      <c r="AP36" s="303">
        <v>3291</v>
      </c>
      <c r="AQ36" s="304">
        <v>4770</v>
      </c>
      <c r="AR36" s="305">
        <v>-31</v>
      </c>
    </row>
    <row r="37" spans="1:46" ht="13.5" customHeight="1" x14ac:dyDescent="0.2">
      <c r="A37" s="259"/>
      <c r="AK37" s="1107" t="s">
        <v>451</v>
      </c>
      <c r="AL37" s="1108"/>
      <c r="AM37" s="1108"/>
      <c r="AN37" s="1109"/>
      <c r="AO37" s="303" t="s">
        <v>306</v>
      </c>
      <c r="AP37" s="303" t="s">
        <v>306</v>
      </c>
      <c r="AQ37" s="304">
        <v>525</v>
      </c>
      <c r="AR37" s="305" t="s">
        <v>306</v>
      </c>
    </row>
    <row r="38" spans="1:46" ht="27" customHeight="1" x14ac:dyDescent="0.2">
      <c r="A38" s="259"/>
      <c r="AK38" s="1110" t="s">
        <v>452</v>
      </c>
      <c r="AL38" s="1111"/>
      <c r="AM38" s="1111"/>
      <c r="AN38" s="1112"/>
      <c r="AO38" s="306" t="s">
        <v>306</v>
      </c>
      <c r="AP38" s="306" t="s">
        <v>306</v>
      </c>
      <c r="AQ38" s="307">
        <v>4</v>
      </c>
      <c r="AR38" s="295" t="s">
        <v>306</v>
      </c>
      <c r="AS38" s="302"/>
    </row>
    <row r="39" spans="1:46" ht="13.2" x14ac:dyDescent="0.2">
      <c r="A39" s="259"/>
      <c r="AK39" s="1110" t="s">
        <v>453</v>
      </c>
      <c r="AL39" s="1111"/>
      <c r="AM39" s="1111"/>
      <c r="AN39" s="1112"/>
      <c r="AO39" s="303">
        <v>-104</v>
      </c>
      <c r="AP39" s="303">
        <v>-14</v>
      </c>
      <c r="AQ39" s="304">
        <v>-1861</v>
      </c>
      <c r="AR39" s="305">
        <v>-99.2</v>
      </c>
      <c r="AS39" s="302"/>
    </row>
    <row r="40" spans="1:46" ht="27" customHeight="1" x14ac:dyDescent="0.2">
      <c r="A40" s="259"/>
      <c r="AK40" s="1107" t="s">
        <v>454</v>
      </c>
      <c r="AL40" s="1108"/>
      <c r="AM40" s="1108"/>
      <c r="AN40" s="1109"/>
      <c r="AO40" s="303">
        <v>-616767</v>
      </c>
      <c r="AP40" s="303">
        <v>-83111</v>
      </c>
      <c r="AQ40" s="304">
        <v>-76879</v>
      </c>
      <c r="AR40" s="305">
        <v>8.1</v>
      </c>
      <c r="AS40" s="302"/>
    </row>
    <row r="41" spans="1:46" ht="13.2" x14ac:dyDescent="0.2">
      <c r="A41" s="259"/>
      <c r="AK41" s="1113" t="s">
        <v>215</v>
      </c>
      <c r="AL41" s="1114"/>
      <c r="AM41" s="1114"/>
      <c r="AN41" s="1115"/>
      <c r="AO41" s="303">
        <v>362300</v>
      </c>
      <c r="AP41" s="303">
        <v>48821</v>
      </c>
      <c r="AQ41" s="304">
        <v>36788</v>
      </c>
      <c r="AR41" s="305">
        <v>32.700000000000003</v>
      </c>
      <c r="AS41" s="302"/>
    </row>
    <row r="42" spans="1:46" ht="13.2" x14ac:dyDescent="0.2">
      <c r="A42" s="259"/>
      <c r="AK42" s="308" t="s">
        <v>455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456</v>
      </c>
    </row>
    <row r="48" spans="1:46" ht="13.2" x14ac:dyDescent="0.2">
      <c r="A48" s="259"/>
      <c r="AK48" s="313" t="s">
        <v>457</v>
      </c>
      <c r="AL48" s="313"/>
      <c r="AM48" s="313"/>
      <c r="AN48" s="313"/>
      <c r="AO48" s="313"/>
      <c r="AP48" s="313"/>
      <c r="AQ48" s="314"/>
      <c r="AR48" s="313"/>
    </row>
    <row r="49" spans="1:44" ht="13.5" customHeight="1" x14ac:dyDescent="0.2">
      <c r="A49" s="259"/>
      <c r="AK49" s="315"/>
      <c r="AL49" s="316"/>
      <c r="AM49" s="1100" t="s">
        <v>425</v>
      </c>
      <c r="AN49" s="1102" t="s">
        <v>458</v>
      </c>
      <c r="AO49" s="1103"/>
      <c r="AP49" s="1103"/>
      <c r="AQ49" s="1103"/>
      <c r="AR49" s="1104"/>
    </row>
    <row r="50" spans="1:44" ht="13.2" x14ac:dyDescent="0.2">
      <c r="A50" s="259"/>
      <c r="AK50" s="317"/>
      <c r="AL50" s="318"/>
      <c r="AM50" s="1101"/>
      <c r="AN50" s="319" t="s">
        <v>459</v>
      </c>
      <c r="AO50" s="320" t="s">
        <v>460</v>
      </c>
      <c r="AP50" s="321" t="s">
        <v>461</v>
      </c>
      <c r="AQ50" s="322" t="s">
        <v>462</v>
      </c>
      <c r="AR50" s="323" t="s">
        <v>463</v>
      </c>
    </row>
    <row r="51" spans="1:44" ht="13.2" x14ac:dyDescent="0.2">
      <c r="A51" s="259"/>
      <c r="AK51" s="315" t="s">
        <v>464</v>
      </c>
      <c r="AL51" s="316"/>
      <c r="AM51" s="324">
        <v>873745</v>
      </c>
      <c r="AN51" s="325">
        <v>105410</v>
      </c>
      <c r="AO51" s="326">
        <v>-20.3</v>
      </c>
      <c r="AP51" s="327">
        <v>114790</v>
      </c>
      <c r="AQ51" s="328">
        <v>-6.6</v>
      </c>
      <c r="AR51" s="329">
        <v>-13.7</v>
      </c>
    </row>
    <row r="52" spans="1:44" ht="13.2" x14ac:dyDescent="0.2">
      <c r="A52" s="259"/>
      <c r="AK52" s="330"/>
      <c r="AL52" s="331" t="s">
        <v>465</v>
      </c>
      <c r="AM52" s="332">
        <v>398093</v>
      </c>
      <c r="AN52" s="333">
        <v>48027</v>
      </c>
      <c r="AO52" s="334">
        <v>-9.1999999999999993</v>
      </c>
      <c r="AP52" s="335">
        <v>55601</v>
      </c>
      <c r="AQ52" s="336">
        <v>-15.5</v>
      </c>
      <c r="AR52" s="337">
        <v>6.3</v>
      </c>
    </row>
    <row r="53" spans="1:44" ht="13.2" x14ac:dyDescent="0.2">
      <c r="A53" s="259"/>
      <c r="AK53" s="315" t="s">
        <v>466</v>
      </c>
      <c r="AL53" s="316"/>
      <c r="AM53" s="324">
        <v>942846</v>
      </c>
      <c r="AN53" s="325">
        <v>117372</v>
      </c>
      <c r="AO53" s="326">
        <v>11.3</v>
      </c>
      <c r="AP53" s="327">
        <v>126262</v>
      </c>
      <c r="AQ53" s="328">
        <v>10</v>
      </c>
      <c r="AR53" s="329">
        <v>1.3</v>
      </c>
    </row>
    <row r="54" spans="1:44" ht="13.2" x14ac:dyDescent="0.2">
      <c r="A54" s="259"/>
      <c r="AK54" s="330"/>
      <c r="AL54" s="331" t="s">
        <v>465</v>
      </c>
      <c r="AM54" s="332">
        <v>399167</v>
      </c>
      <c r="AN54" s="333">
        <v>49691</v>
      </c>
      <c r="AO54" s="334">
        <v>3.5</v>
      </c>
      <c r="AP54" s="335">
        <v>56769</v>
      </c>
      <c r="AQ54" s="336">
        <v>2.1</v>
      </c>
      <c r="AR54" s="337">
        <v>1.4</v>
      </c>
    </row>
    <row r="55" spans="1:44" ht="13.2" x14ac:dyDescent="0.2">
      <c r="A55" s="259"/>
      <c r="AK55" s="315" t="s">
        <v>467</v>
      </c>
      <c r="AL55" s="316"/>
      <c r="AM55" s="324">
        <v>868534</v>
      </c>
      <c r="AN55" s="325">
        <v>111123</v>
      </c>
      <c r="AO55" s="326">
        <v>-5.3</v>
      </c>
      <c r="AP55" s="327">
        <v>126525</v>
      </c>
      <c r="AQ55" s="328">
        <v>0.2</v>
      </c>
      <c r="AR55" s="329">
        <v>-5.5</v>
      </c>
    </row>
    <row r="56" spans="1:44" ht="13.2" x14ac:dyDescent="0.2">
      <c r="A56" s="259"/>
      <c r="AK56" s="330"/>
      <c r="AL56" s="331" t="s">
        <v>465</v>
      </c>
      <c r="AM56" s="332">
        <v>531502</v>
      </c>
      <c r="AN56" s="333">
        <v>68002</v>
      </c>
      <c r="AO56" s="334">
        <v>36.799999999999997</v>
      </c>
      <c r="AP56" s="335">
        <v>67052</v>
      </c>
      <c r="AQ56" s="336">
        <v>18.100000000000001</v>
      </c>
      <c r="AR56" s="337">
        <v>18.7</v>
      </c>
    </row>
    <row r="57" spans="1:44" ht="13.2" x14ac:dyDescent="0.2">
      <c r="A57" s="259"/>
      <c r="AK57" s="315" t="s">
        <v>468</v>
      </c>
      <c r="AL57" s="316"/>
      <c r="AM57" s="324">
        <v>803563</v>
      </c>
      <c r="AN57" s="325">
        <v>105261</v>
      </c>
      <c r="AO57" s="326">
        <v>-5.3</v>
      </c>
      <c r="AP57" s="327">
        <v>122054</v>
      </c>
      <c r="AQ57" s="328">
        <v>-3.5</v>
      </c>
      <c r="AR57" s="329">
        <v>-1.8</v>
      </c>
    </row>
    <row r="58" spans="1:44" ht="13.2" x14ac:dyDescent="0.2">
      <c r="A58" s="259"/>
      <c r="AK58" s="330"/>
      <c r="AL58" s="331" t="s">
        <v>465</v>
      </c>
      <c r="AM58" s="332">
        <v>462439</v>
      </c>
      <c r="AN58" s="333">
        <v>60576</v>
      </c>
      <c r="AO58" s="334">
        <v>-10.9</v>
      </c>
      <c r="AP58" s="335">
        <v>68298</v>
      </c>
      <c r="AQ58" s="336">
        <v>1.9</v>
      </c>
      <c r="AR58" s="337">
        <v>-12.8</v>
      </c>
    </row>
    <row r="59" spans="1:44" ht="13.2" x14ac:dyDescent="0.2">
      <c r="A59" s="259"/>
      <c r="AK59" s="315" t="s">
        <v>469</v>
      </c>
      <c r="AL59" s="316"/>
      <c r="AM59" s="324">
        <v>1102684</v>
      </c>
      <c r="AN59" s="325">
        <v>148590</v>
      </c>
      <c r="AO59" s="326">
        <v>41.2</v>
      </c>
      <c r="AP59" s="327">
        <v>111644</v>
      </c>
      <c r="AQ59" s="328">
        <v>-8.5</v>
      </c>
      <c r="AR59" s="329">
        <v>49.7</v>
      </c>
    </row>
    <row r="60" spans="1:44" ht="13.2" x14ac:dyDescent="0.2">
      <c r="A60" s="259"/>
      <c r="AK60" s="330"/>
      <c r="AL60" s="331" t="s">
        <v>465</v>
      </c>
      <c r="AM60" s="332">
        <v>812268</v>
      </c>
      <c r="AN60" s="333">
        <v>109455</v>
      </c>
      <c r="AO60" s="334">
        <v>80.7</v>
      </c>
      <c r="AP60" s="335">
        <v>66606</v>
      </c>
      <c r="AQ60" s="336">
        <v>-2.5</v>
      </c>
      <c r="AR60" s="337">
        <v>83.2</v>
      </c>
    </row>
    <row r="61" spans="1:44" ht="13.2" x14ac:dyDescent="0.2">
      <c r="A61" s="259"/>
      <c r="AK61" s="315" t="s">
        <v>470</v>
      </c>
      <c r="AL61" s="338"/>
      <c r="AM61" s="324">
        <v>918274</v>
      </c>
      <c r="AN61" s="325">
        <v>117551</v>
      </c>
      <c r="AO61" s="326">
        <v>4.3</v>
      </c>
      <c r="AP61" s="327">
        <v>120255</v>
      </c>
      <c r="AQ61" s="339">
        <v>-1.7</v>
      </c>
      <c r="AR61" s="329">
        <v>6</v>
      </c>
    </row>
    <row r="62" spans="1:44" ht="13.2" x14ac:dyDescent="0.2">
      <c r="A62" s="259"/>
      <c r="AK62" s="330"/>
      <c r="AL62" s="331" t="s">
        <v>465</v>
      </c>
      <c r="AM62" s="332">
        <v>520694</v>
      </c>
      <c r="AN62" s="333">
        <v>67150</v>
      </c>
      <c r="AO62" s="334">
        <v>20.2</v>
      </c>
      <c r="AP62" s="335">
        <v>62865</v>
      </c>
      <c r="AQ62" s="336">
        <v>0.8</v>
      </c>
      <c r="AR62" s="337">
        <v>19.399999999999999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6Zlujt0+ncUnpEs9kQlCFG+9H9ojXPZKiufVn0aV240oVvDAp19p92vltveBSfodYdLbaXc5L08dKqsOZYUM5g==" saltValue="D2X77VeowDKKpCUZTn3f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422</v>
      </c>
    </row>
    <row r="121" spans="125:125" ht="13.5" hidden="1" customHeight="1" x14ac:dyDescent="0.2">
      <c r="DU121" s="253"/>
    </row>
  </sheetData>
  <sheetProtection algorithmName="SHA-512" hashValue="d7sEkrnKZmR7u5Ew9tteEBOlI0p5GAymNz78Q7ONa4XOnmpYLaxh7m5mXe8TbJEPzsP6lzMu/0gRUC/D2P2drA==" saltValue="7HbPJUJ62cp2IdmaKCkZ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422</v>
      </c>
    </row>
  </sheetData>
  <sheetProtection algorithmName="SHA-512" hashValue="ABAETOMRV/VpyndHF29swtHlvy5N0FQNuqI75Rif6LEVKdHWppXfvPh2zLHt8aMwDl/Ica1N43eZ8GixagfglA==" saltValue="ue8MMvC2LOSHNWAQ6F7I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471</v>
      </c>
    </row>
    <row r="46" spans="2:10" ht="29.25" customHeight="1" thickBot="1" x14ac:dyDescent="0.25">
      <c r="B46" s="4" t="s">
        <v>7</v>
      </c>
      <c r="C46" s="5"/>
      <c r="D46" s="5"/>
      <c r="E46" s="6" t="s">
        <v>472</v>
      </c>
      <c r="F46" s="7" t="s">
        <v>473</v>
      </c>
      <c r="G46" s="8" t="s">
        <v>474</v>
      </c>
      <c r="H46" s="8" t="s">
        <v>475</v>
      </c>
      <c r="I46" s="8" t="s">
        <v>476</v>
      </c>
      <c r="J46" s="9" t="s">
        <v>477</v>
      </c>
    </row>
    <row r="47" spans="2:10" ht="57.75" customHeight="1" x14ac:dyDescent="0.2">
      <c r="B47" s="10"/>
      <c r="C47" s="1126" t="s">
        <v>478</v>
      </c>
      <c r="D47" s="1126"/>
      <c r="E47" s="1127"/>
      <c r="F47" s="11">
        <v>25.06</v>
      </c>
      <c r="G47" s="12">
        <v>24.65</v>
      </c>
      <c r="H47" s="12">
        <v>20.87</v>
      </c>
      <c r="I47" s="12">
        <v>19.43</v>
      </c>
      <c r="J47" s="13">
        <v>19.829999999999998</v>
      </c>
    </row>
    <row r="48" spans="2:10" ht="57.75" customHeight="1" x14ac:dyDescent="0.2">
      <c r="B48" s="14"/>
      <c r="C48" s="1128" t="s">
        <v>479</v>
      </c>
      <c r="D48" s="1128"/>
      <c r="E48" s="1129"/>
      <c r="F48" s="15">
        <v>8.26</v>
      </c>
      <c r="G48" s="16">
        <v>6.34</v>
      </c>
      <c r="H48" s="16">
        <v>8.81</v>
      </c>
      <c r="I48" s="16">
        <v>9.74</v>
      </c>
      <c r="J48" s="17">
        <v>9.51</v>
      </c>
    </row>
    <row r="49" spans="2:10" ht="57.75" customHeight="1" thickBot="1" x14ac:dyDescent="0.25">
      <c r="B49" s="18"/>
      <c r="C49" s="1130" t="s">
        <v>480</v>
      </c>
      <c r="D49" s="1130"/>
      <c r="E49" s="1131"/>
      <c r="F49" s="19">
        <v>1.69</v>
      </c>
      <c r="G49" s="20" t="s">
        <v>481</v>
      </c>
      <c r="H49" s="20">
        <v>0.16</v>
      </c>
      <c r="I49" s="20">
        <v>1.54</v>
      </c>
      <c r="J49" s="21" t="s">
        <v>482</v>
      </c>
    </row>
    <row r="50" spans="2:10" ht="13.2" x14ac:dyDescent="0.2"/>
  </sheetData>
  <sheetProtection algorithmName="SHA-512" hashValue="fv3oxxISrV2VU46cggeY3LVXaWMqZW2DyoqzNYxizSzJE0j5yfs76nX5cpY/8dG6Yf4vigWw+sVkMpN/ZPAiKA==" saltValue="YsPSD0w0+OauJMVJ6KLF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471</v>
      </c>
      <c r="K32" s="22"/>
      <c r="L32" s="22"/>
      <c r="M32" s="22"/>
      <c r="N32" s="22"/>
      <c r="O32" s="22"/>
      <c r="P32" s="22"/>
    </row>
    <row r="33" spans="1:16" ht="39" customHeight="1" thickBot="1" x14ac:dyDescent="0.25">
      <c r="A33" s="22"/>
      <c r="B33" s="25" t="s">
        <v>483</v>
      </c>
      <c r="C33" s="26"/>
      <c r="D33" s="26"/>
      <c r="E33" s="27" t="s">
        <v>472</v>
      </c>
      <c r="F33" s="28" t="s">
        <v>473</v>
      </c>
      <c r="G33" s="29" t="s">
        <v>474</v>
      </c>
      <c r="H33" s="29" t="s">
        <v>475</v>
      </c>
      <c r="I33" s="29" t="s">
        <v>476</v>
      </c>
      <c r="J33" s="30" t="s">
        <v>477</v>
      </c>
      <c r="K33" s="22"/>
      <c r="L33" s="22"/>
      <c r="M33" s="22"/>
      <c r="N33" s="22"/>
      <c r="O33" s="22"/>
      <c r="P33" s="22"/>
    </row>
    <row r="34" spans="1:16" ht="39" customHeight="1" x14ac:dyDescent="0.2">
      <c r="A34" s="22"/>
      <c r="B34" s="31"/>
      <c r="C34" s="1136" t="s">
        <v>484</v>
      </c>
      <c r="D34" s="1136"/>
      <c r="E34" s="1137"/>
      <c r="F34" s="32">
        <v>8</v>
      </c>
      <c r="G34" s="33">
        <v>6.05</v>
      </c>
      <c r="H34" s="33">
        <v>8.52</v>
      </c>
      <c r="I34" s="33">
        <v>9.43</v>
      </c>
      <c r="J34" s="34">
        <v>8.94</v>
      </c>
      <c r="K34" s="22"/>
      <c r="L34" s="22"/>
      <c r="M34" s="22"/>
      <c r="N34" s="22"/>
      <c r="O34" s="22"/>
      <c r="P34" s="22"/>
    </row>
    <row r="35" spans="1:16" ht="39" customHeight="1" x14ac:dyDescent="0.2">
      <c r="A35" s="22"/>
      <c r="B35" s="35"/>
      <c r="C35" s="1132" t="s">
        <v>485</v>
      </c>
      <c r="D35" s="1132"/>
      <c r="E35" s="1133"/>
      <c r="F35" s="36">
        <v>0.99</v>
      </c>
      <c r="G35" s="37">
        <v>0.16</v>
      </c>
      <c r="H35" s="37">
        <v>0.45</v>
      </c>
      <c r="I35" s="37">
        <v>1.96</v>
      </c>
      <c r="J35" s="38">
        <v>3.5</v>
      </c>
      <c r="K35" s="22"/>
      <c r="L35" s="22"/>
      <c r="M35" s="22"/>
      <c r="N35" s="22"/>
      <c r="O35" s="22"/>
      <c r="P35" s="22"/>
    </row>
    <row r="36" spans="1:16" ht="39" customHeight="1" x14ac:dyDescent="0.2">
      <c r="A36" s="22"/>
      <c r="B36" s="35"/>
      <c r="C36" s="1132" t="s">
        <v>486</v>
      </c>
      <c r="D36" s="1132"/>
      <c r="E36" s="1133"/>
      <c r="F36" s="36">
        <v>1.02</v>
      </c>
      <c r="G36" s="37">
        <v>0.36</v>
      </c>
      <c r="H36" s="37">
        <v>0.28000000000000003</v>
      </c>
      <c r="I36" s="37">
        <v>0.69</v>
      </c>
      <c r="J36" s="38">
        <v>0.59</v>
      </c>
      <c r="K36" s="22"/>
      <c r="L36" s="22"/>
      <c r="M36" s="22"/>
      <c r="N36" s="22"/>
      <c r="O36" s="22"/>
      <c r="P36" s="22"/>
    </row>
    <row r="37" spans="1:16" ht="39" customHeight="1" x14ac:dyDescent="0.2">
      <c r="A37" s="22"/>
      <c r="B37" s="35"/>
      <c r="C37" s="1132" t="s">
        <v>487</v>
      </c>
      <c r="D37" s="1132"/>
      <c r="E37" s="1133"/>
      <c r="F37" s="36">
        <v>0.25</v>
      </c>
      <c r="G37" s="37">
        <v>0.28000000000000003</v>
      </c>
      <c r="H37" s="37">
        <v>0.28000000000000003</v>
      </c>
      <c r="I37" s="37">
        <v>0.3</v>
      </c>
      <c r="J37" s="38">
        <v>0.56000000000000005</v>
      </c>
      <c r="K37" s="22"/>
      <c r="L37" s="22"/>
      <c r="M37" s="22"/>
      <c r="N37" s="22"/>
      <c r="O37" s="22"/>
      <c r="P37" s="22"/>
    </row>
    <row r="38" spans="1:16" ht="39" customHeight="1" x14ac:dyDescent="0.2">
      <c r="A38" s="22"/>
      <c r="B38" s="35"/>
      <c r="C38" s="1132" t="s">
        <v>488</v>
      </c>
      <c r="D38" s="1132"/>
      <c r="E38" s="1133"/>
      <c r="F38" s="36">
        <v>0.06</v>
      </c>
      <c r="G38" s="37">
        <v>7.0000000000000007E-2</v>
      </c>
      <c r="H38" s="37">
        <v>0.22</v>
      </c>
      <c r="I38" s="37">
        <v>0.22</v>
      </c>
      <c r="J38" s="38">
        <v>0.21</v>
      </c>
      <c r="K38" s="22"/>
      <c r="L38" s="22"/>
      <c r="M38" s="22"/>
      <c r="N38" s="22"/>
      <c r="O38" s="22"/>
      <c r="P38" s="22"/>
    </row>
    <row r="39" spans="1:16" ht="39" customHeight="1" x14ac:dyDescent="0.2">
      <c r="A39" s="22"/>
      <c r="B39" s="35"/>
      <c r="C39" s="1132" t="s">
        <v>489</v>
      </c>
      <c r="D39" s="1132"/>
      <c r="E39" s="1133"/>
      <c r="F39" s="36">
        <v>0.04</v>
      </c>
      <c r="G39" s="37">
        <v>0.04</v>
      </c>
      <c r="H39" s="37">
        <v>0.04</v>
      </c>
      <c r="I39" s="37">
        <v>0.04</v>
      </c>
      <c r="J39" s="38">
        <v>0.05</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490</v>
      </c>
      <c r="D42" s="1132"/>
      <c r="E42" s="1133"/>
      <c r="F42" s="36" t="s">
        <v>306</v>
      </c>
      <c r="G42" s="37" t="s">
        <v>306</v>
      </c>
      <c r="H42" s="37" t="s">
        <v>306</v>
      </c>
      <c r="I42" s="37" t="s">
        <v>306</v>
      </c>
      <c r="J42" s="38" t="s">
        <v>306</v>
      </c>
      <c r="K42" s="22"/>
      <c r="L42" s="22"/>
      <c r="M42" s="22"/>
      <c r="N42" s="22"/>
      <c r="O42" s="22"/>
      <c r="P42" s="22"/>
    </row>
    <row r="43" spans="1:16" ht="39" customHeight="1" thickBot="1" x14ac:dyDescent="0.25">
      <c r="A43" s="22"/>
      <c r="B43" s="40"/>
      <c r="C43" s="1134" t="s">
        <v>491</v>
      </c>
      <c r="D43" s="1134"/>
      <c r="E43" s="1135"/>
      <c r="F43" s="41" t="s">
        <v>306</v>
      </c>
      <c r="G43" s="42" t="s">
        <v>306</v>
      </c>
      <c r="H43" s="42" t="s">
        <v>306</v>
      </c>
      <c r="I43" s="42" t="s">
        <v>306</v>
      </c>
      <c r="J43" s="43" t="s">
        <v>306</v>
      </c>
      <c r="K43" s="22"/>
      <c r="L43" s="22"/>
      <c r="M43" s="22"/>
      <c r="N43" s="22"/>
      <c r="O43" s="22"/>
      <c r="P43" s="22"/>
    </row>
    <row r="44" spans="1:16" ht="39" customHeight="1" x14ac:dyDescent="0.2">
      <c r="A44" s="22"/>
      <c r="B44" s="44" t="s">
        <v>492</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VKoJymbvfsonjnZHeDtVFx4UFZZ64plX5KfPSoWdXmPwnRqLiJW6NQjYA0uiJLkkRJlS4JK67DnsT+xebWm9w==" saltValue="HNOCuN45rwSjxUNnsRd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59" sqref="O5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493</v>
      </c>
      <c r="P43" s="46"/>
      <c r="Q43" s="46"/>
      <c r="R43" s="46"/>
      <c r="S43" s="46"/>
      <c r="T43" s="46"/>
      <c r="U43" s="46"/>
    </row>
    <row r="44" spans="1:21" ht="30.75" customHeight="1" thickBot="1" x14ac:dyDescent="0.25">
      <c r="A44" s="46"/>
      <c r="B44" s="49" t="s">
        <v>494</v>
      </c>
      <c r="C44" s="50"/>
      <c r="D44" s="50"/>
      <c r="E44" s="51"/>
      <c r="F44" s="51"/>
      <c r="G44" s="51"/>
      <c r="H44" s="51"/>
      <c r="I44" s="51"/>
      <c r="J44" s="52" t="s">
        <v>472</v>
      </c>
      <c r="K44" s="53" t="s">
        <v>473</v>
      </c>
      <c r="L44" s="54" t="s">
        <v>474</v>
      </c>
      <c r="M44" s="54" t="s">
        <v>475</v>
      </c>
      <c r="N44" s="54" t="s">
        <v>476</v>
      </c>
      <c r="O44" s="55" t="s">
        <v>477</v>
      </c>
      <c r="P44" s="46"/>
      <c r="Q44" s="46"/>
      <c r="R44" s="46"/>
      <c r="S44" s="46"/>
      <c r="T44" s="46"/>
      <c r="U44" s="46"/>
    </row>
    <row r="45" spans="1:21" ht="30.75" customHeight="1" x14ac:dyDescent="0.2">
      <c r="A45" s="46"/>
      <c r="B45" s="1161" t="s">
        <v>495</v>
      </c>
      <c r="C45" s="1162"/>
      <c r="D45" s="56"/>
      <c r="E45" s="1167" t="s">
        <v>496</v>
      </c>
      <c r="F45" s="1167"/>
      <c r="G45" s="1167"/>
      <c r="H45" s="1167"/>
      <c r="I45" s="1167"/>
      <c r="J45" s="1168"/>
      <c r="K45" s="57">
        <v>651</v>
      </c>
      <c r="L45" s="58">
        <v>709</v>
      </c>
      <c r="M45" s="58">
        <v>700</v>
      </c>
      <c r="N45" s="58">
        <v>718</v>
      </c>
      <c r="O45" s="59">
        <v>759</v>
      </c>
      <c r="P45" s="46"/>
      <c r="Q45" s="46"/>
      <c r="R45" s="46"/>
      <c r="S45" s="46"/>
      <c r="T45" s="46"/>
      <c r="U45" s="46"/>
    </row>
    <row r="46" spans="1:21" ht="30.75" customHeight="1" x14ac:dyDescent="0.2">
      <c r="A46" s="46"/>
      <c r="B46" s="1163"/>
      <c r="C46" s="1164"/>
      <c r="D46" s="60"/>
      <c r="E46" s="1140" t="s">
        <v>497</v>
      </c>
      <c r="F46" s="1140"/>
      <c r="G46" s="1140"/>
      <c r="H46" s="1140"/>
      <c r="I46" s="1140"/>
      <c r="J46" s="1141"/>
      <c r="K46" s="61" t="s">
        <v>306</v>
      </c>
      <c r="L46" s="62" t="s">
        <v>306</v>
      </c>
      <c r="M46" s="62" t="s">
        <v>306</v>
      </c>
      <c r="N46" s="62" t="s">
        <v>306</v>
      </c>
      <c r="O46" s="63" t="s">
        <v>306</v>
      </c>
      <c r="P46" s="46"/>
      <c r="Q46" s="46"/>
      <c r="R46" s="46"/>
      <c r="S46" s="46"/>
      <c r="T46" s="46"/>
      <c r="U46" s="46"/>
    </row>
    <row r="47" spans="1:21" ht="30.75" customHeight="1" x14ac:dyDescent="0.2">
      <c r="A47" s="46"/>
      <c r="B47" s="1163"/>
      <c r="C47" s="1164"/>
      <c r="D47" s="60"/>
      <c r="E47" s="1140" t="s">
        <v>498</v>
      </c>
      <c r="F47" s="1140"/>
      <c r="G47" s="1140"/>
      <c r="H47" s="1140"/>
      <c r="I47" s="1140"/>
      <c r="J47" s="1141"/>
      <c r="K47" s="61" t="s">
        <v>306</v>
      </c>
      <c r="L47" s="62" t="s">
        <v>306</v>
      </c>
      <c r="M47" s="62" t="s">
        <v>306</v>
      </c>
      <c r="N47" s="62" t="s">
        <v>306</v>
      </c>
      <c r="O47" s="63" t="s">
        <v>306</v>
      </c>
      <c r="P47" s="46"/>
      <c r="Q47" s="46"/>
      <c r="R47" s="46"/>
      <c r="S47" s="46"/>
      <c r="T47" s="46"/>
      <c r="U47" s="46"/>
    </row>
    <row r="48" spans="1:21" ht="30.75" customHeight="1" x14ac:dyDescent="0.2">
      <c r="A48" s="46"/>
      <c r="B48" s="1163"/>
      <c r="C48" s="1164"/>
      <c r="D48" s="60"/>
      <c r="E48" s="1140" t="s">
        <v>499</v>
      </c>
      <c r="F48" s="1140"/>
      <c r="G48" s="1140"/>
      <c r="H48" s="1140"/>
      <c r="I48" s="1140"/>
      <c r="J48" s="1141"/>
      <c r="K48" s="61">
        <v>166</v>
      </c>
      <c r="L48" s="62">
        <v>171</v>
      </c>
      <c r="M48" s="62">
        <v>168</v>
      </c>
      <c r="N48" s="62">
        <v>179</v>
      </c>
      <c r="O48" s="63">
        <v>196</v>
      </c>
      <c r="P48" s="46"/>
      <c r="Q48" s="46"/>
      <c r="R48" s="46"/>
      <c r="S48" s="46"/>
      <c r="T48" s="46"/>
      <c r="U48" s="46"/>
    </row>
    <row r="49" spans="1:21" ht="30.75" customHeight="1" x14ac:dyDescent="0.2">
      <c r="A49" s="46"/>
      <c r="B49" s="1163"/>
      <c r="C49" s="1164"/>
      <c r="D49" s="60"/>
      <c r="E49" s="1140" t="s">
        <v>500</v>
      </c>
      <c r="F49" s="1140"/>
      <c r="G49" s="1140"/>
      <c r="H49" s="1140"/>
      <c r="I49" s="1140"/>
      <c r="J49" s="1141"/>
      <c r="K49" s="61">
        <v>18</v>
      </c>
      <c r="L49" s="62">
        <v>9</v>
      </c>
      <c r="M49" s="62">
        <v>16</v>
      </c>
      <c r="N49" s="62">
        <v>22</v>
      </c>
      <c r="O49" s="63">
        <v>24</v>
      </c>
      <c r="P49" s="46"/>
      <c r="Q49" s="46"/>
      <c r="R49" s="46"/>
      <c r="S49" s="46"/>
      <c r="T49" s="46"/>
      <c r="U49" s="46"/>
    </row>
    <row r="50" spans="1:21" ht="30.75" customHeight="1" x14ac:dyDescent="0.2">
      <c r="A50" s="46"/>
      <c r="B50" s="1163"/>
      <c r="C50" s="1164"/>
      <c r="D50" s="60"/>
      <c r="E50" s="1140" t="s">
        <v>501</v>
      </c>
      <c r="F50" s="1140"/>
      <c r="G50" s="1140"/>
      <c r="H50" s="1140"/>
      <c r="I50" s="1140"/>
      <c r="J50" s="1141"/>
      <c r="K50" s="61" t="s">
        <v>306</v>
      </c>
      <c r="L50" s="62" t="s">
        <v>306</v>
      </c>
      <c r="M50" s="62" t="s">
        <v>306</v>
      </c>
      <c r="N50" s="62" t="s">
        <v>306</v>
      </c>
      <c r="O50" s="63" t="s">
        <v>306</v>
      </c>
      <c r="P50" s="46"/>
      <c r="Q50" s="46"/>
      <c r="R50" s="46"/>
      <c r="S50" s="46"/>
      <c r="T50" s="46"/>
      <c r="U50" s="46"/>
    </row>
    <row r="51" spans="1:21" ht="30.75" customHeight="1" x14ac:dyDescent="0.2">
      <c r="A51" s="46"/>
      <c r="B51" s="1165"/>
      <c r="C51" s="1166"/>
      <c r="D51" s="64"/>
      <c r="E51" s="1140" t="s">
        <v>502</v>
      </c>
      <c r="F51" s="1140"/>
      <c r="G51" s="1140"/>
      <c r="H51" s="1140"/>
      <c r="I51" s="1140"/>
      <c r="J51" s="1141"/>
      <c r="K51" s="61" t="s">
        <v>306</v>
      </c>
      <c r="L51" s="62" t="s">
        <v>306</v>
      </c>
      <c r="M51" s="62" t="s">
        <v>306</v>
      </c>
      <c r="N51" s="62" t="s">
        <v>306</v>
      </c>
      <c r="O51" s="63" t="s">
        <v>306</v>
      </c>
      <c r="P51" s="46"/>
      <c r="Q51" s="46"/>
      <c r="R51" s="46"/>
      <c r="S51" s="46"/>
      <c r="T51" s="46"/>
      <c r="U51" s="46"/>
    </row>
    <row r="52" spans="1:21" ht="30.75" customHeight="1" x14ac:dyDescent="0.2">
      <c r="A52" s="46"/>
      <c r="B52" s="1138" t="s">
        <v>503</v>
      </c>
      <c r="C52" s="1139"/>
      <c r="D52" s="64"/>
      <c r="E52" s="1140" t="s">
        <v>504</v>
      </c>
      <c r="F52" s="1140"/>
      <c r="G52" s="1140"/>
      <c r="H52" s="1140"/>
      <c r="I52" s="1140"/>
      <c r="J52" s="1141"/>
      <c r="K52" s="61">
        <v>565</v>
      </c>
      <c r="L52" s="62">
        <v>583</v>
      </c>
      <c r="M52" s="62">
        <v>581</v>
      </c>
      <c r="N52" s="62">
        <v>584</v>
      </c>
      <c r="O52" s="63">
        <v>617</v>
      </c>
      <c r="P52" s="46"/>
      <c r="Q52" s="46"/>
      <c r="R52" s="46"/>
      <c r="S52" s="46"/>
      <c r="T52" s="46"/>
      <c r="U52" s="46"/>
    </row>
    <row r="53" spans="1:21" ht="30.75" customHeight="1" thickBot="1" x14ac:dyDescent="0.25">
      <c r="A53" s="46"/>
      <c r="B53" s="1142" t="s">
        <v>505</v>
      </c>
      <c r="C53" s="1143"/>
      <c r="D53" s="65"/>
      <c r="E53" s="1144" t="s">
        <v>506</v>
      </c>
      <c r="F53" s="1144"/>
      <c r="G53" s="1144"/>
      <c r="H53" s="1144"/>
      <c r="I53" s="1144"/>
      <c r="J53" s="1145"/>
      <c r="K53" s="66">
        <v>270</v>
      </c>
      <c r="L53" s="67">
        <v>306</v>
      </c>
      <c r="M53" s="67">
        <v>303</v>
      </c>
      <c r="N53" s="67">
        <v>335</v>
      </c>
      <c r="O53" s="68">
        <v>362</v>
      </c>
      <c r="P53" s="46"/>
      <c r="Q53" s="46"/>
      <c r="R53" s="46"/>
      <c r="S53" s="46"/>
      <c r="T53" s="46"/>
      <c r="U53" s="46"/>
    </row>
    <row r="54" spans="1:21" ht="24" customHeight="1" x14ac:dyDescent="0.2">
      <c r="A54" s="46"/>
      <c r="B54" s="69" t="s">
        <v>507</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508</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509</v>
      </c>
      <c r="C56" s="71"/>
      <c r="D56" s="71"/>
      <c r="E56" s="71"/>
      <c r="F56" s="71"/>
      <c r="G56" s="71"/>
      <c r="H56" s="71"/>
      <c r="I56" s="71"/>
      <c r="J56" s="71"/>
      <c r="K56" s="72"/>
      <c r="L56" s="72"/>
      <c r="M56" s="72"/>
      <c r="N56" s="72"/>
      <c r="O56" s="73" t="s">
        <v>510</v>
      </c>
      <c r="P56" s="46"/>
      <c r="Q56" s="46"/>
      <c r="R56" s="46"/>
      <c r="S56" s="46"/>
      <c r="T56" s="46"/>
      <c r="U56" s="46"/>
    </row>
    <row r="57" spans="1:21" ht="31.5" customHeight="1" thickBot="1" x14ac:dyDescent="0.25">
      <c r="A57" s="46"/>
      <c r="B57" s="74"/>
      <c r="C57" s="75"/>
      <c r="D57" s="75"/>
      <c r="E57" s="76"/>
      <c r="F57" s="76"/>
      <c r="G57" s="76"/>
      <c r="H57" s="76"/>
      <c r="I57" s="76"/>
      <c r="J57" s="77" t="s">
        <v>472</v>
      </c>
      <c r="K57" s="78" t="s">
        <v>511</v>
      </c>
      <c r="L57" s="79" t="s">
        <v>512</v>
      </c>
      <c r="M57" s="79" t="s">
        <v>513</v>
      </c>
      <c r="N57" s="79" t="s">
        <v>514</v>
      </c>
      <c r="O57" s="80" t="s">
        <v>515</v>
      </c>
      <c r="P57" s="46"/>
      <c r="Q57" s="46"/>
      <c r="R57" s="46"/>
      <c r="S57" s="46"/>
      <c r="T57" s="46"/>
      <c r="U57" s="46"/>
    </row>
    <row r="58" spans="1:21" ht="31.5" customHeight="1" x14ac:dyDescent="0.2">
      <c r="B58" s="1146" t="s">
        <v>516</v>
      </c>
      <c r="C58" s="1147"/>
      <c r="D58" s="1152" t="s">
        <v>517</v>
      </c>
      <c r="E58" s="1153"/>
      <c r="F58" s="1153"/>
      <c r="G58" s="1153"/>
      <c r="H58" s="1153"/>
      <c r="I58" s="1153"/>
      <c r="J58" s="1154"/>
      <c r="K58" s="81" t="s">
        <v>518</v>
      </c>
      <c r="L58" s="82" t="s">
        <v>518</v>
      </c>
      <c r="M58" s="82" t="s">
        <v>518</v>
      </c>
      <c r="N58" s="82" t="s">
        <v>518</v>
      </c>
      <c r="O58" s="83" t="s">
        <v>518</v>
      </c>
    </row>
    <row r="59" spans="1:21" ht="31.5" customHeight="1" x14ac:dyDescent="0.2">
      <c r="B59" s="1148"/>
      <c r="C59" s="1149"/>
      <c r="D59" s="1155" t="s">
        <v>519</v>
      </c>
      <c r="E59" s="1156"/>
      <c r="F59" s="1156"/>
      <c r="G59" s="1156"/>
      <c r="H59" s="1156"/>
      <c r="I59" s="1156"/>
      <c r="J59" s="1157"/>
      <c r="K59" s="84" t="s">
        <v>518</v>
      </c>
      <c r="L59" s="85" t="s">
        <v>518</v>
      </c>
      <c r="M59" s="85" t="s">
        <v>518</v>
      </c>
      <c r="N59" s="85" t="s">
        <v>518</v>
      </c>
      <c r="O59" s="86" t="s">
        <v>518</v>
      </c>
    </row>
    <row r="60" spans="1:21" ht="31.5" customHeight="1" thickBot="1" x14ac:dyDescent="0.25">
      <c r="B60" s="1150"/>
      <c r="C60" s="1151"/>
      <c r="D60" s="1158" t="s">
        <v>520</v>
      </c>
      <c r="E60" s="1159"/>
      <c r="F60" s="1159"/>
      <c r="G60" s="1159"/>
      <c r="H60" s="1159"/>
      <c r="I60" s="1159"/>
      <c r="J60" s="1160"/>
      <c r="K60" s="87" t="s">
        <v>518</v>
      </c>
      <c r="L60" s="88" t="s">
        <v>518</v>
      </c>
      <c r="M60" s="88" t="s">
        <v>518</v>
      </c>
      <c r="N60" s="88" t="s">
        <v>518</v>
      </c>
      <c r="O60" s="89" t="s">
        <v>518</v>
      </c>
    </row>
    <row r="61" spans="1:21" ht="24" customHeight="1" x14ac:dyDescent="0.2">
      <c r="B61" s="90"/>
      <c r="C61" s="90"/>
      <c r="D61" s="91" t="s">
        <v>521</v>
      </c>
      <c r="E61" s="92"/>
      <c r="F61" s="92"/>
      <c r="G61" s="92"/>
      <c r="H61" s="92"/>
      <c r="I61" s="92"/>
      <c r="J61" s="92"/>
      <c r="K61" s="92"/>
      <c r="L61" s="92"/>
      <c r="M61" s="92"/>
      <c r="N61" s="92"/>
      <c r="O61" s="92"/>
    </row>
    <row r="62" spans="1:21" ht="24" customHeight="1" x14ac:dyDescent="0.2">
      <c r="B62" s="93"/>
      <c r="C62" s="93"/>
      <c r="D62" s="91" t="s">
        <v>522</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pNyJdwUejYe9d2u2lRZZLguTdnc/8BKaTkVOxwJFbbvLFOhukbl03dw163Yp0g/3ywQTAHyp7Qcb9u58RpCmQ==" saltValue="YzXTQlMdw0wQu4aBmJPm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493</v>
      </c>
    </row>
    <row r="40" spans="2:13" ht="27.75" customHeight="1" thickBot="1" x14ac:dyDescent="0.25">
      <c r="B40" s="96" t="s">
        <v>494</v>
      </c>
      <c r="C40" s="97"/>
      <c r="D40" s="97"/>
      <c r="E40" s="98"/>
      <c r="F40" s="98"/>
      <c r="G40" s="98"/>
      <c r="H40" s="99" t="s">
        <v>472</v>
      </c>
      <c r="I40" s="100" t="s">
        <v>473</v>
      </c>
      <c r="J40" s="101" t="s">
        <v>474</v>
      </c>
      <c r="K40" s="101" t="s">
        <v>475</v>
      </c>
      <c r="L40" s="101" t="s">
        <v>476</v>
      </c>
      <c r="M40" s="102" t="s">
        <v>477</v>
      </c>
    </row>
    <row r="41" spans="2:13" ht="27.75" customHeight="1" x14ac:dyDescent="0.2">
      <c r="B41" s="1181" t="s">
        <v>523</v>
      </c>
      <c r="C41" s="1182"/>
      <c r="D41" s="103"/>
      <c r="E41" s="1183" t="s">
        <v>524</v>
      </c>
      <c r="F41" s="1183"/>
      <c r="G41" s="1183"/>
      <c r="H41" s="1184"/>
      <c r="I41" s="342">
        <v>5480</v>
      </c>
      <c r="J41" s="343">
        <v>5416</v>
      </c>
      <c r="K41" s="343">
        <v>5319</v>
      </c>
      <c r="L41" s="343">
        <v>5248</v>
      </c>
      <c r="M41" s="344">
        <v>5214</v>
      </c>
    </row>
    <row r="42" spans="2:13" ht="27.75" customHeight="1" x14ac:dyDescent="0.2">
      <c r="B42" s="1171"/>
      <c r="C42" s="1172"/>
      <c r="D42" s="104"/>
      <c r="E42" s="1175" t="s">
        <v>525</v>
      </c>
      <c r="F42" s="1175"/>
      <c r="G42" s="1175"/>
      <c r="H42" s="1176"/>
      <c r="I42" s="345" t="s">
        <v>306</v>
      </c>
      <c r="J42" s="346" t="s">
        <v>306</v>
      </c>
      <c r="K42" s="346" t="s">
        <v>306</v>
      </c>
      <c r="L42" s="346" t="s">
        <v>306</v>
      </c>
      <c r="M42" s="347" t="s">
        <v>306</v>
      </c>
    </row>
    <row r="43" spans="2:13" ht="27.75" customHeight="1" x14ac:dyDescent="0.2">
      <c r="B43" s="1171"/>
      <c r="C43" s="1172"/>
      <c r="D43" s="104"/>
      <c r="E43" s="1175" t="s">
        <v>526</v>
      </c>
      <c r="F43" s="1175"/>
      <c r="G43" s="1175"/>
      <c r="H43" s="1176"/>
      <c r="I43" s="345">
        <v>2126</v>
      </c>
      <c r="J43" s="346">
        <v>2112</v>
      </c>
      <c r="K43" s="346">
        <v>2053</v>
      </c>
      <c r="L43" s="346">
        <v>2591</v>
      </c>
      <c r="M43" s="347">
        <v>2574</v>
      </c>
    </row>
    <row r="44" spans="2:13" ht="27.75" customHeight="1" x14ac:dyDescent="0.2">
      <c r="B44" s="1171"/>
      <c r="C44" s="1172"/>
      <c r="D44" s="104"/>
      <c r="E44" s="1175" t="s">
        <v>527</v>
      </c>
      <c r="F44" s="1175"/>
      <c r="G44" s="1175"/>
      <c r="H44" s="1176"/>
      <c r="I44" s="345">
        <v>65</v>
      </c>
      <c r="J44" s="346">
        <v>85</v>
      </c>
      <c r="K44" s="346">
        <v>96</v>
      </c>
      <c r="L44" s="346">
        <v>103</v>
      </c>
      <c r="M44" s="347">
        <v>116</v>
      </c>
    </row>
    <row r="45" spans="2:13" ht="27.75" customHeight="1" x14ac:dyDescent="0.2">
      <c r="B45" s="1171"/>
      <c r="C45" s="1172"/>
      <c r="D45" s="104"/>
      <c r="E45" s="1175" t="s">
        <v>528</v>
      </c>
      <c r="F45" s="1175"/>
      <c r="G45" s="1175"/>
      <c r="H45" s="1176"/>
      <c r="I45" s="345">
        <v>827</v>
      </c>
      <c r="J45" s="346">
        <v>995</v>
      </c>
      <c r="K45" s="346">
        <v>974</v>
      </c>
      <c r="L45" s="346">
        <v>660</v>
      </c>
      <c r="M45" s="347">
        <v>738</v>
      </c>
    </row>
    <row r="46" spans="2:13" ht="27.75" customHeight="1" x14ac:dyDescent="0.2">
      <c r="B46" s="1171"/>
      <c r="C46" s="1172"/>
      <c r="D46" s="105"/>
      <c r="E46" s="1175" t="s">
        <v>529</v>
      </c>
      <c r="F46" s="1175"/>
      <c r="G46" s="1175"/>
      <c r="H46" s="1176"/>
      <c r="I46" s="345" t="s">
        <v>306</v>
      </c>
      <c r="J46" s="346" t="s">
        <v>306</v>
      </c>
      <c r="K46" s="346" t="s">
        <v>306</v>
      </c>
      <c r="L46" s="346" t="s">
        <v>306</v>
      </c>
      <c r="M46" s="347" t="s">
        <v>306</v>
      </c>
    </row>
    <row r="47" spans="2:13" ht="27.75" customHeight="1" x14ac:dyDescent="0.2">
      <c r="B47" s="1171"/>
      <c r="C47" s="1172"/>
      <c r="D47" s="106"/>
      <c r="E47" s="1185" t="s">
        <v>530</v>
      </c>
      <c r="F47" s="1186"/>
      <c r="G47" s="1186"/>
      <c r="H47" s="1187"/>
      <c r="I47" s="345" t="s">
        <v>306</v>
      </c>
      <c r="J47" s="346" t="s">
        <v>306</v>
      </c>
      <c r="K47" s="346" t="s">
        <v>306</v>
      </c>
      <c r="L47" s="346" t="s">
        <v>306</v>
      </c>
      <c r="M47" s="347" t="s">
        <v>306</v>
      </c>
    </row>
    <row r="48" spans="2:13" ht="27.75" customHeight="1" x14ac:dyDescent="0.2">
      <c r="B48" s="1171"/>
      <c r="C48" s="1172"/>
      <c r="D48" s="104"/>
      <c r="E48" s="1175" t="s">
        <v>531</v>
      </c>
      <c r="F48" s="1175"/>
      <c r="G48" s="1175"/>
      <c r="H48" s="1176"/>
      <c r="I48" s="345" t="s">
        <v>306</v>
      </c>
      <c r="J48" s="346" t="s">
        <v>306</v>
      </c>
      <c r="K48" s="346" t="s">
        <v>306</v>
      </c>
      <c r="L48" s="346" t="s">
        <v>306</v>
      </c>
      <c r="M48" s="347" t="s">
        <v>306</v>
      </c>
    </row>
    <row r="49" spans="2:13" ht="27.75" customHeight="1" x14ac:dyDescent="0.2">
      <c r="B49" s="1173"/>
      <c r="C49" s="1174"/>
      <c r="D49" s="104"/>
      <c r="E49" s="1175" t="s">
        <v>532</v>
      </c>
      <c r="F49" s="1175"/>
      <c r="G49" s="1175"/>
      <c r="H49" s="1176"/>
      <c r="I49" s="345" t="s">
        <v>306</v>
      </c>
      <c r="J49" s="346" t="s">
        <v>306</v>
      </c>
      <c r="K49" s="346" t="s">
        <v>306</v>
      </c>
      <c r="L49" s="346" t="s">
        <v>306</v>
      </c>
      <c r="M49" s="347" t="s">
        <v>306</v>
      </c>
    </row>
    <row r="50" spans="2:13" ht="27.75" customHeight="1" x14ac:dyDescent="0.2">
      <c r="B50" s="1169" t="s">
        <v>533</v>
      </c>
      <c r="C50" s="1170"/>
      <c r="D50" s="107"/>
      <c r="E50" s="1175" t="s">
        <v>534</v>
      </c>
      <c r="F50" s="1175"/>
      <c r="G50" s="1175"/>
      <c r="H50" s="1176"/>
      <c r="I50" s="345">
        <v>2989</v>
      </c>
      <c r="J50" s="346">
        <v>3131</v>
      </c>
      <c r="K50" s="346">
        <v>3145</v>
      </c>
      <c r="L50" s="346">
        <v>3651</v>
      </c>
      <c r="M50" s="347">
        <v>4001</v>
      </c>
    </row>
    <row r="51" spans="2:13" ht="27.75" customHeight="1" x14ac:dyDescent="0.2">
      <c r="B51" s="1171"/>
      <c r="C51" s="1172"/>
      <c r="D51" s="104"/>
      <c r="E51" s="1175" t="s">
        <v>535</v>
      </c>
      <c r="F51" s="1175"/>
      <c r="G51" s="1175"/>
      <c r="H51" s="1176"/>
      <c r="I51" s="345" t="s">
        <v>306</v>
      </c>
      <c r="J51" s="346" t="s">
        <v>306</v>
      </c>
      <c r="K51" s="346" t="s">
        <v>306</v>
      </c>
      <c r="L51" s="346" t="s">
        <v>306</v>
      </c>
      <c r="M51" s="347" t="s">
        <v>306</v>
      </c>
    </row>
    <row r="52" spans="2:13" ht="27.75" customHeight="1" x14ac:dyDescent="0.2">
      <c r="B52" s="1173"/>
      <c r="C52" s="1174"/>
      <c r="D52" s="104"/>
      <c r="E52" s="1175" t="s">
        <v>536</v>
      </c>
      <c r="F52" s="1175"/>
      <c r="G52" s="1175"/>
      <c r="H52" s="1176"/>
      <c r="I52" s="345">
        <v>5620</v>
      </c>
      <c r="J52" s="346">
        <v>5390</v>
      </c>
      <c r="K52" s="346">
        <v>5427</v>
      </c>
      <c r="L52" s="346">
        <v>5233</v>
      </c>
      <c r="M52" s="347">
        <v>5289</v>
      </c>
    </row>
    <row r="53" spans="2:13" ht="27.75" customHeight="1" thickBot="1" x14ac:dyDescent="0.25">
      <c r="B53" s="1177" t="s">
        <v>505</v>
      </c>
      <c r="C53" s="1178"/>
      <c r="D53" s="108"/>
      <c r="E53" s="1179" t="s">
        <v>537</v>
      </c>
      <c r="F53" s="1179"/>
      <c r="G53" s="1179"/>
      <c r="H53" s="1180"/>
      <c r="I53" s="348">
        <v>-110</v>
      </c>
      <c r="J53" s="349">
        <v>88</v>
      </c>
      <c r="K53" s="349">
        <v>-131</v>
      </c>
      <c r="L53" s="349">
        <v>-282</v>
      </c>
      <c r="M53" s="350">
        <v>-648</v>
      </c>
    </row>
    <row r="54" spans="2:13" ht="27.75" customHeight="1" x14ac:dyDescent="0.2">
      <c r="B54" s="109" t="s">
        <v>538</v>
      </c>
      <c r="C54" s="110"/>
      <c r="D54" s="110"/>
      <c r="E54" s="111"/>
      <c r="F54" s="111"/>
      <c r="G54" s="111"/>
      <c r="H54" s="111"/>
      <c r="I54" s="112"/>
      <c r="J54" s="112"/>
      <c r="K54" s="112"/>
      <c r="L54" s="112"/>
      <c r="M54" s="112"/>
    </row>
    <row r="55" spans="2:13" ht="13.2" x14ac:dyDescent="0.2"/>
  </sheetData>
  <sheetProtection algorithmName="SHA-512" hashValue="gCU3Azw+qYw+RfOmfz2loEelAE+MHnZs6FFv1QuBtotLz1f1iniEWbot7HBG5gudvak8gY91TBnNk74dQK23ug==" saltValue="7tTxckHVr1rodfzUyuYa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539</v>
      </c>
    </row>
    <row r="54" spans="2:8" ht="29.25" customHeight="1" thickBot="1" x14ac:dyDescent="0.3">
      <c r="B54" s="114" t="s">
        <v>7</v>
      </c>
      <c r="C54" s="115"/>
      <c r="D54" s="115"/>
      <c r="E54" s="116" t="s">
        <v>472</v>
      </c>
      <c r="F54" s="117" t="s">
        <v>475</v>
      </c>
      <c r="G54" s="117" t="s">
        <v>476</v>
      </c>
      <c r="H54" s="118" t="s">
        <v>477</v>
      </c>
    </row>
    <row r="55" spans="2:8" ht="52.5" customHeight="1" x14ac:dyDescent="0.2">
      <c r="B55" s="119"/>
      <c r="C55" s="1196" t="s">
        <v>102</v>
      </c>
      <c r="D55" s="1196"/>
      <c r="E55" s="1197"/>
      <c r="F55" s="120">
        <v>800</v>
      </c>
      <c r="G55" s="120">
        <v>800</v>
      </c>
      <c r="H55" s="121">
        <v>800</v>
      </c>
    </row>
    <row r="56" spans="2:8" ht="52.5" customHeight="1" x14ac:dyDescent="0.2">
      <c r="B56" s="122"/>
      <c r="C56" s="1198" t="s">
        <v>540</v>
      </c>
      <c r="D56" s="1198"/>
      <c r="E56" s="1199"/>
      <c r="F56" s="123">
        <v>46</v>
      </c>
      <c r="G56" s="123">
        <v>87</v>
      </c>
      <c r="H56" s="124">
        <v>88</v>
      </c>
    </row>
    <row r="57" spans="2:8" ht="53.25" customHeight="1" x14ac:dyDescent="0.2">
      <c r="B57" s="122"/>
      <c r="C57" s="1200" t="s">
        <v>107</v>
      </c>
      <c r="D57" s="1200"/>
      <c r="E57" s="1201"/>
      <c r="F57" s="125">
        <v>2082</v>
      </c>
      <c r="G57" s="125">
        <v>2470</v>
      </c>
      <c r="H57" s="126">
        <v>2777</v>
      </c>
    </row>
    <row r="58" spans="2:8" ht="45.75" customHeight="1" x14ac:dyDescent="0.2">
      <c r="B58" s="127"/>
      <c r="C58" s="1188" t="s">
        <v>541</v>
      </c>
      <c r="D58" s="1189"/>
      <c r="E58" s="1190"/>
      <c r="F58" s="128">
        <v>703</v>
      </c>
      <c r="G58" s="128">
        <v>954</v>
      </c>
      <c r="H58" s="129">
        <v>1155</v>
      </c>
    </row>
    <row r="59" spans="2:8" ht="45.75" customHeight="1" x14ac:dyDescent="0.2">
      <c r="B59" s="127"/>
      <c r="C59" s="1188" t="s">
        <v>542</v>
      </c>
      <c r="D59" s="1189"/>
      <c r="E59" s="1190"/>
      <c r="F59" s="128">
        <v>402</v>
      </c>
      <c r="G59" s="128">
        <v>503</v>
      </c>
      <c r="H59" s="129">
        <v>604</v>
      </c>
    </row>
    <row r="60" spans="2:8" ht="45.75" customHeight="1" x14ac:dyDescent="0.2">
      <c r="B60" s="127"/>
      <c r="C60" s="1188" t="s">
        <v>543</v>
      </c>
      <c r="D60" s="1189"/>
      <c r="E60" s="1190"/>
      <c r="F60" s="128">
        <v>359</v>
      </c>
      <c r="G60" s="128">
        <v>366</v>
      </c>
      <c r="H60" s="129">
        <v>375</v>
      </c>
    </row>
    <row r="61" spans="2:8" ht="45.75" customHeight="1" x14ac:dyDescent="0.2">
      <c r="B61" s="127"/>
      <c r="C61" s="1188" t="s">
        <v>544</v>
      </c>
      <c r="D61" s="1189"/>
      <c r="E61" s="1190"/>
      <c r="F61" s="128">
        <v>214</v>
      </c>
      <c r="G61" s="128">
        <v>214</v>
      </c>
      <c r="H61" s="129">
        <v>215</v>
      </c>
    </row>
    <row r="62" spans="2:8" ht="45.75" customHeight="1" thickBot="1" x14ac:dyDescent="0.25">
      <c r="B62" s="130"/>
      <c r="C62" s="1191" t="s">
        <v>545</v>
      </c>
      <c r="D62" s="1192"/>
      <c r="E62" s="1193"/>
      <c r="F62" s="131">
        <v>213</v>
      </c>
      <c r="G62" s="131">
        <v>213</v>
      </c>
      <c r="H62" s="132">
        <v>213</v>
      </c>
    </row>
    <row r="63" spans="2:8" ht="52.5" customHeight="1" thickBot="1" x14ac:dyDescent="0.25">
      <c r="B63" s="133"/>
      <c r="C63" s="1194" t="s">
        <v>546</v>
      </c>
      <c r="D63" s="1194"/>
      <c r="E63" s="1195"/>
      <c r="F63" s="134">
        <v>2928</v>
      </c>
      <c r="G63" s="134">
        <v>3357</v>
      </c>
      <c r="H63" s="135">
        <v>3664</v>
      </c>
    </row>
    <row r="64" spans="2:8" ht="13.2" x14ac:dyDescent="0.2"/>
  </sheetData>
  <sheetProtection algorithmName="SHA-512" hashValue="qESzkj8uaPhUCDRr83qOIQ9Gkoi6JtMiub6VugYLtOh9Z+4shvba2tSccuS9Ddpzg0KyRz/K6WPG0ezj+77sCQ==" saltValue="An//ZKdBJ5mJ7rp2xp0N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CC4B-30F0-448B-8EF0-26EEF7DCE37A}">
  <sheetPr>
    <pageSetUpPr fitToPage="1"/>
  </sheetPr>
  <dimension ref="A1:DE85"/>
  <sheetViews>
    <sheetView showGridLines="0" zoomScaleNormal="100" zoomScaleSheetLayoutView="55" workbookViewId="0">
      <selection activeCell="P112" sqref="P112"/>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572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573</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574</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575</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473</v>
      </c>
      <c r="BQ50" s="1226"/>
      <c r="BR50" s="1226"/>
      <c r="BS50" s="1226"/>
      <c r="BT50" s="1226"/>
      <c r="BU50" s="1226"/>
      <c r="BV50" s="1226"/>
      <c r="BW50" s="1226"/>
      <c r="BX50" s="1226" t="s">
        <v>474</v>
      </c>
      <c r="BY50" s="1226"/>
      <c r="BZ50" s="1226"/>
      <c r="CA50" s="1226"/>
      <c r="CB50" s="1226"/>
      <c r="CC50" s="1226"/>
      <c r="CD50" s="1226"/>
      <c r="CE50" s="1226"/>
      <c r="CF50" s="1226" t="s">
        <v>475</v>
      </c>
      <c r="CG50" s="1226"/>
      <c r="CH50" s="1226"/>
      <c r="CI50" s="1226"/>
      <c r="CJ50" s="1226"/>
      <c r="CK50" s="1226"/>
      <c r="CL50" s="1226"/>
      <c r="CM50" s="1226"/>
      <c r="CN50" s="1226" t="s">
        <v>476</v>
      </c>
      <c r="CO50" s="1226"/>
      <c r="CP50" s="1226"/>
      <c r="CQ50" s="1226"/>
      <c r="CR50" s="1226"/>
      <c r="CS50" s="1226"/>
      <c r="CT50" s="1226"/>
      <c r="CU50" s="1226"/>
      <c r="CV50" s="1226" t="s">
        <v>477</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576</v>
      </c>
      <c r="AO51" s="1230"/>
      <c r="AP51" s="1230"/>
      <c r="AQ51" s="1230"/>
      <c r="AR51" s="1230"/>
      <c r="AS51" s="1230"/>
      <c r="AT51" s="1230"/>
      <c r="AU51" s="1230"/>
      <c r="AV51" s="1230"/>
      <c r="AW51" s="1230"/>
      <c r="AX51" s="1230"/>
      <c r="AY51" s="1230"/>
      <c r="AZ51" s="1230"/>
      <c r="BA51" s="1230"/>
      <c r="BB51" s="1230" t="s">
        <v>577</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v>2.8</v>
      </c>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578</v>
      </c>
      <c r="BC53" s="1230"/>
      <c r="BD53" s="1230"/>
      <c r="BE53" s="1230"/>
      <c r="BF53" s="1230"/>
      <c r="BG53" s="1230"/>
      <c r="BH53" s="1230"/>
      <c r="BI53" s="1230"/>
      <c r="BJ53" s="1230"/>
      <c r="BK53" s="1230"/>
      <c r="BL53" s="1230"/>
      <c r="BM53" s="1230"/>
      <c r="BN53" s="1230"/>
      <c r="BO53" s="1230"/>
      <c r="BP53" s="1231">
        <v>74.099999999999994</v>
      </c>
      <c r="BQ53" s="1231"/>
      <c r="BR53" s="1231"/>
      <c r="BS53" s="1231"/>
      <c r="BT53" s="1231"/>
      <c r="BU53" s="1231"/>
      <c r="BV53" s="1231"/>
      <c r="BW53" s="1231"/>
      <c r="BX53" s="1231">
        <v>69.7</v>
      </c>
      <c r="BY53" s="1231"/>
      <c r="BZ53" s="1231"/>
      <c r="CA53" s="1231"/>
      <c r="CB53" s="1231"/>
      <c r="CC53" s="1231"/>
      <c r="CD53" s="1231"/>
      <c r="CE53" s="1231"/>
      <c r="CF53" s="1231">
        <v>70.400000000000006</v>
      </c>
      <c r="CG53" s="1231"/>
      <c r="CH53" s="1231"/>
      <c r="CI53" s="1231"/>
      <c r="CJ53" s="1231"/>
      <c r="CK53" s="1231"/>
      <c r="CL53" s="1231"/>
      <c r="CM53" s="1231"/>
      <c r="CN53" s="1231">
        <v>75.400000000000006</v>
      </c>
      <c r="CO53" s="1231"/>
      <c r="CP53" s="1231"/>
      <c r="CQ53" s="1231"/>
      <c r="CR53" s="1231"/>
      <c r="CS53" s="1231"/>
      <c r="CT53" s="1231"/>
      <c r="CU53" s="1231"/>
      <c r="CV53" s="1231">
        <v>76.099999999999994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579</v>
      </c>
      <c r="AO55" s="1226"/>
      <c r="AP55" s="1226"/>
      <c r="AQ55" s="1226"/>
      <c r="AR55" s="1226"/>
      <c r="AS55" s="1226"/>
      <c r="AT55" s="1226"/>
      <c r="AU55" s="1226"/>
      <c r="AV55" s="1226"/>
      <c r="AW55" s="1226"/>
      <c r="AX55" s="1226"/>
      <c r="AY55" s="1226"/>
      <c r="AZ55" s="1226"/>
      <c r="BA55" s="1226"/>
      <c r="BB55" s="1230" t="s">
        <v>577</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578</v>
      </c>
      <c r="BC57" s="1230"/>
      <c r="BD57" s="1230"/>
      <c r="BE57" s="1230"/>
      <c r="BF57" s="1230"/>
      <c r="BG57" s="1230"/>
      <c r="BH57" s="1230"/>
      <c r="BI57" s="1230"/>
      <c r="BJ57" s="1230"/>
      <c r="BK57" s="1230"/>
      <c r="BL57" s="1230"/>
      <c r="BM57" s="1230"/>
      <c r="BN57" s="1230"/>
      <c r="BO57" s="1230"/>
      <c r="BP57" s="1231">
        <v>61.2</v>
      </c>
      <c r="BQ57" s="1231"/>
      <c r="BR57" s="1231"/>
      <c r="BS57" s="1231"/>
      <c r="BT57" s="1231"/>
      <c r="BU57" s="1231"/>
      <c r="BV57" s="1231"/>
      <c r="BW57" s="1231"/>
      <c r="BX57" s="1231">
        <v>62.8</v>
      </c>
      <c r="BY57" s="1231"/>
      <c r="BZ57" s="1231"/>
      <c r="CA57" s="1231"/>
      <c r="CB57" s="1231"/>
      <c r="CC57" s="1231"/>
      <c r="CD57" s="1231"/>
      <c r="CE57" s="1231"/>
      <c r="CF57" s="1231">
        <v>64</v>
      </c>
      <c r="CG57" s="1231"/>
      <c r="CH57" s="1231"/>
      <c r="CI57" s="1231"/>
      <c r="CJ57" s="1231"/>
      <c r="CK57" s="1231"/>
      <c r="CL57" s="1231"/>
      <c r="CM57" s="1231"/>
      <c r="CN57" s="1231">
        <v>66.2</v>
      </c>
      <c r="CO57" s="1231"/>
      <c r="CP57" s="1231"/>
      <c r="CQ57" s="1231"/>
      <c r="CR57" s="1231"/>
      <c r="CS57" s="1231"/>
      <c r="CT57" s="1231"/>
      <c r="CU57" s="1231"/>
      <c r="CV57" s="1231">
        <v>67.099999999999994</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580</v>
      </c>
    </row>
    <row r="64" spans="1:109" ht="13.2" x14ac:dyDescent="0.2">
      <c r="B64" s="259"/>
      <c r="G64" s="1208"/>
      <c r="I64" s="1240"/>
      <c r="J64" s="1240"/>
      <c r="K64" s="1240"/>
      <c r="L64" s="1240"/>
      <c r="M64" s="1240"/>
      <c r="N64" s="1241"/>
      <c r="AM64" s="1208"/>
      <c r="AN64" s="1208" t="s">
        <v>573</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581</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575</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473</v>
      </c>
      <c r="BQ72" s="1226"/>
      <c r="BR72" s="1226"/>
      <c r="BS72" s="1226"/>
      <c r="BT72" s="1226"/>
      <c r="BU72" s="1226"/>
      <c r="BV72" s="1226"/>
      <c r="BW72" s="1226"/>
      <c r="BX72" s="1226" t="s">
        <v>474</v>
      </c>
      <c r="BY72" s="1226"/>
      <c r="BZ72" s="1226"/>
      <c r="CA72" s="1226"/>
      <c r="CB72" s="1226"/>
      <c r="CC72" s="1226"/>
      <c r="CD72" s="1226"/>
      <c r="CE72" s="1226"/>
      <c r="CF72" s="1226" t="s">
        <v>475</v>
      </c>
      <c r="CG72" s="1226"/>
      <c r="CH72" s="1226"/>
      <c r="CI72" s="1226"/>
      <c r="CJ72" s="1226"/>
      <c r="CK72" s="1226"/>
      <c r="CL72" s="1226"/>
      <c r="CM72" s="1226"/>
      <c r="CN72" s="1226" t="s">
        <v>476</v>
      </c>
      <c r="CO72" s="1226"/>
      <c r="CP72" s="1226"/>
      <c r="CQ72" s="1226"/>
      <c r="CR72" s="1226"/>
      <c r="CS72" s="1226"/>
      <c r="CT72" s="1226"/>
      <c r="CU72" s="1226"/>
      <c r="CV72" s="1226" t="s">
        <v>477</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576</v>
      </c>
      <c r="AO73" s="1230"/>
      <c r="AP73" s="1230"/>
      <c r="AQ73" s="1230"/>
      <c r="AR73" s="1230"/>
      <c r="AS73" s="1230"/>
      <c r="AT73" s="1230"/>
      <c r="AU73" s="1230"/>
      <c r="AV73" s="1230"/>
      <c r="AW73" s="1230"/>
      <c r="AX73" s="1230"/>
      <c r="AY73" s="1230"/>
      <c r="AZ73" s="1230"/>
      <c r="BA73" s="1230"/>
      <c r="BB73" s="1230" t="s">
        <v>577</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v>2.8</v>
      </c>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582</v>
      </c>
      <c r="BC75" s="1230"/>
      <c r="BD75" s="1230"/>
      <c r="BE75" s="1230"/>
      <c r="BF75" s="1230"/>
      <c r="BG75" s="1230"/>
      <c r="BH75" s="1230"/>
      <c r="BI75" s="1230"/>
      <c r="BJ75" s="1230"/>
      <c r="BK75" s="1230"/>
      <c r="BL75" s="1230"/>
      <c r="BM75" s="1230"/>
      <c r="BN75" s="1230"/>
      <c r="BO75" s="1230"/>
      <c r="BP75" s="1231">
        <v>9.4</v>
      </c>
      <c r="BQ75" s="1231"/>
      <c r="BR75" s="1231"/>
      <c r="BS75" s="1231"/>
      <c r="BT75" s="1231"/>
      <c r="BU75" s="1231"/>
      <c r="BV75" s="1231"/>
      <c r="BW75" s="1231"/>
      <c r="BX75" s="1231">
        <v>9.5</v>
      </c>
      <c r="BY75" s="1231"/>
      <c r="BZ75" s="1231"/>
      <c r="CA75" s="1231"/>
      <c r="CB75" s="1231"/>
      <c r="CC75" s="1231"/>
      <c r="CD75" s="1231"/>
      <c r="CE75" s="1231"/>
      <c r="CF75" s="1231">
        <v>9.3000000000000007</v>
      </c>
      <c r="CG75" s="1231"/>
      <c r="CH75" s="1231"/>
      <c r="CI75" s="1231"/>
      <c r="CJ75" s="1231"/>
      <c r="CK75" s="1231"/>
      <c r="CL75" s="1231"/>
      <c r="CM75" s="1231"/>
      <c r="CN75" s="1231">
        <v>9.5</v>
      </c>
      <c r="CO75" s="1231"/>
      <c r="CP75" s="1231"/>
      <c r="CQ75" s="1231"/>
      <c r="CR75" s="1231"/>
      <c r="CS75" s="1231"/>
      <c r="CT75" s="1231"/>
      <c r="CU75" s="1231"/>
      <c r="CV75" s="1231">
        <v>9.8000000000000007</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579</v>
      </c>
      <c r="AO77" s="1226"/>
      <c r="AP77" s="1226"/>
      <c r="AQ77" s="1226"/>
      <c r="AR77" s="1226"/>
      <c r="AS77" s="1226"/>
      <c r="AT77" s="1226"/>
      <c r="AU77" s="1226"/>
      <c r="AV77" s="1226"/>
      <c r="AW77" s="1226"/>
      <c r="AX77" s="1226"/>
      <c r="AY77" s="1226"/>
      <c r="AZ77" s="1226"/>
      <c r="BA77" s="1226"/>
      <c r="BB77" s="1230" t="s">
        <v>577</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582</v>
      </c>
      <c r="BC79" s="1230"/>
      <c r="BD79" s="1230"/>
      <c r="BE79" s="1230"/>
      <c r="BF79" s="1230"/>
      <c r="BG79" s="1230"/>
      <c r="BH79" s="1230"/>
      <c r="BI79" s="1230"/>
      <c r="BJ79" s="1230"/>
      <c r="BK79" s="1230"/>
      <c r="BL79" s="1230"/>
      <c r="BM79" s="1230"/>
      <c r="BN79" s="1230"/>
      <c r="BO79" s="1230"/>
      <c r="BP79" s="1231">
        <v>7.2</v>
      </c>
      <c r="BQ79" s="1231"/>
      <c r="BR79" s="1231"/>
      <c r="BS79" s="1231"/>
      <c r="BT79" s="1231"/>
      <c r="BU79" s="1231"/>
      <c r="BV79" s="1231"/>
      <c r="BW79" s="1231"/>
      <c r="BX79" s="1231">
        <v>7.7</v>
      </c>
      <c r="BY79" s="1231"/>
      <c r="BZ79" s="1231"/>
      <c r="CA79" s="1231"/>
      <c r="CB79" s="1231"/>
      <c r="CC79" s="1231"/>
      <c r="CD79" s="1231"/>
      <c r="CE79" s="1231"/>
      <c r="CF79" s="1231">
        <v>8</v>
      </c>
      <c r="CG79" s="1231"/>
      <c r="CH79" s="1231"/>
      <c r="CI79" s="1231"/>
      <c r="CJ79" s="1231"/>
      <c r="CK79" s="1231"/>
      <c r="CL79" s="1231"/>
      <c r="CM79" s="1231"/>
      <c r="CN79" s="1231">
        <v>8</v>
      </c>
      <c r="CO79" s="1231"/>
      <c r="CP79" s="1231"/>
      <c r="CQ79" s="1231"/>
      <c r="CR79" s="1231"/>
      <c r="CS79" s="1231"/>
      <c r="CT79" s="1231"/>
      <c r="CU79" s="1231"/>
      <c r="CV79" s="1231">
        <v>8.3000000000000007</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7FISxCcYkfMHs88sZ6WRXYTDTs9EYFIBs9BSWu/JG3gkCknEZRpKXdDFiLS4OomDV6Q4BP6t33gkg6/H4ujgkw==" saltValue="q2AXxPL37ao1Sp+YPsjJ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29F1-9F2A-4487-AC26-1DE0C2385431}">
  <sheetPr>
    <pageSetUpPr fitToPage="1"/>
  </sheetPr>
  <dimension ref="A1:DR125"/>
  <sheetViews>
    <sheetView showGridLines="0" zoomScaleNormal="100" zoomScaleSheetLayoutView="70" workbookViewId="0">
      <selection activeCell="P112" sqref="P11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422</v>
      </c>
    </row>
  </sheetData>
  <sheetProtection algorithmName="SHA-512" hashValue="Q+SHVPdOQ424u/qnOR3I2a8WwSZIAnzRgYoDS0BdOiinmkrPMF4vlprKMXIE78Gd32Sw1Er2qahVWO3hE21OFA==" saltValue="dYyS9M5MhyZoP8nK++Rx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D9472-274F-4B76-A1C1-5EB6C5152678}">
  <sheetPr>
    <pageSetUpPr fitToPage="1"/>
  </sheetPr>
  <dimension ref="A1:DR125"/>
  <sheetViews>
    <sheetView showGridLines="0" zoomScaleNormal="100" zoomScaleSheetLayoutView="55" workbookViewId="0">
      <selection activeCell="P112" sqref="P11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422</v>
      </c>
    </row>
  </sheetData>
  <sheetProtection algorithmName="SHA-512" hashValue="sXWgs1MNx+LuJ7y1xs2Zk4h2RtHh/XgKHb6P0fHFkTZo6I4p9ajAEkvTocuFo8jBL9bCtmZru2BDEGMqnl73Mg==" saltValue="t2uTnIVPWQHdKD7mNtqr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547</v>
      </c>
      <c r="E2" s="147"/>
      <c r="F2" s="148" t="s">
        <v>548</v>
      </c>
      <c r="G2" s="149"/>
      <c r="H2" s="150"/>
    </row>
    <row r="3" spans="1:8" x14ac:dyDescent="0.2">
      <c r="A3" s="146" t="s">
        <v>464</v>
      </c>
      <c r="B3" s="151"/>
      <c r="C3" s="152"/>
      <c r="D3" s="153">
        <v>105410</v>
      </c>
      <c r="E3" s="154"/>
      <c r="F3" s="155">
        <v>114790</v>
      </c>
      <c r="G3" s="156"/>
      <c r="H3" s="157"/>
    </row>
    <row r="4" spans="1:8" x14ac:dyDescent="0.2">
      <c r="A4" s="158"/>
      <c r="B4" s="159"/>
      <c r="C4" s="160"/>
      <c r="D4" s="161">
        <v>48027</v>
      </c>
      <c r="E4" s="162"/>
      <c r="F4" s="163">
        <v>55601</v>
      </c>
      <c r="G4" s="164"/>
      <c r="H4" s="165"/>
    </row>
    <row r="5" spans="1:8" x14ac:dyDescent="0.2">
      <c r="A5" s="146" t="s">
        <v>466</v>
      </c>
      <c r="B5" s="151"/>
      <c r="C5" s="152"/>
      <c r="D5" s="153">
        <v>117372</v>
      </c>
      <c r="E5" s="154"/>
      <c r="F5" s="155">
        <v>126262</v>
      </c>
      <c r="G5" s="156"/>
      <c r="H5" s="157"/>
    </row>
    <row r="6" spans="1:8" x14ac:dyDescent="0.2">
      <c r="A6" s="158"/>
      <c r="B6" s="159"/>
      <c r="C6" s="160"/>
      <c r="D6" s="161">
        <v>49691</v>
      </c>
      <c r="E6" s="162"/>
      <c r="F6" s="163">
        <v>56769</v>
      </c>
      <c r="G6" s="164"/>
      <c r="H6" s="165"/>
    </row>
    <row r="7" spans="1:8" x14ac:dyDescent="0.2">
      <c r="A7" s="146" t="s">
        <v>467</v>
      </c>
      <c r="B7" s="151"/>
      <c r="C7" s="152"/>
      <c r="D7" s="153">
        <v>111123</v>
      </c>
      <c r="E7" s="154"/>
      <c r="F7" s="155">
        <v>126525</v>
      </c>
      <c r="G7" s="156"/>
      <c r="H7" s="157"/>
    </row>
    <row r="8" spans="1:8" x14ac:dyDescent="0.2">
      <c r="A8" s="158"/>
      <c r="B8" s="159"/>
      <c r="C8" s="160"/>
      <c r="D8" s="161">
        <v>68002</v>
      </c>
      <c r="E8" s="162"/>
      <c r="F8" s="163">
        <v>67052</v>
      </c>
      <c r="G8" s="164"/>
      <c r="H8" s="165"/>
    </row>
    <row r="9" spans="1:8" x14ac:dyDescent="0.2">
      <c r="A9" s="146" t="s">
        <v>468</v>
      </c>
      <c r="B9" s="151"/>
      <c r="C9" s="152"/>
      <c r="D9" s="153">
        <v>105261</v>
      </c>
      <c r="E9" s="154"/>
      <c r="F9" s="155">
        <v>122054</v>
      </c>
      <c r="G9" s="156"/>
      <c r="H9" s="157"/>
    </row>
    <row r="10" spans="1:8" x14ac:dyDescent="0.2">
      <c r="A10" s="158"/>
      <c r="B10" s="159"/>
      <c r="C10" s="160"/>
      <c r="D10" s="161">
        <v>60576</v>
      </c>
      <c r="E10" s="162"/>
      <c r="F10" s="163">
        <v>68298</v>
      </c>
      <c r="G10" s="164"/>
      <c r="H10" s="165"/>
    </row>
    <row r="11" spans="1:8" x14ac:dyDescent="0.2">
      <c r="A11" s="146" t="s">
        <v>469</v>
      </c>
      <c r="B11" s="151"/>
      <c r="C11" s="152"/>
      <c r="D11" s="153">
        <v>148590</v>
      </c>
      <c r="E11" s="154"/>
      <c r="F11" s="155">
        <v>111644</v>
      </c>
      <c r="G11" s="156"/>
      <c r="H11" s="157"/>
    </row>
    <row r="12" spans="1:8" x14ac:dyDescent="0.2">
      <c r="A12" s="158"/>
      <c r="B12" s="159"/>
      <c r="C12" s="166"/>
      <c r="D12" s="161">
        <v>109455</v>
      </c>
      <c r="E12" s="162"/>
      <c r="F12" s="163">
        <v>66606</v>
      </c>
      <c r="G12" s="164"/>
      <c r="H12" s="165"/>
    </row>
    <row r="13" spans="1:8" x14ac:dyDescent="0.2">
      <c r="A13" s="146"/>
      <c r="B13" s="151"/>
      <c r="C13" s="152"/>
      <c r="D13" s="153">
        <v>117551</v>
      </c>
      <c r="E13" s="154"/>
      <c r="F13" s="155">
        <v>120255</v>
      </c>
      <c r="G13" s="167"/>
      <c r="H13" s="157"/>
    </row>
    <row r="14" spans="1:8" x14ac:dyDescent="0.2">
      <c r="A14" s="158"/>
      <c r="B14" s="159"/>
      <c r="C14" s="160"/>
      <c r="D14" s="161">
        <v>67150</v>
      </c>
      <c r="E14" s="162"/>
      <c r="F14" s="163">
        <v>62865</v>
      </c>
      <c r="G14" s="164"/>
      <c r="H14" s="165"/>
    </row>
    <row r="17" spans="1:11" x14ac:dyDescent="0.2">
      <c r="A17" s="142" t="s">
        <v>549</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550</v>
      </c>
      <c r="B19" s="168">
        <f>ROUND(VALUE(SUBSTITUTE(実質収支比率等に係る経年分析!F$48,"▲","-")),2)</f>
        <v>8.26</v>
      </c>
      <c r="C19" s="168">
        <f>ROUND(VALUE(SUBSTITUTE(実質収支比率等に係る経年分析!G$48,"▲","-")),2)</f>
        <v>6.34</v>
      </c>
      <c r="D19" s="168">
        <f>ROUND(VALUE(SUBSTITUTE(実質収支比率等に係る経年分析!H$48,"▲","-")),2)</f>
        <v>8.81</v>
      </c>
      <c r="E19" s="168">
        <f>ROUND(VALUE(SUBSTITUTE(実質収支比率等に係る経年分析!I$48,"▲","-")),2)</f>
        <v>9.74</v>
      </c>
      <c r="F19" s="168">
        <f>ROUND(VALUE(SUBSTITUTE(実質収支比率等に係る経年分析!J$48,"▲","-")),2)</f>
        <v>9.51</v>
      </c>
    </row>
    <row r="20" spans="1:11" x14ac:dyDescent="0.2">
      <c r="A20" s="168" t="s">
        <v>551</v>
      </c>
      <c r="B20" s="168">
        <f>ROUND(VALUE(SUBSTITUTE(実質収支比率等に係る経年分析!F$47,"▲","-")),2)</f>
        <v>25.06</v>
      </c>
      <c r="C20" s="168">
        <f>ROUND(VALUE(SUBSTITUTE(実質収支比率等に係る経年分析!G$47,"▲","-")),2)</f>
        <v>24.65</v>
      </c>
      <c r="D20" s="168">
        <f>ROUND(VALUE(SUBSTITUTE(実質収支比率等に係る経年分析!H$47,"▲","-")),2)</f>
        <v>20.87</v>
      </c>
      <c r="E20" s="168">
        <f>ROUND(VALUE(SUBSTITUTE(実質収支比率等に係る経年分析!I$47,"▲","-")),2)</f>
        <v>19.43</v>
      </c>
      <c r="F20" s="168">
        <f>ROUND(VALUE(SUBSTITUTE(実質収支比率等に係る経年分析!J$47,"▲","-")),2)</f>
        <v>19.829999999999998</v>
      </c>
    </row>
    <row r="21" spans="1:11" x14ac:dyDescent="0.2">
      <c r="A21" s="168" t="s">
        <v>552</v>
      </c>
      <c r="B21" s="168">
        <f>IF(ISNUMBER(VALUE(SUBSTITUTE(実質収支比率等に係る経年分析!F$49,"▲","-"))),ROUND(VALUE(SUBSTITUTE(実質収支比率等に係る経年分析!F$49,"▲","-")),2),NA())</f>
        <v>1.69</v>
      </c>
      <c r="C21" s="168">
        <f>IF(ISNUMBER(VALUE(SUBSTITUTE(実質収支比率等に係る経年分析!G$49,"▲","-"))),ROUND(VALUE(SUBSTITUTE(実質収支比率等に係る経年分析!G$49,"▲","-")),2),NA())</f>
        <v>-1.79</v>
      </c>
      <c r="D21" s="168">
        <f>IF(ISNUMBER(VALUE(SUBSTITUTE(実質収支比率等に係る経年分析!H$49,"▲","-"))),ROUND(VALUE(SUBSTITUTE(実質収支比率等に係る経年分析!H$49,"▲","-")),2),NA())</f>
        <v>0.16</v>
      </c>
      <c r="E21" s="168">
        <f>IF(ISNUMBER(VALUE(SUBSTITUTE(実質収支比率等に係る経年分析!I$49,"▲","-"))),ROUND(VALUE(SUBSTITUTE(実質収支比率等に係る経年分析!I$49,"▲","-")),2),NA())</f>
        <v>1.54</v>
      </c>
      <c r="F21" s="168">
        <f>IF(ISNUMBER(VALUE(SUBSTITUTE(実質収支比率等に係る経年分析!J$49,"▲","-"))),ROUND(VALUE(SUBSTITUTE(実質収支比率等に係る経年分析!J$49,"▲","-")),2),NA())</f>
        <v>-0.43</v>
      </c>
    </row>
    <row r="24" spans="1:11" x14ac:dyDescent="0.2">
      <c r="A24" s="142" t="s">
        <v>553</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554</v>
      </c>
      <c r="C26" s="169" t="s">
        <v>555</v>
      </c>
      <c r="D26" s="169" t="s">
        <v>554</v>
      </c>
      <c r="E26" s="169" t="s">
        <v>555</v>
      </c>
      <c r="F26" s="169" t="s">
        <v>554</v>
      </c>
      <c r="G26" s="169" t="s">
        <v>555</v>
      </c>
      <c r="H26" s="169" t="s">
        <v>554</v>
      </c>
      <c r="I26" s="169" t="s">
        <v>555</v>
      </c>
      <c r="J26" s="169" t="s">
        <v>554</v>
      </c>
      <c r="K26" s="169" t="s">
        <v>555</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簡易水道特別会計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x14ac:dyDescent="0.2">
      <c r="A33" s="169" t="str">
        <f>IF(連結実質赤字比率に係る赤字・黒字の構成分析!C$37="",NA(),連結実質赤字比率に係る赤字・黒字の構成分析!C$37)</f>
        <v>地域振興券交付事業特別会計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0.28000000000000003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0.56000000000000005</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0.28000000000000003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0.59</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9.43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8.94</v>
      </c>
    </row>
    <row r="39" spans="1:16" x14ac:dyDescent="0.2">
      <c r="A39" s="142" t="s">
        <v>556</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557</v>
      </c>
      <c r="C41" s="170"/>
      <c r="D41" s="170" t="s">
        <v>558</v>
      </c>
      <c r="E41" s="170" t="s">
        <v>557</v>
      </c>
      <c r="F41" s="170"/>
      <c r="G41" s="170" t="s">
        <v>558</v>
      </c>
      <c r="H41" s="170" t="s">
        <v>557</v>
      </c>
      <c r="I41" s="170"/>
      <c r="J41" s="170" t="s">
        <v>558</v>
      </c>
      <c r="K41" s="170" t="s">
        <v>557</v>
      </c>
      <c r="L41" s="170"/>
      <c r="M41" s="170" t="s">
        <v>558</v>
      </c>
      <c r="N41" s="170" t="s">
        <v>557</v>
      </c>
      <c r="O41" s="170"/>
      <c r="P41" s="170" t="s">
        <v>558</v>
      </c>
    </row>
    <row r="42" spans="1:16" x14ac:dyDescent="0.2">
      <c r="A42" s="170" t="s">
        <v>559</v>
      </c>
      <c r="B42" s="170"/>
      <c r="C42" s="170"/>
      <c r="D42" s="170">
        <f>'実質公債費比率（分子）の構造'!K$52</f>
        <v>565</v>
      </c>
      <c r="E42" s="170"/>
      <c r="F42" s="170"/>
      <c r="G42" s="170">
        <f>'実質公債費比率（分子）の構造'!L$52</f>
        <v>583</v>
      </c>
      <c r="H42" s="170"/>
      <c r="I42" s="170"/>
      <c r="J42" s="170">
        <f>'実質公債費比率（分子）の構造'!M$52</f>
        <v>581</v>
      </c>
      <c r="K42" s="170"/>
      <c r="L42" s="170"/>
      <c r="M42" s="170">
        <f>'実質公債費比率（分子）の構造'!N$52</f>
        <v>584</v>
      </c>
      <c r="N42" s="170"/>
      <c r="O42" s="170"/>
      <c r="P42" s="170">
        <f>'実質公債費比率（分子）の構造'!O$52</f>
        <v>617</v>
      </c>
    </row>
    <row r="43" spans="1:16" x14ac:dyDescent="0.2">
      <c r="A43" s="170" t="s">
        <v>502</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560</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561</v>
      </c>
      <c r="B45" s="170">
        <f>'実質公債費比率（分子）の構造'!K$49</f>
        <v>18</v>
      </c>
      <c r="C45" s="170"/>
      <c r="D45" s="170"/>
      <c r="E45" s="170">
        <f>'実質公債費比率（分子）の構造'!L$49</f>
        <v>9</v>
      </c>
      <c r="F45" s="170"/>
      <c r="G45" s="170"/>
      <c r="H45" s="170">
        <f>'実質公債費比率（分子）の構造'!M$49</f>
        <v>16</v>
      </c>
      <c r="I45" s="170"/>
      <c r="J45" s="170"/>
      <c r="K45" s="170">
        <f>'実質公債費比率（分子）の構造'!N$49</f>
        <v>22</v>
      </c>
      <c r="L45" s="170"/>
      <c r="M45" s="170"/>
      <c r="N45" s="170">
        <f>'実質公債費比率（分子）の構造'!O$49</f>
        <v>24</v>
      </c>
      <c r="O45" s="170"/>
      <c r="P45" s="170"/>
    </row>
    <row r="46" spans="1:16" x14ac:dyDescent="0.2">
      <c r="A46" s="170" t="s">
        <v>562</v>
      </c>
      <c r="B46" s="170">
        <f>'実質公債費比率（分子）の構造'!K$48</f>
        <v>166</v>
      </c>
      <c r="C46" s="170"/>
      <c r="D46" s="170"/>
      <c r="E46" s="170">
        <f>'実質公債費比率（分子）の構造'!L$48</f>
        <v>171</v>
      </c>
      <c r="F46" s="170"/>
      <c r="G46" s="170"/>
      <c r="H46" s="170">
        <f>'実質公債費比率（分子）の構造'!M$48</f>
        <v>168</v>
      </c>
      <c r="I46" s="170"/>
      <c r="J46" s="170"/>
      <c r="K46" s="170">
        <f>'実質公債費比率（分子）の構造'!N$48</f>
        <v>179</v>
      </c>
      <c r="L46" s="170"/>
      <c r="M46" s="170"/>
      <c r="N46" s="170">
        <f>'実質公債費比率（分子）の構造'!O$48</f>
        <v>196</v>
      </c>
      <c r="O46" s="170"/>
      <c r="P46" s="170"/>
    </row>
    <row r="47" spans="1:16" x14ac:dyDescent="0.2">
      <c r="A47" s="170" t="s">
        <v>498</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563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221</v>
      </c>
      <c r="B49" s="170">
        <f>'実質公債費比率（分子）の構造'!K$45</f>
        <v>651</v>
      </c>
      <c r="C49" s="170"/>
      <c r="D49" s="170"/>
      <c r="E49" s="170">
        <f>'実質公債費比率（分子）の構造'!L$45</f>
        <v>709</v>
      </c>
      <c r="F49" s="170"/>
      <c r="G49" s="170"/>
      <c r="H49" s="170">
        <f>'実質公債費比率（分子）の構造'!M$45</f>
        <v>700</v>
      </c>
      <c r="I49" s="170"/>
      <c r="J49" s="170"/>
      <c r="K49" s="170">
        <f>'実質公債費比率（分子）の構造'!N$45</f>
        <v>718</v>
      </c>
      <c r="L49" s="170"/>
      <c r="M49" s="170"/>
      <c r="N49" s="170">
        <f>'実質公債費比率（分子）の構造'!O$45</f>
        <v>759</v>
      </c>
      <c r="O49" s="170"/>
      <c r="P49" s="170"/>
    </row>
    <row r="50" spans="1:16" x14ac:dyDescent="0.2">
      <c r="A50" s="170" t="s">
        <v>564</v>
      </c>
      <c r="B50" s="170" t="e">
        <f>NA()</f>
        <v>#N/A</v>
      </c>
      <c r="C50" s="170">
        <f>IF(ISNUMBER('実質公債費比率（分子）の構造'!K$53),'実質公債費比率（分子）の構造'!K$53,NA())</f>
        <v>270</v>
      </c>
      <c r="D50" s="170" t="e">
        <f>NA()</f>
        <v>#N/A</v>
      </c>
      <c r="E50" s="170" t="e">
        <f>NA()</f>
        <v>#N/A</v>
      </c>
      <c r="F50" s="170">
        <f>IF(ISNUMBER('実質公債費比率（分子）の構造'!L$53),'実質公債費比率（分子）の構造'!L$53,NA())</f>
        <v>306</v>
      </c>
      <c r="G50" s="170" t="e">
        <f>NA()</f>
        <v>#N/A</v>
      </c>
      <c r="H50" s="170" t="e">
        <f>NA()</f>
        <v>#N/A</v>
      </c>
      <c r="I50" s="170">
        <f>IF(ISNUMBER('実質公債費比率（分子）の構造'!M$53),'実質公債費比率（分子）の構造'!M$53,NA())</f>
        <v>303</v>
      </c>
      <c r="J50" s="170" t="e">
        <f>NA()</f>
        <v>#N/A</v>
      </c>
      <c r="K50" s="170" t="e">
        <f>NA()</f>
        <v>#N/A</v>
      </c>
      <c r="L50" s="170">
        <f>IF(ISNUMBER('実質公債費比率（分子）の構造'!N$53),'実質公債費比率（分子）の構造'!N$53,NA())</f>
        <v>335</v>
      </c>
      <c r="M50" s="170" t="e">
        <f>NA()</f>
        <v>#N/A</v>
      </c>
      <c r="N50" s="170" t="e">
        <f>NA()</f>
        <v>#N/A</v>
      </c>
      <c r="O50" s="170">
        <f>IF(ISNUMBER('実質公債費比率（分子）の構造'!O$53),'実質公債費比率（分子）の構造'!O$53,NA())</f>
        <v>362</v>
      </c>
      <c r="P50" s="170" t="e">
        <f>NA()</f>
        <v>#N/A</v>
      </c>
    </row>
    <row r="53" spans="1:16" x14ac:dyDescent="0.2">
      <c r="A53" s="142" t="s">
        <v>565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360</v>
      </c>
      <c r="C55" s="169"/>
      <c r="D55" s="169" t="s">
        <v>566</v>
      </c>
      <c r="E55" s="169" t="s">
        <v>360</v>
      </c>
      <c r="F55" s="169"/>
      <c r="G55" s="169" t="s">
        <v>566</v>
      </c>
      <c r="H55" s="169" t="s">
        <v>360</v>
      </c>
      <c r="I55" s="169"/>
      <c r="J55" s="169" t="s">
        <v>566</v>
      </c>
      <c r="K55" s="169" t="s">
        <v>360</v>
      </c>
      <c r="L55" s="169"/>
      <c r="M55" s="169" t="s">
        <v>566</v>
      </c>
      <c r="N55" s="169" t="s">
        <v>360</v>
      </c>
      <c r="O55" s="169"/>
      <c r="P55" s="169" t="s">
        <v>566</v>
      </c>
    </row>
    <row r="56" spans="1:16" x14ac:dyDescent="0.2">
      <c r="A56" s="169" t="s">
        <v>536</v>
      </c>
      <c r="B56" s="169"/>
      <c r="C56" s="169"/>
      <c r="D56" s="169">
        <f>'将来負担比率（分子）の構造'!I$52</f>
        <v>5620</v>
      </c>
      <c r="E56" s="169"/>
      <c r="F56" s="169"/>
      <c r="G56" s="169">
        <f>'将来負担比率（分子）の構造'!J$52</f>
        <v>5390</v>
      </c>
      <c r="H56" s="169"/>
      <c r="I56" s="169"/>
      <c r="J56" s="169">
        <f>'将来負担比率（分子）の構造'!K$52</f>
        <v>5427</v>
      </c>
      <c r="K56" s="169"/>
      <c r="L56" s="169"/>
      <c r="M56" s="169">
        <f>'将来負担比率（分子）の構造'!L$52</f>
        <v>5233</v>
      </c>
      <c r="N56" s="169"/>
      <c r="O56" s="169"/>
      <c r="P56" s="169">
        <f>'将来負担比率（分子）の構造'!M$52</f>
        <v>5289</v>
      </c>
    </row>
    <row r="57" spans="1:16" x14ac:dyDescent="0.2">
      <c r="A57" s="169" t="s">
        <v>535</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534</v>
      </c>
      <c r="B58" s="169"/>
      <c r="C58" s="169"/>
      <c r="D58" s="169">
        <f>'将来負担比率（分子）の構造'!I$50</f>
        <v>2989</v>
      </c>
      <c r="E58" s="169"/>
      <c r="F58" s="169"/>
      <c r="G58" s="169">
        <f>'将来負担比率（分子）の構造'!J$50</f>
        <v>3131</v>
      </c>
      <c r="H58" s="169"/>
      <c r="I58" s="169"/>
      <c r="J58" s="169">
        <f>'将来負担比率（分子）の構造'!K$50</f>
        <v>3145</v>
      </c>
      <c r="K58" s="169"/>
      <c r="L58" s="169"/>
      <c r="M58" s="169">
        <f>'将来負担比率（分子）の構造'!L$50</f>
        <v>3651</v>
      </c>
      <c r="N58" s="169"/>
      <c r="O58" s="169"/>
      <c r="P58" s="169">
        <f>'将来負担比率（分子）の構造'!M$50</f>
        <v>4001</v>
      </c>
    </row>
    <row r="59" spans="1:16" x14ac:dyDescent="0.2">
      <c r="A59" s="169" t="s">
        <v>532</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531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529</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528</v>
      </c>
      <c r="B62" s="169">
        <f>'将来負担比率（分子）の構造'!I$45</f>
        <v>827</v>
      </c>
      <c r="C62" s="169"/>
      <c r="D62" s="169"/>
      <c r="E62" s="169">
        <f>'将来負担比率（分子）の構造'!J$45</f>
        <v>995</v>
      </c>
      <c r="F62" s="169"/>
      <c r="G62" s="169"/>
      <c r="H62" s="169">
        <f>'将来負担比率（分子）の構造'!K$45</f>
        <v>974</v>
      </c>
      <c r="I62" s="169"/>
      <c r="J62" s="169"/>
      <c r="K62" s="169">
        <f>'将来負担比率（分子）の構造'!L$45</f>
        <v>660</v>
      </c>
      <c r="L62" s="169"/>
      <c r="M62" s="169"/>
      <c r="N62" s="169">
        <f>'将来負担比率（分子）の構造'!M$45</f>
        <v>738</v>
      </c>
      <c r="O62" s="169"/>
      <c r="P62" s="169"/>
    </row>
    <row r="63" spans="1:16" x14ac:dyDescent="0.2">
      <c r="A63" s="169" t="s">
        <v>527</v>
      </c>
      <c r="B63" s="169">
        <f>'将来負担比率（分子）の構造'!I$44</f>
        <v>65</v>
      </c>
      <c r="C63" s="169"/>
      <c r="D63" s="169"/>
      <c r="E63" s="169">
        <f>'将来負担比率（分子）の構造'!J$44</f>
        <v>85</v>
      </c>
      <c r="F63" s="169"/>
      <c r="G63" s="169"/>
      <c r="H63" s="169">
        <f>'将来負担比率（分子）の構造'!K$44</f>
        <v>96</v>
      </c>
      <c r="I63" s="169"/>
      <c r="J63" s="169"/>
      <c r="K63" s="169">
        <f>'将来負担比率（分子）の構造'!L$44</f>
        <v>103</v>
      </c>
      <c r="L63" s="169"/>
      <c r="M63" s="169"/>
      <c r="N63" s="169">
        <f>'将来負担比率（分子）の構造'!M$44</f>
        <v>116</v>
      </c>
      <c r="O63" s="169"/>
      <c r="P63" s="169"/>
    </row>
    <row r="64" spans="1:16" x14ac:dyDescent="0.2">
      <c r="A64" s="169" t="s">
        <v>526</v>
      </c>
      <c r="B64" s="169">
        <f>'将来負担比率（分子）の構造'!I$43</f>
        <v>2126</v>
      </c>
      <c r="C64" s="169"/>
      <c r="D64" s="169"/>
      <c r="E64" s="169">
        <f>'将来負担比率（分子）の構造'!J$43</f>
        <v>2112</v>
      </c>
      <c r="F64" s="169"/>
      <c r="G64" s="169"/>
      <c r="H64" s="169">
        <f>'将来負担比率（分子）の構造'!K$43</f>
        <v>2053</v>
      </c>
      <c r="I64" s="169"/>
      <c r="J64" s="169"/>
      <c r="K64" s="169">
        <f>'将来負担比率（分子）の構造'!L$43</f>
        <v>2591</v>
      </c>
      <c r="L64" s="169"/>
      <c r="M64" s="169"/>
      <c r="N64" s="169">
        <f>'将来負担比率（分子）の構造'!M$43</f>
        <v>2574</v>
      </c>
      <c r="O64" s="169"/>
      <c r="P64" s="169"/>
    </row>
    <row r="65" spans="1:16" x14ac:dyDescent="0.2">
      <c r="A65" s="169" t="s">
        <v>525</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524</v>
      </c>
      <c r="B66" s="169">
        <f>'将来負担比率（分子）の構造'!I$41</f>
        <v>5480</v>
      </c>
      <c r="C66" s="169"/>
      <c r="D66" s="169"/>
      <c r="E66" s="169">
        <f>'将来負担比率（分子）の構造'!J$41</f>
        <v>5416</v>
      </c>
      <c r="F66" s="169"/>
      <c r="G66" s="169"/>
      <c r="H66" s="169">
        <f>'将来負担比率（分子）の構造'!K$41</f>
        <v>5319</v>
      </c>
      <c r="I66" s="169"/>
      <c r="J66" s="169"/>
      <c r="K66" s="169">
        <f>'将来負担比率（分子）の構造'!L$41</f>
        <v>5248</v>
      </c>
      <c r="L66" s="169"/>
      <c r="M66" s="169"/>
      <c r="N66" s="169">
        <f>'将来負担比率（分子）の構造'!M$41</f>
        <v>5214</v>
      </c>
      <c r="O66" s="169"/>
      <c r="P66" s="169"/>
    </row>
    <row r="67" spans="1:16" x14ac:dyDescent="0.2">
      <c r="A67" s="169" t="s">
        <v>567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88</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568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569</v>
      </c>
      <c r="B72" s="173">
        <f>基金残高に係る経年分析!F55</f>
        <v>800</v>
      </c>
      <c r="C72" s="173">
        <f>基金残高に係る経年分析!G55</f>
        <v>800</v>
      </c>
      <c r="D72" s="173">
        <f>基金残高に係る経年分析!H55</f>
        <v>800</v>
      </c>
    </row>
    <row r="73" spans="1:16" x14ac:dyDescent="0.2">
      <c r="A73" s="172" t="s">
        <v>570</v>
      </c>
      <c r="B73" s="173">
        <f>基金残高に係る経年分析!F56</f>
        <v>46</v>
      </c>
      <c r="C73" s="173">
        <f>基金残高に係る経年分析!G56</f>
        <v>87</v>
      </c>
      <c r="D73" s="173">
        <f>基金残高に係る経年分析!H56</f>
        <v>88</v>
      </c>
    </row>
    <row r="74" spans="1:16" x14ac:dyDescent="0.2">
      <c r="A74" s="172" t="s">
        <v>571</v>
      </c>
      <c r="B74" s="173">
        <f>基金残高に係る経年分析!F57</f>
        <v>2082</v>
      </c>
      <c r="C74" s="173">
        <f>基金残高に係る経年分析!G57</f>
        <v>2470</v>
      </c>
      <c r="D74" s="173">
        <f>基金残高に係る経年分析!H57</f>
        <v>2777</v>
      </c>
    </row>
  </sheetData>
  <sheetProtection algorithmName="SHA-512" hashValue="LixJy+xKRDSnful8l+MtqQjH61el9OPLVB4yZAKLvmf9tDEWnQJhB3+LHRMiLaXv11X5RDGufTN5D1Gd7yAtDg==" saltValue="2qTIlM/qhgs8+dGl+HyS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revision/>
  <dcterms:created xsi:type="dcterms:W3CDTF">2024-03-14T02:44:45Z</dcterms:created>
  <dcterms:modified xsi:type="dcterms:W3CDTF">2024-09-26T06:54:34Z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2024-09-26T06:54:33Z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048cbd7d-b1b7-437b-a2e0-ad752ea313c6</vt:lpwstr>
  </property>
  <property fmtid="{D5CDD505-2E9C-101B-9397-08002B2CF9AE}" pid="9" name="MSIP_Label_defa4170-0d19-0005-0004-bc88714345d2_ContentBits">
    <vt:lpwstr>0</vt:lpwstr>
  </property>
</Properties>
</file>