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1C311020-33A9-44BE-82FA-978BD6FACA32}"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<sst xmlns="http://schemas.openxmlformats.org/spreadsheetml/2006/main" count="1184" uniqueCount="606">
  <si>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</si>
  <si>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</si>
  <si>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</si>
  <si>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</si>
  <si>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</si>
  <si>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</si>
  <si>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</si>
  <si>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</si>
  <si>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</si>
  <si>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</si>
  <si>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</si>
  <si>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</si>
  <si>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</si>
  <si>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</si>
  <si>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</si>
  <si>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</si>
  <si>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</si>
  <si>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</si>
  <si>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</si>
  <si>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</si>
  <si>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</si>
  <si>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</si>
  <si>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</si>
  <si>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</si>
  <si>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</si>
  <si>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</si>
  <si>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</si>
  <si>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</si>
  <si>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</si>
  <si>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</si>
  <si>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</si>
  <si>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</si>
  <si>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</si>
  <si>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</si>
  <si>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</si>
  <si>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</si>
  <si>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</si>
  <si>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</si>
  <si>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</si>
  <si>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</si>
  <si>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</si>
  <si>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</si>
  <si>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</si>
  <si>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</si>
  <si>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</si>
  <si>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</si>
  <si>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</si>
  <si>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</si>
  <si>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</si>
  <si>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</si>
  <si>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</si>
  <si>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</si>
  <si>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</si>
  <si>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</si>
  <si>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</si>
  <si>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</si>
  <si>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</si>
  <si>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</si>
  <si>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</si>
  <si>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</si>
  <si>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</si>
  <si>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</si>
  <si>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</si>
  <si>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</si>
  <si>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</si>
  <si>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</si>
  <si>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</si>
  <si>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</si>
  <si>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</si>
  <si>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</si>
  <si>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</si>
  <si>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</si>
  <si>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</si>
  <si>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</si>
  <si>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</si>
  <si>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</si>
  <si>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</si>
  <si>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</si>
  <si>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</si>
  <si>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</si>
  <si>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</si>
  <si>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</si>
  <si>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</si>
  <si>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</si>
  <si>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</si>
  <si>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</si>
  <si>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</si>
  <si>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</si>
  <si>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</si>
  <si>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</si>
  <si>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</si>
  <si>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</si>
  <si>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</si>
  <si>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</si>
  <si>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</si>
  <si>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</si>
  <si>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</si>
  <si>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</si>
  <si>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</si>
  <si>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</si>
  <si>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輪之内町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</si>
  <si>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</si>
  <si>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</si>
  <si>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</si>
  <si>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</si>
  <si>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</si>
  <si>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</si>
  <si>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</si>
  <si>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</si>
  <si>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</si>
  <si>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</si>
  <si>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</si>
  <si>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</si>
  <si>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</si>
  <si>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</si>
  <si>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</si>
  <si>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</si>
  <si>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</si>
  <si>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</si>
  <si>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</si>
  <si>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</si>
  <si>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</si>
  <si>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</si>
  <si>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</si>
  <si>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</si>
  <si>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</si>
  <si>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</si>
  <si>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</si>
  <si>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</si>
  <si>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</si>
  <si>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</si>
  <si>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</si>
  <si>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</si>
  <si>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</si>
  <si>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</si>
  <si>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</si>
  <si>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</si>
  <si>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</si>
  <si>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</si>
  <si>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</si>
  <si>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</si>
  <si>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</si>
  <si>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</si>
  <si>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</si>
  <si>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</si>
  <si>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</si>
  <si>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</si>
  <si>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</si>
  <si>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</si>
  <si>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</si>
  <si>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</si>
  <si>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</si>
  <si>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</si>
  <si>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</si>
  <si>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</si>
  <si>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</si>
  <si>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</si>
  <si>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</si>
  <si>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</si>
  <si>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</si>
  <si>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</si>
  <si>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</si>
  <si>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</si>
  <si>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</si>
  <si>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</si>
  <si>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</si>
  <si>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</si>
  <si>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</si>
  <si>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</si>
  <si>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</si>
  <si>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</si>
  <si>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</si>
  <si>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</si>
  <si>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</si>
  <si>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</si>
  <si>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</si>
  <si>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</si>
  <si>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</si>
  <si>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</si>
  <si>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</si>
  <si>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</si>
  <si>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</si>
  <si>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</si>
  <si>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</si>
  <si>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</si>
  <si>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</si>
  <si>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</si>
  <si>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</si>
  <si>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</si>
  <si>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</si>
  <si>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</si>
  <si>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</si>
  <si>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</si>
  <si>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</si>
  <si>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</si>
  <si>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</si>
  <si>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</si>
  <si>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</si>
  <si>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</si>
  <si>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</si>
  <si>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</si>
  <si>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</si>
  <si>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</si>
  <si>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</si>
  <si>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</si>
  <si>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</si>
  <si>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</si>
  <si>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</si>
  <si>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</si>
  <si>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</si>
  <si>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</si>
  <si>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</si>
  <si>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</si>
  <si>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</si>
  <si>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</si>
  <si>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</si>
  <si>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</si>
  <si>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</si>
  <si>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岐阜県輪之内町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</si>
  <si>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</si>
  <si>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</si>
  <si>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</si>
  <si>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</si>
  <si>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</si>
  <si>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</si>
  <si>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</si>
  <si>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</si>
  <si>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</si>
  <si>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</si>
  <si>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</si>
  <si>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</si>
  <si>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</si>
  <si>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</si>
  <si>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</si>
  <si>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</si>
  <si>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</si>
  <si>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</si>
  <si>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</si>
  <si>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</si>
  <si>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</si>
  <si>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</si>
  <si>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</si>
  <si>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</si>
  <si>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</si>
  <si>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</si>
  <si>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</si>
  <si>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</si>
  <si>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</si>
  <si>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</si>
  <si>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</si>
  <si>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</si>
  <si>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</si>
  <si>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</si>
  <si>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</si>
  <si>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</si>
  <si>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</si>
  <si>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</si>
  <si>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</si>
  <si>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</si>
  <si>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</si>
  <si>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</si>
  <si>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</si>
  <si>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</si>
  <si>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</si>
  <si>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</si>
  <si>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</si>
  <si>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</si>
  <si>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</si>
  <si>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</si>
  <si>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</si>
  <si>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</si>
  <si>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</si>
  <si>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</si>
  <si>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</si>
  <si>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</si>
  <si>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</si>
  <si>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</si>
  <si>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</si>
  <si>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</si>
  <si>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</si>
  <si>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</si>
  <si>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</si>
  <si>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</si>
  <si>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</si>
  <si>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</si>
  <si>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</si>
  <si>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</si>
  <si>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</si>
  <si>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</si>
  <si>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</si>
  <si>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</si>
  <si>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</si>
  <si>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</si>
  <si>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</si>
  <si>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</si>
  <si>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</si>
  <si>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</si>
  <si>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</si>
  <si>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</si>
  <si>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</si>
  <si>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</si>
  <si>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</si>
  <si>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</si>
  <si>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</si>
  <si>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</si>
  <si>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</si>
  <si>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</si>
  <si>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</si>
  <si>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</si>
  <si>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</si>
  <si>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</si>
  <si>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</si>
  <si>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</si>
  <si>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</si>
  <si>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</si>
  <si>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</si>
  <si>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</si>
  <si>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</si>
  <si>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</si>
  <si>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</si>
  <si>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</si>
  <si>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</si>
  <si>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</si>
  <si>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</si>
  <si>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</si>
  <si>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</si>
  <si>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</si>
  <si>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</si>
  <si>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</si>
  <si>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</si>
  <si>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</si>
  <si>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</si>
  <si>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</si>
  <si>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</si>
  <si>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</si>
  <si>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</si>
  <si>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</si>
  <si>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</si>
  <si>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</si>
  <si>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</si>
  <si>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</si>
  <si>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</si>
  <si>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</si>
  <si>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</si>
  <si>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</si>
  <si>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</si>
  <si>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</si>
  <si>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</si>
  <si>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</si>
  <si>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</si>
  <si>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</si>
  <si>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</si>
  <si>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</si>
  <si>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</si>
  <si>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</si>
  <si>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</si>
  <si>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</si>
  <si>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</si>
  <si>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</si>
  <si>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</si>
  <si>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</si>
  <si>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</si>
  <si>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</si>
  <si>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</si>
  <si>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</si>
  <si>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</si>
  <si>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</si>
  <si>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</si>
  <si>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</si>
  <si>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</si>
  <si>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</si>
  <si>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岐阜県輪之内町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</si>
  <si>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</si>
  <si>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</si>
  <si>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</si>
  <si>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</si>
  <si>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</si>
  <si>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</si>
  <si>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</si>
  <si>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</si>
  <si>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</si>
  <si>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</si>
  <si>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</si>
  <si>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</si>
  <si>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</si>
  <si>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</si>
  <si>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</si>
  <si>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</si>
  <si>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</si>
  <si>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</si>
  <si>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</si>
  <si>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</si>
  <si>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輪之内町児童発達支援事業特別会計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</si>
  <si>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</si>
  <si>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</si>
  <si>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</si>
  <si>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</si>
  <si>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</si>
  <si>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</si>
  <si>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</si>
  <si>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</si>
  <si>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</si>
  <si>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</si>
  <si>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</si>
  <si>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</si>
  <si>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</si>
  <si>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輪之内町国民健康保険事業特別会計</t>
    <phoneticPr fontId="5"/>
  </si>
  <si>
    <t>輪之内町後期高齢者医療特別会計</t>
    <phoneticPr fontId="5"/>
  </si>
  <si>
    <t>輪之内町水道事業会計</t>
    <phoneticPr fontId="5"/>
  </si>
  <si>
    <t>法適用企業</t>
    <phoneticPr fontId="5"/>
  </si>
  <si>
    <t>輪之内町特定環境保全公共下水道事業特別会計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</si>
  <si>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</si>
  <si>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</si>
  <si>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</si>
  <si>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</si>
  <si>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</si>
  <si>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</si>
  <si>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</si>
  <si>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</si>
  <si>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</si>
  <si>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</si>
  <si>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</si>
  <si>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</si>
  <si>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</si>
  <si>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</si>
  <si>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</si>
  <si>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</si>
  <si>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</si>
  <si>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</si>
  <si>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</si>
  <si>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</si>
  <si>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</si>
  <si>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</si>
  <si>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</si>
  <si>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</si>
  <si>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</si>
  <si>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</si>
  <si>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</si>
  <si>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</si>
  <si>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</si>
  <si>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</si>
  <si>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</si>
  <si>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</si>
  <si>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</si>
  <si>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</si>
  <si>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</si>
  <si>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</si>
  <si>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</si>
  <si>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</si>
  <si>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</si>
  <si>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</si>
  <si>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</si>
  <si>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</si>
  <si>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</si>
  <si>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</si>
  <si>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</si>
  <si>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</si>
  <si>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</si>
  <si>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</si>
  <si>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</si>
  <si>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</si>
  <si>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</si>
  <si>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</si>
  <si>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</si>
  <si>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輪之内町特定環境保全公共下水道事業特別会計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</si>
  <si>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</si>
  <si>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</si>
  <si>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</si>
  <si>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</si>
  <si>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輪之内町国民健康保険事業特別会計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</si>
  <si>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</si>
  <si>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</si>
  <si>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</si>
  <si>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</si>
  <si>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</si>
  <si>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</si>
  <si>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</si>
  <si>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</si>
  <si>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</si>
  <si>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</si>
  <si>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</si>
  <si>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</si>
  <si>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</si>
  <si>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</si>
  <si>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</si>
  <si>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</si>
  <si>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</si>
  <si>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</si>
  <si>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</si>
  <si>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</si>
  <si>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</si>
  <si>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</si>
  <si>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</si>
  <si>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</si>
  <si>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</si>
  <si>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</si>
  <si>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</si>
  <si>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</si>
  <si>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</si>
  <si>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</si>
  <si>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</si>
  <si>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</si>
  <si>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</si>
  <si>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</si>
  <si>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</si>
  <si>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</si>
  <si>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</si>
  <si>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</si>
  <si>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</si>
  <si>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</si>
  <si>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</si>
  <si>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</si>
  <si>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</si>
  <si>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</si>
  <si>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</si>
  <si>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</si>
  <si>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</si>
  <si>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</si>
  <si>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</si>
  <si>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</si>
  <si>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</si>
  <si>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</si>
  <si>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</si>
  <si>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</si>
  <si>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</si>
  <si>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</si>
  <si>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</si>
  <si>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</si>
  <si>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</si>
  <si>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</si>
  <si>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</si>
  <si>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</si>
  <si>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</si>
  <si>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</si>
  <si>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</si>
  <si>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</si>
  <si>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</si>
  <si>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</si>
  <si>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</si>
  <si>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</si>
  <si>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</si>
  <si>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</si>
  <si>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</si>
  <si>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</si>
  <si>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</si>
  <si>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</si>
  <si>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</si>
  <si>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</si>
  <si>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</si>
  <si>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</si>
  <si>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</si>
  <si>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</si>
  <si>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</si>
  <si>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3.83</t>
  </si>
  <si>
    <t>▲ 0.26</t>
  </si>
  <si>
    <t>▲ 0.76</t>
  </si>
  <si>
    <t>輪之内町水道事業会計</t>
  </si>
  <si>
    <t>一般会計</t>
  </si>
  <si>
    <t>輪之内町特定環境保全公共下水道事業特別会計</t>
  </si>
  <si>
    <t>輪之内町国民健康保険事業特別会計</t>
  </si>
  <si>
    <t>輪之内町後期高齢者医療特別会計</t>
  </si>
  <si>
    <t>輪之内町児童発達支援事業特別会計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</si>
  <si>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</si>
  <si>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</si>
  <si>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</si>
  <si>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</si>
  <si>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</si>
  <si>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</si>
  <si>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</si>
  <si>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</si>
  <si>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基金繰入１百万円</t>
    <rPh sb="0" eb="2">
      <t>キキン</t>
    </rPh>
    <rPh sb="2" eb="4">
      <t>クリイレ</t>
    </rPh>
    <rPh sb="5" eb="8">
      <t>ヒャクマンエン</t>
    </rPh>
    <phoneticPr fontId="2"/>
  </si>
  <si>
    <t>-</t>
    <phoneticPr fontId="2"/>
  </si>
  <si>
    <t>-</t>
    <phoneticPr fontId="2"/>
  </si>
  <si>
    <t>基金繰入25百万円</t>
    <rPh sb="0" eb="2">
      <t>キキン</t>
    </rPh>
    <rPh sb="2" eb="4">
      <t>クリイレ</t>
    </rPh>
    <rPh sb="6" eb="9">
      <t>ヒャクマンエン</t>
    </rPh>
    <phoneticPr fontId="2"/>
  </si>
  <si>
    <t>大垣衛生施設組合</t>
    <rPh sb="0" eb="2">
      <t>オオガキ</t>
    </rPh>
    <rPh sb="2" eb="4">
      <t>エイセイ</t>
    </rPh>
    <rPh sb="4" eb="6">
      <t>シセツ</t>
    </rPh>
    <rPh sb="6" eb="8">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</si>
  <si>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</si>
  <si>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</si>
  <si>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</si>
  <si>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基金繰入90百万円</t>
    <rPh sb="0" eb="2">
      <t>キキン</t>
    </rPh>
    <rPh sb="2" eb="4">
      <t>クリイレ</t>
    </rPh>
    <rPh sb="6" eb="9">
      <t>ヒャクマンエン</t>
    </rPh>
    <phoneticPr fontId="2"/>
  </si>
  <si>
    <t>大垣消防組合</t>
    <rPh sb="0" eb="2">
      <t>オオガキ</t>
    </rPh>
    <rPh sb="2" eb="4">
      <t>ショウボウ</t>
    </rPh>
    <rPh sb="4" eb="6">
      <t>クミアイ</t>
    </rPh>
    <phoneticPr fontId="2"/>
  </si>
  <si>
    <t>基金繰入380百万円</t>
    <rPh sb="0" eb="2">
      <t>キキン</t>
    </rPh>
    <rPh sb="2" eb="4">
      <t>クリイレ</t>
    </rPh>
    <rPh sb="7" eb="10">
      <t>ヒャクマンエン</t>
    </rPh>
    <phoneticPr fontId="2"/>
  </si>
  <si>
    <t>西濃環境整備組合</t>
    <rPh sb="0" eb="2">
      <t>セイノウ</t>
    </rPh>
    <rPh sb="2" eb="4">
      <t>カンキョウ</t>
    </rPh>
    <rPh sb="4" eb="6">
      <t>セイビ</t>
    </rPh>
    <rPh sb="6" eb="8">
      <t>クミアイ</t>
    </rPh>
    <phoneticPr fontId="2"/>
  </si>
  <si>
    <t>基金繰入287百万円</t>
    <rPh sb="0" eb="2">
      <t>キキン</t>
    </rPh>
    <rPh sb="2" eb="4">
      <t>クリイレ</t>
    </rPh>
    <rPh sb="7" eb="10">
      <t>ヒャクマンエン</t>
    </rPh>
    <phoneticPr fontId="2"/>
  </si>
  <si>
    <t>西南濃粗大廃棄物処理組合</t>
    <rPh sb="0" eb="1">
      <t>セイ</t>
    </rPh>
    <rPh sb="1" eb="3">
      <t>ナンノウ</t>
    </rPh>
    <rPh sb="3" eb="5">
      <t>ソダイ</t>
    </rPh>
    <rPh sb="5" eb="8">
      <t>ハイキブツ</t>
    </rPh>
    <rPh sb="8" eb="10">
      <t>ショリ</t>
    </rPh>
    <rPh sb="10" eb="12">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</si>
  <si>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</si>
  <si>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</si>
  <si>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あすわ苑老人福祉施設事務組合</t>
    <rPh sb="3" eb="4">
      <t>エン</t>
    </rPh>
    <rPh sb="4" eb="6">
      <t>ロウジン</t>
    </rPh>
    <rPh sb="6" eb="8">
      <t>フクシ</t>
    </rPh>
    <rPh sb="8" eb="10">
      <t>シセツ</t>
    </rPh>
    <rPh sb="10" eb="12">
      <t>ジム</t>
    </rPh>
    <rPh sb="12" eb="14">
      <t>クミアイ</t>
    </rPh>
    <phoneticPr fontId="2"/>
  </si>
  <si>
    <t>〇</t>
    <phoneticPr fontId="2"/>
  </si>
  <si>
    <t>輪之内町土地開発公社</t>
    <rPh sb="0" eb="4">
      <t>ワノウチチョウ</t>
    </rPh>
    <rPh sb="4" eb="6">
      <t>トチ</t>
    </rPh>
    <rPh sb="6" eb="8">
      <t>カイハツ</t>
    </rPh>
    <rPh sb="8" eb="10">
      <t>コウシャ</t>
    </rPh>
    <phoneticPr fontId="2"/>
  </si>
  <si>
    <t>公共施設等整備基金</t>
  </si>
  <si>
    <t>土地基盤整備基金</t>
  </si>
  <si>
    <t>地域福祉基金</t>
  </si>
  <si>
    <t>ふるさと応援基金</t>
  </si>
  <si>
    <t>加納良造学術文化振興基金</t>
  </si>
  <si>
    <t>安八郡広域連合</t>
    <rPh sb="0" eb="2">
      <t>アンパチ</t>
    </rPh>
    <rPh sb="2" eb="3">
      <t>グン</t>
    </rPh>
    <rPh sb="3" eb="5">
      <t>コウイキ</t>
    </rPh>
    <rPh sb="5" eb="7">
      <t>レンゴウ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</si>
  <si>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</si>
  <si>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</si>
  <si>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新規発行額の減、充当可能基金の増等により、将来負担比率の算定分子は減少した。また、普通交付税額及び臨時財政対策債発行可能額の減により標準財政規模が小さくなったため算定分母が減少した。算定分子の減少の幅が大きかったため、将来負担比率は2.4％となった。
　有形固定資産減価償却率は前年度と比較し増加し、類似団体平均値を上回っている。公共施設を更新ではなく、修繕を行って使用しているため、有形固定資産減価償却率は増加しているが、将来負担の増加は抑えられている。公共施設総合管理計画に基づき、公共施設の老朽化・長寿命化対策を計画的に行うべく、今後も財源確保に向けて、財政指標を注視し、地方債発行も検討する。</t>
    <rPh sb="1" eb="3">
      <t>チホウ</t>
    </rPh>
    <rPh sb="3" eb="4">
      <t>サイ</t>
    </rPh>
    <rPh sb="4" eb="6">
      <t>シンキ</t>
    </rPh>
    <rPh sb="6" eb="9">
      <t>ハッコウガク</t>
    </rPh>
    <rPh sb="10" eb="11">
      <t>ゲン</t>
    </rPh>
    <rPh sb="12" eb="18">
      <t>ジュウトウカノウキキン</t>
    </rPh>
    <rPh sb="19" eb="20">
      <t>ゾウ</t>
    </rPh>
    <rPh sb="20" eb="21">
      <t>トウ</t>
    </rPh>
    <rPh sb="25" eb="27">
      <t>ショウライ</t>
    </rPh>
    <rPh sb="27" eb="29">
      <t>フタン</t>
    </rPh>
    <rPh sb="29" eb="31">
      <t>ヒリツ</t>
    </rPh>
    <rPh sb="32" eb="34">
      <t>サンテイ</t>
    </rPh>
    <rPh sb="34" eb="36">
      <t>ブンシ</t>
    </rPh>
    <rPh sb="37" eb="39">
      <t>ゲンショウ</t>
    </rPh>
    <rPh sb="45" eb="47">
      <t>フツウ</t>
    </rPh>
    <rPh sb="47" eb="50">
      <t>コウフゼイ</t>
    </rPh>
    <rPh sb="50" eb="51">
      <t>ガク</t>
    </rPh>
    <rPh sb="51" eb="63">
      <t>リンジザイセイタイサクサイハッコウカノウガク</t>
    </rPh>
    <rPh sb="64" eb="65">
      <t>ゲン</t>
    </rPh>
    <rPh sb="70" eb="72">
      <t>ヒョウジュン</t>
    </rPh>
    <rPh sb="72" eb="74">
      <t>ザイセイ</t>
    </rPh>
    <rPh sb="74" eb="76">
      <t>キボ</t>
    </rPh>
    <rPh sb="77" eb="78">
      <t>チイ</t>
    </rPh>
    <rPh sb="85" eb="87">
      <t>サンテイ</t>
    </rPh>
    <rPh sb="87" eb="89">
      <t>ブンボ</t>
    </rPh>
    <rPh sb="90" eb="92">
      <t>ゲンショウ</t>
    </rPh>
    <rPh sb="95" eb="97">
      <t>サンテイ</t>
    </rPh>
    <rPh sb="97" eb="99">
      <t>ブンシ</t>
    </rPh>
    <rPh sb="100" eb="102">
      <t>ゲンショウ</t>
    </rPh>
    <rPh sb="103" eb="104">
      <t>ハバ</t>
    </rPh>
    <rPh sb="105" eb="106">
      <t>オオ</t>
    </rPh>
    <rPh sb="113" eb="115">
      <t>ショウライ</t>
    </rPh>
    <rPh sb="115" eb="117">
      <t>フタン</t>
    </rPh>
    <rPh sb="117" eb="119">
      <t>ヒリツ</t>
    </rPh>
    <rPh sb="131" eb="142">
      <t>ユウケイコテイシサンゲンカショウキャクリツ</t>
    </rPh>
    <rPh sb="143" eb="146">
      <t>ゼンネンド</t>
    </rPh>
    <rPh sb="147" eb="149">
      <t>ヒカク</t>
    </rPh>
    <rPh sb="150" eb="152">
      <t>ゾウカ</t>
    </rPh>
    <rPh sb="154" eb="161">
      <t>ルイジダンタイヘイキンチ</t>
    </rPh>
    <rPh sb="162" eb="164">
      <t>ウワマワ</t>
    </rPh>
    <rPh sb="169" eb="171">
      <t>コウキョウ</t>
    </rPh>
    <rPh sb="171" eb="173">
      <t>シセツ</t>
    </rPh>
    <rPh sb="174" eb="176">
      <t>コウシン</t>
    </rPh>
    <rPh sb="181" eb="183">
      <t>シュウゼン</t>
    </rPh>
    <rPh sb="184" eb="185">
      <t>オコナ</t>
    </rPh>
    <rPh sb="187" eb="189">
      <t>シヨウ</t>
    </rPh>
    <rPh sb="196" eb="207">
      <t>ユウケイコテイシサンゲンカショウキャクリツ</t>
    </rPh>
    <rPh sb="208" eb="210">
      <t>ゾウカ</t>
    </rPh>
    <rPh sb="216" eb="218">
      <t>ショウライ</t>
    </rPh>
    <rPh sb="218" eb="220">
      <t>フタン</t>
    </rPh>
    <rPh sb="221" eb="223">
      <t>ゾウカ</t>
    </rPh>
    <rPh sb="224" eb="225">
      <t>オサ</t>
    </rPh>
    <rPh sb="232" eb="234">
      <t>コウキョウ</t>
    </rPh>
    <rPh sb="234" eb="236">
      <t>シセツ</t>
    </rPh>
    <rPh sb="236" eb="238">
      <t>ソウゴウ</t>
    </rPh>
    <rPh sb="238" eb="240">
      <t>カンリ</t>
    </rPh>
    <rPh sb="240" eb="242">
      <t>ケイカク</t>
    </rPh>
    <rPh sb="243" eb="244">
      <t>モト</t>
    </rPh>
    <rPh sb="247" eb="249">
      <t>コウキョウ</t>
    </rPh>
    <rPh sb="249" eb="251">
      <t>シセツ</t>
    </rPh>
    <rPh sb="252" eb="255">
      <t>ロウキュウカ</t>
    </rPh>
    <rPh sb="256" eb="262">
      <t>チョウジュミョウカタイサク</t>
    </rPh>
    <rPh sb="263" eb="266">
      <t>ケイカクテキ</t>
    </rPh>
    <rPh sb="267" eb="268">
      <t>オコナ</t>
    </rPh>
    <rPh sb="272" eb="274">
      <t>コンゴ</t>
    </rPh>
    <rPh sb="275" eb="277">
      <t>ザイゲン</t>
    </rPh>
    <rPh sb="277" eb="279">
      <t>カクホ</t>
    </rPh>
    <rPh sb="280" eb="281">
      <t>ム</t>
    </rPh>
    <rPh sb="284" eb="286">
      <t>ザイセイ</t>
    </rPh>
    <rPh sb="286" eb="288">
      <t>シヒョウ</t>
    </rPh>
    <rPh sb="289" eb="291">
      <t>チュウシ</t>
    </rPh>
    <rPh sb="293" eb="296">
      <t>チホウサイ</t>
    </rPh>
    <rPh sb="296" eb="298">
      <t>ハッコウ</t>
    </rPh>
    <rPh sb="299" eb="301">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</si>
  <si>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</si>
  <si>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</si>
  <si>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</si>
  <si>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</si>
  <si>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</si>
  <si>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</si>
  <si>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直近5年間を見ても、上昇傾向である。標準財政規模が小さくなっており。算定分母は減少しているが、下水道会計への繰出金の増加、地方債の元金償還開始等により算定分子は増加している。算定分母の減少より算定分子の増加が大きいため、比率は上昇している。財政負担の平準化を意識する。
　将来負担比率は前年度と比較して減少している。主な要因として、地方債の元金償還が進んでいることが挙げられる。今後償還が進んでいくことで、実質公債費比率も減少していくことが見込まれるため、地方債の新規発行は必要に応じて行っていくが、極力抑制に努める。</t>
    <rPh sb="1" eb="3">
      <t>ジッシツ</t>
    </rPh>
    <rPh sb="3" eb="6">
      <t>コウサイヒ</t>
    </rPh>
    <rPh sb="6" eb="8">
      <t>ヒリツ</t>
    </rPh>
    <rPh sb="9" eb="11">
      <t>チョッキン</t>
    </rPh>
    <rPh sb="12" eb="14">
      <t>ネンカン</t>
    </rPh>
    <rPh sb="15" eb="16">
      <t>ミ</t>
    </rPh>
    <rPh sb="19" eb="21">
      <t>ジョウショウ</t>
    </rPh>
    <rPh sb="21" eb="23">
      <t>ケイコウ</t>
    </rPh>
    <rPh sb="27" eb="33">
      <t>ヒョウジュンザイセイキボ</t>
    </rPh>
    <rPh sb="34" eb="35">
      <t>チイ</t>
    </rPh>
    <rPh sb="43" eb="45">
      <t>サンテイ</t>
    </rPh>
    <rPh sb="45" eb="47">
      <t>ブンボ</t>
    </rPh>
    <rPh sb="48" eb="50">
      <t>ゲンショウ</t>
    </rPh>
    <rPh sb="56" eb="59">
      <t>ゲスイドウ</t>
    </rPh>
    <rPh sb="59" eb="61">
      <t>カイケイ</t>
    </rPh>
    <rPh sb="63" eb="64">
      <t>ク</t>
    </rPh>
    <rPh sb="64" eb="65">
      <t>ダ</t>
    </rPh>
    <rPh sb="65" eb="66">
      <t>キン</t>
    </rPh>
    <rPh sb="67" eb="69">
      <t>ゾウカ</t>
    </rPh>
    <rPh sb="70" eb="73">
      <t>チホウサイ</t>
    </rPh>
    <rPh sb="74" eb="76">
      <t>ガンキン</t>
    </rPh>
    <rPh sb="76" eb="78">
      <t>ショウカン</t>
    </rPh>
    <rPh sb="78" eb="80">
      <t>カイシ</t>
    </rPh>
    <rPh sb="80" eb="81">
      <t>トウ</t>
    </rPh>
    <rPh sb="84" eb="86">
      <t>サンテイ</t>
    </rPh>
    <rPh sb="86" eb="88">
      <t>ブンシ</t>
    </rPh>
    <rPh sb="89" eb="91">
      <t>ゾウカ</t>
    </rPh>
    <rPh sb="96" eb="98">
      <t>サンテイ</t>
    </rPh>
    <rPh sb="98" eb="100">
      <t>ブンボ</t>
    </rPh>
    <rPh sb="101" eb="103">
      <t>ゲンショウ</t>
    </rPh>
    <rPh sb="105" eb="107">
      <t>サンテイ</t>
    </rPh>
    <rPh sb="107" eb="109">
      <t>ブンシ</t>
    </rPh>
    <rPh sb="110" eb="112">
      <t>ゾウカ</t>
    </rPh>
    <rPh sb="113" eb="114">
      <t>オオ</t>
    </rPh>
    <rPh sb="119" eb="121">
      <t>ヒリツ</t>
    </rPh>
    <rPh sb="122" eb="124">
      <t>ジョウショウ</t>
    </rPh>
    <rPh sb="129" eb="130">
      <t>ザイ</t>
    </rPh>
    <rPh sb="131" eb="133">
      <t>フタン</t>
    </rPh>
    <rPh sb="134" eb="137">
      <t>ヘイジュンカ</t>
    </rPh>
    <rPh sb="138" eb="140">
      <t>イシキ</t>
    </rPh>
    <rPh sb="145" eb="147">
      <t>ショウライ</t>
    </rPh>
    <rPh sb="147" eb="149">
      <t>フタン</t>
    </rPh>
    <rPh sb="149" eb="151">
      <t>ヒリツ</t>
    </rPh>
    <rPh sb="152" eb="155">
      <t>ゼンネンド</t>
    </rPh>
    <rPh sb="156" eb="158">
      <t>ヒカク</t>
    </rPh>
    <rPh sb="160" eb="162">
      <t>ゲンショウ</t>
    </rPh>
    <rPh sb="167" eb="168">
      <t>オモ</t>
    </rPh>
    <rPh sb="169" eb="171">
      <t>ヨウイン</t>
    </rPh>
    <rPh sb="175" eb="178">
      <t>チホウサイ</t>
    </rPh>
    <rPh sb="179" eb="181">
      <t>ガンキン</t>
    </rPh>
    <rPh sb="181" eb="183">
      <t>ショウカン</t>
    </rPh>
    <rPh sb="184" eb="185">
      <t>スス</t>
    </rPh>
    <rPh sb="192" eb="193">
      <t>ア</t>
    </rPh>
    <rPh sb="198" eb="200">
      <t>コンゴ</t>
    </rPh>
    <rPh sb="200" eb="202">
      <t>ショウカン</t>
    </rPh>
    <rPh sb="203" eb="204">
      <t>スス</t>
    </rPh>
    <rPh sb="212" eb="219">
      <t>ジッシツコウサイヒヒリツ</t>
    </rPh>
    <rPh sb="220" eb="222">
      <t>ゲンショウ</t>
    </rPh>
    <rPh sb="229" eb="231">
      <t>ミコ</t>
    </rPh>
    <rPh sb="237" eb="240">
      <t>チホウサイ</t>
    </rPh>
    <rPh sb="241" eb="243">
      <t>シンキ</t>
    </rPh>
    <rPh sb="243" eb="245">
      <t>ハッコウ</t>
    </rPh>
    <rPh sb="246" eb="248">
      <t>ヒツヨウ</t>
    </rPh>
    <rPh sb="249" eb="250">
      <t>オウ</t>
    </rPh>
    <rPh sb="252" eb="253">
      <t>オコナ</t>
    </rPh>
    <rPh sb="259" eb="261">
      <t>キョクリョク</t>
    </rPh>
    <rPh sb="261" eb="263">
      <t>ヨクセイ</t>
    </rPh>
    <rPh sb="264" eb="26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</si>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</sst>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C95510-9D3B-4DE7-A27E-5C5F9160B97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78B5-450D-BD5B-F0B3F78F49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60206</c:v>
                </c:pt>
                <c:pt idx="1">
                  <c:v>96583</c:v>
                </c:pt>
                <c:pt idx="2">
                  <c:v>82426</c:v>
                </c:pt>
                <c:pt idx="3">
                  <c:v>61429</c:v>
                </c:pt>
                <c:pt idx="4">
                  <c:v>54985</c:v>
                </c:pt>
              </c:numCache>
            </c:numRef>
          </c:val>
          <c:smooth val="0"/>
          <c:extLst>
            <c:ext xmlns:c16="http://schemas.microsoft.com/office/drawing/2014/chart" uri="{C3380CC4-5D6E-409C-BE32-E72D297353CC}">
              <c16:uniqueId val="{00000001-78B5-450D-BD5B-F0B3F78F49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c:v>
                </c:pt>
                <c:pt idx="1">
                  <c:v>4.6399999999999997</c:v>
                </c:pt>
                <c:pt idx="2">
                  <c:v>4.03</c:v>
                </c:pt>
                <c:pt idx="3">
                  <c:v>7.01</c:v>
                </c:pt>
                <c:pt idx="4">
                  <c:v>5.94</c:v>
                </c:pt>
              </c:numCache>
            </c:numRef>
          </c:val>
          <c:extLst>
            <c:ext xmlns:c16="http://schemas.microsoft.com/office/drawing/2014/chart" uri="{C3380CC4-5D6E-409C-BE32-E72D297353CC}">
              <c16:uniqueId val="{00000000-D2F6-4A56-AA58-CC946E3AEE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25.83</c:v>
                </c:pt>
                <c:pt idx="1">
                  <c:v>25.79</c:v>
                </c:pt>
                <c:pt idx="2">
                  <c:v>24.39</c:v>
                </c:pt>
                <c:pt idx="3">
                  <c:v>24.98</c:v>
                </c:pt>
                <c:pt idx="4">
                  <c:v>26.09</c:v>
                </c:pt>
              </c:numCache>
            </c:numRef>
          </c:val>
          <c:extLst>
            <c:ext xmlns:c16="http://schemas.microsoft.com/office/drawing/2014/chart" uri="{C3380CC4-5D6E-409C-BE32-E72D297353CC}">
              <c16:uniqueId val="{00000001-D2F6-4A56-AA58-CC946E3AEE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-3.83</c:v>
                </c:pt>
                <c:pt idx="1">
                  <c:v>0.84</c:v>
                </c:pt>
                <c:pt idx="2">
                  <c:v>-0.26</c:v>
                </c:pt>
                <c:pt idx="3">
                  <c:v>5.39</c:v>
                </c:pt>
                <c:pt idx="4">
                  <c:v>-0.76</c:v>
                </c:pt>
              </c:numCache>
            </c:numRef>
          </c:val>
          <c:smooth val="0"/>
          <c:extLst>
            <c:ext xmlns:c16="http://schemas.microsoft.com/office/drawing/2014/chart" uri="{C3380CC4-5D6E-409C-BE32-E72D297353CC}">
              <c16:uniqueId val="{00000002-D2F6-4A56-AA58-CC946E3AEE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17-4851-8EFD-08B185DF69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17-4851-8EFD-08B185DF69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17-4851-8EFD-08B185DF696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17-4851-8EFD-08B185DF6962}"/>
            </c:ext>
          </c:extLst>
        </c:ser>
        <c:ser>
          <c:idx val="4"/>
          <c:order val="4"/>
          <c:tx>
            <c:strRef>
              <c:f>データシート!$A$31</c:f>
              <c:strCache>
                <c:ptCount val="1"/>
                <c:pt idx="0">
                  <c:v>輪之内町児童発達支援事業特別会計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c:v>
                </c:pt>
                <c:pt idx="4">
                  <c:v>#N/A</c:v>
                </c:pt>
                <c:pt idx="5">
                  <c:v>0.04</c:v>
                </c:pt>
                <c:pt idx="6">
                  <c:v>#N/A</c:v>
                </c:pt>
                <c:pt idx="7">
                  <c:v>0</c:v>
                </c:pt>
                <c:pt idx="8">
                  <c:v>#N/A</c:v>
                </c:pt>
                <c:pt idx="9">
                  <c:v>0</c:v>
                </c:pt>
              </c:numCache>
            </c:numRef>
          </c:val>
          <c:extLst>
            <c:ext xmlns:c16="http://schemas.microsoft.com/office/drawing/2014/chart" uri="{C3380CC4-5D6E-409C-BE32-E72D297353CC}">
              <c16:uniqueId val="{00000004-9317-4851-8EFD-08B185DF6962}"/>
            </c:ext>
          </c:extLst>
        </c:ser>
        <c:ser>
          <c:idx val="5"/>
          <c:order val="5"/>
          <c:tx>
            <c:strRef>
              <c:f>データシート!$A$32</c:f>
              <c:strCache>
                <c:ptCount val="1"/>
                <c:pt idx="0">
                  <c:v>輪之内町後期高齢者医療特別会計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7.0000000000000007E-2</c:v>
                </c:pt>
                <c:pt idx="8">
                  <c:v>#N/A</c:v>
                </c:pt>
                <c:pt idx="9">
                  <c:v>7.0000000000000007E-2</c:v>
                </c:pt>
              </c:numCache>
            </c:numRef>
          </c:val>
          <c:extLst>
            <c:ext xmlns:c16="http://schemas.microsoft.com/office/drawing/2014/chart" uri="{C3380CC4-5D6E-409C-BE32-E72D297353CC}">
              <c16:uniqueId val="{00000005-9317-4851-8EFD-08B185DF6962}"/>
            </c:ext>
          </c:extLst>
        </c:ser>
        <c:ser>
          <c:idx val="6"/>
          <c:order val="6"/>
          <c:tx>
            <c:strRef>
              <c:f>データシート!$A$33</c:f>
              <c:strCache>
                <c:ptCount val="1"/>
                <c:pt idx="0">
                  <c:v>輪之内町国民健康保険事業特別会計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1.43</c:v>
                </c:pt>
                <c:pt idx="2">
                  <c:v>#N/A</c:v>
                </c:pt>
                <c:pt idx="3">
                  <c:v>0.92</c:v>
                </c:pt>
                <c:pt idx="4">
                  <c:v>#N/A</c:v>
                </c:pt>
                <c:pt idx="5">
                  <c:v>1.04</c:v>
                </c:pt>
                <c:pt idx="6">
                  <c:v>#N/A</c:v>
                </c:pt>
                <c:pt idx="7">
                  <c:v>0.96</c:v>
                </c:pt>
                <c:pt idx="8">
                  <c:v>#N/A</c:v>
                </c:pt>
                <c:pt idx="9">
                  <c:v>0.91</c:v>
                </c:pt>
              </c:numCache>
            </c:numRef>
          </c:val>
          <c:extLst>
            <c:ext xmlns:c16="http://schemas.microsoft.com/office/drawing/2014/chart" uri="{C3380CC4-5D6E-409C-BE32-E72D297353CC}">
              <c16:uniqueId val="{00000006-9317-4851-8EFD-08B185DF6962}"/>
            </c:ext>
          </c:extLst>
        </c:ser>
        <c:ser>
          <c:idx val="7"/>
          <c:order val="7"/>
          <c:tx>
            <c:strRef>
              <c:f>データシート!$A$34</c:f>
              <c:strCache>
                <c:ptCount val="1"/>
                <c:pt idx="0">
                  <c:v>輪之内町特定環境保全公共下水道事業特別会計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0.57999999999999996</c:v>
                </c:pt>
                <c:pt idx="2">
                  <c:v>#N/A</c:v>
                </c:pt>
                <c:pt idx="3">
                  <c:v>0.31</c:v>
                </c:pt>
                <c:pt idx="4">
                  <c:v>#N/A</c:v>
                </c:pt>
                <c:pt idx="5">
                  <c:v>0.35</c:v>
                </c:pt>
                <c:pt idx="6">
                  <c:v>#N/A</c:v>
                </c:pt>
                <c:pt idx="7">
                  <c:v>0.34</c:v>
                </c:pt>
                <c:pt idx="8">
                  <c:v>#N/A</c:v>
                </c:pt>
                <c:pt idx="9">
                  <c:v>0.98</c:v>
                </c:pt>
              </c:numCache>
            </c:numRef>
          </c:val>
          <c:extLst>
            <c:ext xmlns:c16="http://schemas.microsoft.com/office/drawing/2014/chart" uri="{C3380CC4-5D6E-409C-BE32-E72D297353CC}">
              <c16:uniqueId val="{00000007-9317-4851-8EFD-08B185DF69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4.43</c:v>
                </c:pt>
                <c:pt idx="2">
                  <c:v>#N/A</c:v>
                </c:pt>
                <c:pt idx="3">
                  <c:v>4.63</c:v>
                </c:pt>
                <c:pt idx="4">
                  <c:v>#N/A</c:v>
                </c:pt>
                <c:pt idx="5">
                  <c:v>3.99</c:v>
                </c:pt>
                <c:pt idx="6">
                  <c:v>#N/A</c:v>
                </c:pt>
                <c:pt idx="7">
                  <c:v>7</c:v>
                </c:pt>
                <c:pt idx="8">
                  <c:v>#N/A</c:v>
                </c:pt>
                <c:pt idx="9">
                  <c:v>5.94</c:v>
                </c:pt>
              </c:numCache>
            </c:numRef>
          </c:val>
          <c:extLst>
            <c:ext xmlns:c16="http://schemas.microsoft.com/office/drawing/2014/chart" uri="{C3380CC4-5D6E-409C-BE32-E72D297353CC}">
              <c16:uniqueId val="{00000008-9317-4851-8EFD-08B185DF6962}"/>
            </c:ext>
          </c:extLst>
        </c:ser>
        <c:ser>
          <c:idx val="9"/>
          <c:order val="9"/>
          <c:tx>
            <c:strRef>
              <c:f>データシート!$A$36</c:f>
              <c:strCache>
                <c:ptCount val="1"/>
                <c:pt idx="0">
                  <c:v>輪之内町水道事業会計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8.43</c:v>
                </c:pt>
                <c:pt idx="2">
                  <c:v>#N/A</c:v>
                </c:pt>
                <c:pt idx="3">
                  <c:v>9.81</c:v>
                </c:pt>
                <c:pt idx="4">
                  <c:v>#N/A</c:v>
                </c:pt>
                <c:pt idx="5">
                  <c:v>9.0299999999999994</c:v>
                </c:pt>
                <c:pt idx="6">
                  <c:v>#N/A</c:v>
                </c:pt>
                <c:pt idx="7">
                  <c:v>8.75</c:v>
                </c:pt>
                <c:pt idx="8">
                  <c:v>#N/A</c:v>
                </c:pt>
                <c:pt idx="9">
                  <c:v>8.85</c:v>
                </c:pt>
              </c:numCache>
            </c:numRef>
          </c:val>
          <c:extLst>
            <c:ext xmlns:c16="http://schemas.microsoft.com/office/drawing/2014/chart" uri="{C3380CC4-5D6E-409C-BE32-E72D297353CC}">
              <c16:uniqueId val="{00000009-9317-4851-8EFD-08B185DF69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341</c:v>
                </c:pt>
                <c:pt idx="5">
                  <c:v>346</c:v>
                </c:pt>
                <c:pt idx="8">
                  <c:v>357</c:v>
                </c:pt>
                <c:pt idx="11">
                  <c:v>353</c:v>
                </c:pt>
                <c:pt idx="14">
                  <c:v>357</c:v>
                </c:pt>
              </c:numCache>
            </c:numRef>
          </c:val>
          <c:extLst>
            <c:ext xmlns:c16="http://schemas.microsoft.com/office/drawing/2014/chart" uri="{C3380CC4-5D6E-409C-BE32-E72D297353CC}">
              <c16:uniqueId val="{00000000-0649-4B9C-B513-0E4511443D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49-4B9C-B513-0E4511443D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c:v>
                </c:pt>
                <c:pt idx="3">
                  <c:v>31</c:v>
                </c:pt>
                <c:pt idx="6">
                  <c:v>31</c:v>
                </c:pt>
                <c:pt idx="9">
                  <c:v>16</c:v>
                </c:pt>
                <c:pt idx="12">
                  <c:v>0</c:v>
                </c:pt>
              </c:numCache>
            </c:numRef>
          </c:val>
          <c:extLst>
            <c:ext xmlns:c16="http://schemas.microsoft.com/office/drawing/2014/chart" uri="{C3380CC4-5D6E-409C-BE32-E72D297353CC}">
              <c16:uniqueId val="{00000002-0649-4B9C-B513-0E4511443D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14</c:v>
                </c:pt>
                <c:pt idx="6">
                  <c:v>14</c:v>
                </c:pt>
                <c:pt idx="9">
                  <c:v>15</c:v>
                </c:pt>
                <c:pt idx="12">
                  <c:v>16</c:v>
                </c:pt>
              </c:numCache>
            </c:numRef>
          </c:val>
          <c:extLst>
            <c:ext xmlns:c16="http://schemas.microsoft.com/office/drawing/2014/chart" uri="{C3380CC4-5D6E-409C-BE32-E72D297353CC}">
              <c16:uniqueId val="{00000003-0649-4B9C-B513-0E4511443D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182</c:v>
                </c:pt>
                <c:pt idx="3">
                  <c:v>191</c:v>
                </c:pt>
                <c:pt idx="6">
                  <c:v>210</c:v>
                </c:pt>
                <c:pt idx="9">
                  <c:v>229</c:v>
                </c:pt>
                <c:pt idx="12">
                  <c:v>244</c:v>
                </c:pt>
              </c:numCache>
            </c:numRef>
          </c:val>
          <c:extLst>
            <c:ext xmlns:c16="http://schemas.microsoft.com/office/drawing/2014/chart" uri="{C3380CC4-5D6E-409C-BE32-E72D297353CC}">
              <c16:uniqueId val="{00000004-0649-4B9C-B513-0E4511443D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49-4B9C-B513-0E4511443D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49-4B9C-B513-0E4511443D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246</c:v>
                </c:pt>
                <c:pt idx="3">
                  <c:v>262</c:v>
                </c:pt>
                <c:pt idx="6">
                  <c:v>282</c:v>
                </c:pt>
                <c:pt idx="9">
                  <c:v>290</c:v>
                </c:pt>
                <c:pt idx="12">
                  <c:v>304</c:v>
                </c:pt>
              </c:numCache>
            </c:numRef>
          </c:val>
          <c:extLst>
            <c:ext xmlns:c16="http://schemas.microsoft.com/office/drawing/2014/chart" uri="{C3380CC4-5D6E-409C-BE32-E72D297353CC}">
              <c16:uniqueId val="{00000007-0649-4B9C-B513-0E4511443D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139</c:v>
                </c:pt>
                <c:pt idx="2">
                  <c:v>#N/A</c:v>
                </c:pt>
                <c:pt idx="3">
                  <c:v>#N/A</c:v>
                </c:pt>
                <c:pt idx="4">
                  <c:v>152</c:v>
                </c:pt>
                <c:pt idx="5">
                  <c:v>#N/A</c:v>
                </c:pt>
                <c:pt idx="6">
                  <c:v>#N/A</c:v>
                </c:pt>
                <c:pt idx="7">
                  <c:v>180</c:v>
                </c:pt>
                <c:pt idx="8">
                  <c:v>#N/A</c:v>
                </c:pt>
                <c:pt idx="9">
                  <c:v>#N/A</c:v>
                </c:pt>
                <c:pt idx="10">
                  <c:v>197</c:v>
                </c:pt>
                <c:pt idx="11">
                  <c:v>#N/A</c:v>
                </c:pt>
                <c:pt idx="12">
                  <c:v>#N/A</c:v>
                </c:pt>
                <c:pt idx="13">
                  <c:v>207</c:v>
                </c:pt>
                <c:pt idx="14">
                  <c:v>#N/A</c:v>
                </c:pt>
              </c:numCache>
            </c:numRef>
          </c:val>
          <c:smooth val="0"/>
          <c:extLst>
            <c:ext xmlns:c16="http://schemas.microsoft.com/office/drawing/2014/chart" uri="{C3380CC4-5D6E-409C-BE32-E72D297353CC}">
              <c16:uniqueId val="{00000008-0649-4B9C-B513-0E4511443D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4546</c:v>
                </c:pt>
                <c:pt idx="5">
                  <c:v>4576</c:v>
                </c:pt>
                <c:pt idx="8">
                  <c:v>4609</c:v>
                </c:pt>
                <c:pt idx="11">
                  <c:v>4517</c:v>
                </c:pt>
                <c:pt idx="14">
                  <c:v>4286</c:v>
                </c:pt>
              </c:numCache>
            </c:numRef>
          </c:val>
          <c:extLst>
            <c:ext xmlns:c16="http://schemas.microsoft.com/office/drawing/2014/chart" uri="{C3380CC4-5D6E-409C-BE32-E72D297353CC}">
              <c16:uniqueId val="{00000000-30BE-4122-9E8C-B5D7ACF5A8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0BE-4122-9E8C-B5D7ACF5A8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2380</c:v>
                </c:pt>
                <c:pt idx="5">
                  <c:v>2152</c:v>
                </c:pt>
                <c:pt idx="8">
                  <c:v>2201</c:v>
                </c:pt>
                <c:pt idx="11">
                  <c:v>2398</c:v>
                </c:pt>
                <c:pt idx="14">
                  <c:v>2533</c:v>
                </c:pt>
              </c:numCache>
            </c:numRef>
          </c:val>
          <c:extLst>
            <c:ext xmlns:c16="http://schemas.microsoft.com/office/drawing/2014/chart" uri="{C3380CC4-5D6E-409C-BE32-E72D297353CC}">
              <c16:uniqueId val="{00000002-30BE-4122-9E8C-B5D7ACF5A8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BE-4122-9E8C-B5D7ACF5A8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BE-4122-9E8C-B5D7ACF5A8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BE-4122-9E8C-B5D7ACF5A8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549</c:v>
                </c:pt>
                <c:pt idx="3">
                  <c:v>552</c:v>
                </c:pt>
                <c:pt idx="6">
                  <c:v>532</c:v>
                </c:pt>
                <c:pt idx="9">
                  <c:v>531</c:v>
                </c:pt>
                <c:pt idx="12">
                  <c:v>521</c:v>
                </c:pt>
              </c:numCache>
            </c:numRef>
          </c:val>
          <c:extLst>
            <c:ext xmlns:c16="http://schemas.microsoft.com/office/drawing/2014/chart" uri="{C3380CC4-5D6E-409C-BE32-E72D297353CC}">
              <c16:uniqueId val="{00000006-30BE-4122-9E8C-B5D7ACF5A8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151</c:v>
                </c:pt>
                <c:pt idx="3">
                  <c:v>153</c:v>
                </c:pt>
                <c:pt idx="6">
                  <c:v>175</c:v>
                </c:pt>
                <c:pt idx="9">
                  <c:v>168</c:v>
                </c:pt>
                <c:pt idx="12">
                  <c:v>192</c:v>
                </c:pt>
              </c:numCache>
            </c:numRef>
          </c:val>
          <c:extLst>
            <c:ext xmlns:c16="http://schemas.microsoft.com/office/drawing/2014/chart" uri="{C3380CC4-5D6E-409C-BE32-E72D297353CC}">
              <c16:uniqueId val="{00000007-30BE-4122-9E8C-B5D7ACF5A8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3201</c:v>
                </c:pt>
                <c:pt idx="3">
                  <c:v>3192</c:v>
                </c:pt>
                <c:pt idx="6">
                  <c:v>3091</c:v>
                </c:pt>
                <c:pt idx="9">
                  <c:v>3164</c:v>
                </c:pt>
                <c:pt idx="12">
                  <c:v>3132</c:v>
                </c:pt>
              </c:numCache>
            </c:numRef>
          </c:val>
          <c:extLst>
            <c:ext xmlns:c16="http://schemas.microsoft.com/office/drawing/2014/chart" uri="{C3380CC4-5D6E-409C-BE32-E72D297353CC}">
              <c16:uniqueId val="{00000008-30BE-4122-9E8C-B5D7ACF5A8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172</c:v>
                </c:pt>
                <c:pt idx="3">
                  <c:v>142</c:v>
                </c:pt>
                <c:pt idx="6">
                  <c:v>92</c:v>
                </c:pt>
                <c:pt idx="9">
                  <c:v>0</c:v>
                </c:pt>
                <c:pt idx="12">
                  <c:v>0</c:v>
                </c:pt>
              </c:numCache>
            </c:numRef>
          </c:val>
          <c:extLst>
            <c:ext xmlns:c16="http://schemas.microsoft.com/office/drawing/2014/chart" uri="{C3380CC4-5D6E-409C-BE32-E72D297353CC}">
              <c16:uniqueId val="{00000009-30BE-4122-9E8C-B5D7ACF5A8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3104</c:v>
                </c:pt>
                <c:pt idx="3">
                  <c:v>3214</c:v>
                </c:pt>
                <c:pt idx="6">
                  <c:v>3315</c:v>
                </c:pt>
                <c:pt idx="9">
                  <c:v>3273</c:v>
                </c:pt>
                <c:pt idx="12">
                  <c:v>3043</c:v>
                </c:pt>
              </c:numCache>
            </c:numRef>
          </c:val>
          <c:extLst>
            <c:ext xmlns:c16="http://schemas.microsoft.com/office/drawing/2014/chart" uri="{C3380CC4-5D6E-409C-BE32-E72D297353CC}">
              <c16:uniqueId val="{0000000A-30BE-4122-9E8C-B5D7ACF5A8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251</c:v>
                </c:pt>
                <c:pt idx="2">
                  <c:v>#N/A</c:v>
                </c:pt>
                <c:pt idx="3">
                  <c:v>#N/A</c:v>
                </c:pt>
                <c:pt idx="4">
                  <c:v>525</c:v>
                </c:pt>
                <c:pt idx="5">
                  <c:v>#N/A</c:v>
                </c:pt>
                <c:pt idx="6">
                  <c:v>#N/A</c:v>
                </c:pt>
                <c:pt idx="7">
                  <c:v>394</c:v>
                </c:pt>
                <c:pt idx="8">
                  <c:v>#N/A</c:v>
                </c:pt>
                <c:pt idx="9">
                  <c:v>#N/A</c:v>
                </c:pt>
                <c:pt idx="10">
                  <c:v>221</c:v>
                </c:pt>
                <c:pt idx="11">
                  <c:v>#N/A</c:v>
                </c:pt>
                <c:pt idx="12">
                  <c:v>#N/A</c:v>
                </c:pt>
                <c:pt idx="13">
                  <c:v>70</c:v>
                </c:pt>
                <c:pt idx="14">
                  <c:v>#N/A</c:v>
                </c:pt>
              </c:numCache>
            </c:numRef>
          </c:val>
          <c:smooth val="0"/>
          <c:extLst>
            <c:ext xmlns:c16="http://schemas.microsoft.com/office/drawing/2014/chart" uri="{C3380CC4-5D6E-409C-BE32-E72D297353CC}">
              <c16:uniqueId val="{0000000B-30BE-4122-9E8C-B5D7ACF5A8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754</c:v>
                </c:pt>
                <c:pt idx="1">
                  <c:v>825</c:v>
                </c:pt>
                <c:pt idx="2">
                  <c:v>841</c:v>
                </c:pt>
              </c:numCache>
            </c:numRef>
          </c:val>
          <c:extLst>
            <c:ext xmlns:c16="http://schemas.microsoft.com/office/drawing/2014/chart" uri="{C3380CC4-5D6E-409C-BE32-E72D297353CC}">
              <c16:uniqueId val="{00000000-0D04-4833-88E3-DFFC04AEB3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157</c:v>
                </c:pt>
                <c:pt idx="1">
                  <c:v>158</c:v>
                </c:pt>
                <c:pt idx="2">
                  <c:v>159</c:v>
                </c:pt>
              </c:numCache>
            </c:numRef>
          </c:val>
          <c:extLst>
            <c:ext xmlns:c16="http://schemas.microsoft.com/office/drawing/2014/chart" uri="{C3380CC4-5D6E-409C-BE32-E72D297353CC}">
              <c16:uniqueId val="{00000001-0D04-4833-88E3-DFFC04AEB3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1055</c:v>
                </c:pt>
                <c:pt idx="1">
                  <c:v>1180</c:v>
                </c:pt>
                <c:pt idx="2">
                  <c:v>1323</c:v>
                </c:pt>
              </c:numCache>
            </c:numRef>
          </c:val>
          <c:extLst>
            <c:ext xmlns:c16="http://schemas.microsoft.com/office/drawing/2014/chart" uri="{C3380CC4-5D6E-409C-BE32-E72D297353CC}">
              <c16:uniqueId val="{00000002-0D04-4833-88E3-DFFC04AEB3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{213982E4-4A33-4632-B1BE-52236435A202}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AD1-4606-9760-507BE6C04D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{93EDAC10-E6DA-4298-95E2-C8174994C65B}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D1-4606-9760-507BE6C04D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{5742C3F3-9DBE-49D8-8D5D-C3553FF97344}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D1-4606-9760-507BE6C04D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{5C633645-0772-4CF0-839B-834834F9BDBB}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D1-4606-9760-507BE6C04D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{E3058213-98BC-48B5-A7E9-F3D62EA799F7}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D1-4606-9760-507BE6C04D2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{BEB40DC9-6D14-4197-843A-86B64721B395}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AD1-4606-9760-507BE6C04D2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{61ABEF4A-5C3E-4F0A-82D9-5E70FC5C6E2A}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AD1-4606-9760-507BE6C04D2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{0247A0F4-54FC-49F3-B87A-0BF0A2105A5C}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AD1-4606-9760-507BE6C04D2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{8B6B22AD-9570-41EF-B270-BE12D275D893}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AD1-4606-9760-507BE6C04D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67</c:v>
                </c:pt>
                <c:pt idx="16">
                  <c:v>68.400000000000006</c:v>
                </c:pt>
                <c:pt idx="24">
                  <c:v>69.900000000000006</c:v>
                </c:pt>
                <c:pt idx="32">
                  <c:v>71.400000000000006</c:v>
                </c:pt>
              </c:numCache>
            </c:numRef>
          </c:xVal>
          <c:yVal>
            <c:numRef>
              <c:f>公会計指標分析・財政指標組合せ分析表!$BP$51:$DC$51</c:f>
              <c:numCache>
                <c:formatCode>#,##0.0;"▲ "#,##0.0</c:formatCode>
                <c:ptCount val="40"/>
                <c:pt idx="0">
                  <c:v>9.6999999999999993</c:v>
                </c:pt>
                <c:pt idx="8">
                  <c:v>20.399999999999999</c:v>
                </c:pt>
                <c:pt idx="16">
                  <c:v>14.4</c:v>
                </c:pt>
                <c:pt idx="24">
                  <c:v>7.4</c:v>
                </c:pt>
                <c:pt idx="32">
                  <c:v>2.4</c:v>
                </c:pt>
              </c:numCache>
            </c:numRef>
          </c:yVal>
          <c:smooth val="0"/>
          <c:extLst>
            <c:ext xmlns:c16="http://schemas.microsoft.com/office/drawing/2014/chart" uri="{C3380CC4-5D6E-409C-BE32-E72D297353CC}">
              <c16:uniqueId val="{00000009-CAD1-4606-9760-507BE6C04D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{57A882FA-F024-4A91-AF3E-030980DFEC26}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AD1-4606-9760-507BE6C04D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{CC4674E2-12C7-434A-99CF-8087B1419C7F}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D1-4606-9760-507BE6C04D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{8E09C6A5-E5DB-41A0-9DC9-AA40BCF6B9E5}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D1-4606-9760-507BE6C04D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{8A228203-FE51-4E70-9742-FE9DABDA15AF}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D1-4606-9760-507BE6C04D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{8FC61DB1-362D-4C86-944D-30A443623AB4}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D1-4606-9760-507BE6C04D2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{C50A6FDC-5F28-45B6-94D9-17D9E82F7E1B}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AD1-4606-9760-507BE6C04D2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{4D781DE0-6EA4-4323-A5F3-27F1E251748E}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AD1-4606-9760-507BE6C04D2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{BAF2F7D3-4937-4F91-9335-DEDD56BB567D}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AD1-4606-9760-507BE6C04D2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{D2B79B86-DE3F-4FA9-A74C-61BAA77AA815}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AD1-4606-9760-507BE6C04D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AD1-4606-9760-507BE6C04D23}"/>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{7928B06E-0579-4F25-AFE5-A700096810A3}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CA6-4341-9412-39D737E596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{EEE61AC0-7227-4C92-9626-DD36845DEBF5}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A6-4341-9412-39D737E596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{72EAC259-D0A4-418B-9BCF-2AF2C312B403}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A6-4341-9412-39D737E596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{70553EAB-85D3-4B30-A657-2E0E6EF04902}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A6-4341-9412-39D737E596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{0716BF5A-FABC-4CBD-963E-2894C981D4ED}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A6-4341-9412-39D737E5961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{1E7B4104-DCD0-48B1-924F-4367242AB1C0}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CA6-4341-9412-39D737E5961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{90766062-90B5-4233-B00D-94350D057014}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CA6-4341-9412-39D737E5961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{5A5B8DFA-CDB4-4447-AC34-04E8ECF9DA62}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CA6-4341-9412-39D737E5961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{2F3804C6-8909-4425-95E8-89631ADAEF91}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CA6-4341-9412-39D737E596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5.6</c:v>
                </c:pt>
                <c:pt idx="16">
                  <c:v>5.9</c:v>
                </c:pt>
                <c:pt idx="24">
                  <c:v>6.3</c:v>
                </c:pt>
                <c:pt idx="32">
                  <c:v>6.8</c:v>
                </c:pt>
              </c:numCache>
            </c:numRef>
          </c:xVal>
          <c:yVal>
            <c:numRef>
              <c:f>公会計指標分析・財政指標組合せ分析表!$BP$73:$DC$73</c:f>
              <c:numCache>
                <c:formatCode>#,##0.0;"▲ "#,##0.0</c:formatCode>
                <c:ptCount val="40"/>
                <c:pt idx="0">
                  <c:v>9.6999999999999993</c:v>
                </c:pt>
                <c:pt idx="8">
                  <c:v>20.399999999999999</c:v>
                </c:pt>
                <c:pt idx="16">
                  <c:v>14.4</c:v>
                </c:pt>
                <c:pt idx="24">
                  <c:v>7.4</c:v>
                </c:pt>
                <c:pt idx="32">
                  <c:v>2.4</c:v>
                </c:pt>
              </c:numCache>
            </c:numRef>
          </c:yVal>
          <c:smooth val="0"/>
          <c:extLst>
            <c:ext xmlns:c16="http://schemas.microsoft.com/office/drawing/2014/chart" uri="{C3380CC4-5D6E-409C-BE32-E72D297353CC}">
              <c16:uniqueId val="{00000009-2CA6-4341-9412-39D737E596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{4DE2F4CE-CF58-40E7-BE5C-210391D35175}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CA6-4341-9412-39D737E596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{B2CF377A-5020-4C50-925A-07393C150A51}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A6-4341-9412-39D737E596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{3594B073-5801-442C-A621-15F3BE49AD00}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A6-4341-9412-39D737E596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{2DD2B583-0114-4F0F-B070-F232E53E1668}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A6-4341-9412-39D737E596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{B81112FE-39AC-4031-B8B7-A79A05F965EA}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A6-4341-9412-39D737E5961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{E9800AAC-6F16-444D-9302-A905B49BA6BC}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CA6-4341-9412-39D737E59614}"/>
                </c:ext>
              </c:extLst>
            </c:dLbl>
            <c:dLbl>
              <c:idx val="16"/>
              <c:layout>
                <c:manualLayout>
                  <c:x val="-4.4905057365901141E-2"/>
                  <c:y val="-4.34959213155358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{1289A68E-CD20-4C5D-8E14-26AAA5309432}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CA6-4341-9412-39D737E59614}"/>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{48B6A5F8-E5FF-4678-A3AE-F3D86C81B7B7}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CA6-4341-9412-39D737E5961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{73C696CC-389F-41F5-AA33-FD61D8B3C15B}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CA6-4341-9412-39D737E596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CA6-4341-9412-39D737E59614}"/>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9,326
8,905
22.33
4,786,859
4,595,469
191,390
3,221,701
3,042,808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0.57</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年度単年度で見ると、算定分子である基準財政収入額は法人税割等の増により増加、算定分母である基準財政需要額も臨時財政対策債振替相当額の減により増加した結果、財政力指数（単年度）は増加した。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カ年平均でみると、令和元年度の指数が大きかったこともあり、前年度比較で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113595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臨時財政対策債の減により算定分母は減少し、物件費や下水道会計への繰出金の増により算定分子が増加したため、前年度と比較し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類似団体平均は下回っているものの、行財政改革に基づく経常経費の削減意識を高め、かつ新たな自主財源の確保及び、徴収体制を強化し現年分の確実な税収確保につなげる。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114681</xdr:rowOff>
    </xdr:from>
    <xdr:to>
      <xdr:col>23</xdr:col>
      <xdr:colOff>133350</xdr:colOff>
      <xdr:row>61</xdr:row>
      <xdr:rowOff>61468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01681"/>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114681</xdr:rowOff>
    </xdr:from>
    <xdr:to>
      <xdr:col>19</xdr:col>
      <xdr:colOff>133350</xdr:colOff>
      <xdr:row>61</xdr:row>
      <xdr:rowOff>109728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01681"/>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25273</xdr:rowOff>
    </xdr:from>
    <xdr:to>
      <xdr:col>15</xdr:col>
      <xdr:colOff>82550</xdr:colOff>
      <xdr:row>61</xdr:row>
      <xdr:rowOff>109728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8372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138811</xdr:rowOff>
    </xdr:from>
    <xdr:to>
      <xdr:col>11</xdr:col>
      <xdr:colOff>31750</xdr:colOff>
      <xdr:row>61</xdr:row>
      <xdr:rowOff>25273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42581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10668</xdr:rowOff>
    </xdr:from>
    <xdr:to>
      <xdr:col>23</xdr:col>
      <xdr:colOff>184150</xdr:colOff>
      <xdr:row>61</xdr:row>
      <xdr:rowOff>112268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63881</xdr:rowOff>
    </xdr:from>
    <xdr:to>
      <xdr:col>19</xdr:col>
      <xdr:colOff>184150</xdr:colOff>
      <xdr:row>60</xdr:row>
      <xdr:rowOff>165481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4208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1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170705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145923</xdr:rowOff>
    </xdr:from>
    <xdr:to>
      <xdr:col>11</xdr:col>
      <xdr:colOff>82550</xdr:colOff>
      <xdr:row>61</xdr:row>
      <xdr:rowOff>76073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86250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0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88011</xdr:rowOff>
    </xdr:from>
    <xdr:to>
      <xdr:col>7</xdr:col>
      <xdr:colOff>31750</xdr:colOff>
      <xdr:row>61</xdr:row>
      <xdr:rowOff>18161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28338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4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171,669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177,388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人件費は減少したものの、近年の物価高の影響等により物件費が年々増加している。人口は減少しているが、一人当たり決算額は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類似団体平均は下回っているものの、消耗品費、光熱水費、委託料等の経常経費の抑制に引き続き努める。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53020</xdr:rowOff>
    </xdr:from>
    <xdr:to>
      <xdr:col>23</xdr:col>
      <xdr:colOff>133350</xdr:colOff>
      <xdr:row>81</xdr:row>
      <xdr:rowOff>59592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0470"/>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52009</xdr:rowOff>
    </xdr:from>
    <xdr:to>
      <xdr:col>19</xdr:col>
      <xdr:colOff>133350</xdr:colOff>
      <xdr:row>81</xdr:row>
      <xdr:rowOff>53020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9459"/>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33066</xdr:rowOff>
    </xdr:from>
    <xdr:to>
      <xdr:col>15</xdr:col>
      <xdr:colOff>82550</xdr:colOff>
      <xdr:row>81</xdr:row>
      <xdr:rowOff>52009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0516"/>
          <a:ext cx="8890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26570</xdr:rowOff>
    </xdr:from>
    <xdr:to>
      <xdr:col>11</xdr:col>
      <xdr:colOff>31750</xdr:colOff>
      <xdr:row>81</xdr:row>
      <xdr:rowOff>33066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4020"/>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8792</xdr:rowOff>
    </xdr:from>
    <xdr:to>
      <xdr:col>23</xdr:col>
      <xdr:colOff>184150</xdr:colOff>
      <xdr:row>81</xdr:row>
      <xdr:rowOff>110392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101519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1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2220</xdr:rowOff>
    </xdr:from>
    <xdr:to>
      <xdr:col>19</xdr:col>
      <xdr:colOff>184150</xdr:colOff>
      <xdr:row>81</xdr:row>
      <xdr:rowOff>103820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113997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1209</xdr:rowOff>
    </xdr:from>
    <xdr:to>
      <xdr:col>15</xdr:col>
      <xdr:colOff>133350</xdr:colOff>
      <xdr:row>81</xdr:row>
      <xdr:rowOff>102809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112986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153716</xdr:rowOff>
    </xdr:from>
    <xdr:to>
      <xdr:col>11</xdr:col>
      <xdr:colOff>82550</xdr:colOff>
      <xdr:row>81</xdr:row>
      <xdr:rowOff>83866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94043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147220</xdr:rowOff>
    </xdr:from>
    <xdr:to>
      <xdr:col>7</xdr:col>
      <xdr:colOff>31750</xdr:colOff>
      <xdr:row>81</xdr:row>
      <xdr:rowOff>77370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87547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94.6</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ポイントの増となったものの、類似団体平均を下回る状況が続いている。今後も計画的な採用及び給与体系や水準の適正化に努めていく。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15522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3688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119945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368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119945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2832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低い水準にあり、定員適正化計画により採用を行っているが、多様化する業務及び住民ニーズに対応すべく会計年度任用職員の採用で対応しているのが現状である。人材育成に努めるとともに、専門知識を有する職員の確保のため、人件費の抑制を視野に入れつつ年齢構成を意識した経験者採用や計画的な新規採用に取り組んで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130665</xdr:rowOff>
    </xdr:from>
    <xdr:to>
      <xdr:col>81</xdr:col>
      <xdr:colOff>44450</xdr:colOff>
      <xdr:row>59</xdr:row>
      <xdr:rowOff>132733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46215"/>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119634</xdr:rowOff>
    </xdr:from>
    <xdr:to>
      <xdr:col>77</xdr:col>
      <xdr:colOff>44450</xdr:colOff>
      <xdr:row>59</xdr:row>
      <xdr:rowOff>132733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35184"/>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107914</xdr:rowOff>
    </xdr:from>
    <xdr:to>
      <xdr:col>72</xdr:col>
      <xdr:colOff>203200</xdr:colOff>
      <xdr:row>59</xdr:row>
      <xdr:rowOff>119634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23464"/>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92746</xdr:rowOff>
    </xdr:from>
    <xdr:to>
      <xdr:col>68</xdr:col>
      <xdr:colOff>152400</xdr:colOff>
      <xdr:row>59</xdr:row>
      <xdr:rowOff>107914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08296"/>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79865</xdr:rowOff>
    </xdr:from>
    <xdr:to>
      <xdr:col>81</xdr:col>
      <xdr:colOff>95250</xdr:colOff>
      <xdr:row>60</xdr:row>
      <xdr:rowOff>10015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1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81933</xdr:rowOff>
    </xdr:from>
    <xdr:to>
      <xdr:col>77</xdr:col>
      <xdr:colOff>95250</xdr:colOff>
      <xdr:row>60</xdr:row>
      <xdr:rowOff>12083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9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22260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6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68834</xdr:rowOff>
    </xdr:from>
    <xdr:to>
      <xdr:col>73</xdr:col>
      <xdr:colOff>44450</xdr:colOff>
      <xdr:row>59</xdr:row>
      <xdr:rowOff>170434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57114</xdr:rowOff>
    </xdr:from>
    <xdr:to>
      <xdr:col>68</xdr:col>
      <xdr:colOff>203200</xdr:colOff>
      <xdr:row>59</xdr:row>
      <xdr:rowOff>158714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168891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41946</xdr:rowOff>
    </xdr:from>
    <xdr:to>
      <xdr:col>64</xdr:col>
      <xdr:colOff>152400</xdr:colOff>
      <xdr:row>59</xdr:row>
      <xdr:rowOff>143546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2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元利償還金の増、下水道会計への繰出金の増等により算定分子が増加した一方、普通交付税及び臨時財政対策債発行可能額の減により標準財政規模が小さくなり算定分母は減少した。よって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類似団体平均は下回っているものの比率は年々増加傾向である。引き続き地方債の新規発行を極力抑えて比率の推移に注視する。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42418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477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18288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2843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40</xdr:row>
      <xdr:rowOff>170434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1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155956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89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81026</xdr:rowOff>
    </xdr:from>
    <xdr:to>
      <xdr:col>64</xdr:col>
      <xdr:colOff>152400</xdr:colOff>
      <xdr:row>41</xdr:row>
      <xdr:rowOff>11176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21353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新規発行額の減、充当可能財源の基金残高の増等により算定分子が減少した。普通交付税及び臨時財政対策債発行可能額の減により標準財政規模が小さくなったことで算定分母も減少した。算定分子の減少が大きく、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今後も公共施設の長寿命化、老朽化対策が必要となり、地方債や基金残高の推移に注視する。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111941</xdr:rowOff>
    </xdr:from>
    <xdr:to>
      <xdr:col>81</xdr:col>
      <xdr:colOff>44450</xdr:colOff>
      <xdr:row>13</xdr:row>
      <xdr:rowOff>169394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40791"/>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169394</xdr:rowOff>
    </xdr:from>
    <xdr:to>
      <xdr:col>77</xdr:col>
      <xdr:colOff>44450</xdr:colOff>
      <xdr:row>14</xdr:row>
      <xdr:rowOff>78377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982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78377</xdr:rowOff>
    </xdr:from>
    <xdr:to>
      <xdr:col>72</xdr:col>
      <xdr:colOff>203200</xdr:colOff>
      <xdr:row>14</xdr:row>
      <xdr:rowOff>147320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7867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24372</xdr:rowOff>
    </xdr:from>
    <xdr:to>
      <xdr:col>68</xdr:col>
      <xdr:colOff>152400</xdr:colOff>
      <xdr:row>14</xdr:row>
      <xdr:rowOff>147320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24672"/>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61141</xdr:rowOff>
    </xdr:from>
    <xdr:to>
      <xdr:col>81</xdr:col>
      <xdr:colOff>95250</xdr:colOff>
      <xdr:row>13</xdr:row>
      <xdr:rowOff>162741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33218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6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118594</xdr:rowOff>
    </xdr:from>
    <xdr:to>
      <xdr:col>77</xdr:col>
      <xdr:colOff>95250</xdr:colOff>
      <xdr:row>14</xdr:row>
      <xdr:rowOff>48744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33521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33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27577</xdr:rowOff>
    </xdr:from>
    <xdr:to>
      <xdr:col>73</xdr:col>
      <xdr:colOff>44450</xdr:colOff>
      <xdr:row>14</xdr:row>
      <xdr:rowOff>129177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113954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145022</xdr:rowOff>
    </xdr:from>
    <xdr:to>
      <xdr:col>64</xdr:col>
      <xdr:colOff>152400</xdr:colOff>
      <xdr:row>14</xdr:row>
      <xdr:rowOff>75172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59949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6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9,326
8,905
22.33
4,786,859
4,595,469
191,390
3,221,701
3,042,808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類似団体平均を下回っている状況が続いているが、比率は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ポイントの増となった。会計年度任用職員の昇給や、計画的な採用に努めていくため今後も増加が見込まれる。人材不足の分野を中心に新規採用や経験者採用に取り組んでいく。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026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37338</xdr:rowOff>
    </xdr:from>
    <xdr:to>
      <xdr:col>6</xdr:col>
      <xdr:colOff>171450</xdr:colOff>
      <xdr:row>35</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上回っている。物価高、燃料費高等の影響によるものが大きいが、紙ではなくデータ保管する、電気代等の節約意識の徹底、委託契約内容の精査等により比率の上昇を抑え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26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22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44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ポイントの増となり、類似団体平均を上回っている。障がい者福祉、福祉医療費等の実績が増加傾向である。高齢化が今後進む中、比率の推移に注視する。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下水道会計への繰出金が主であるが、年々増加傾向が続いている。独立採算の原則に立ち返り、下水道接続率の向上に努めるとともに、下水道会計の元利償還金の推移にも注視する。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66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8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各団体やへの補助金、一部事務組合への負担金等について、適正な金額とすべく、内容の精査などに注力する。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123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12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類似団体平均を下回っているものの、前年度と比較し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新規発行額は減少したが、元利償還金は増加した。今後の公共施設の老朽化、長寿命化対策により比率の上昇が予想されるが、地方債の新規発行は極力控える方針により計画的な更新を実施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75</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33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74</xdr:row>
      <xdr:rowOff>168910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33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74</xdr:row>
      <xdr:rowOff>168910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848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138430</xdr:rowOff>
    </xdr:from>
    <xdr:to>
      <xdr:col>11</xdr:col>
      <xdr:colOff>9525</xdr:colOff>
      <xdr:row>74</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25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118110</xdr:rowOff>
    </xdr:from>
    <xdr:to>
      <xdr:col>15</xdr:col>
      <xdr:colOff>149225</xdr:colOff>
      <xdr:row>75</xdr:row>
      <xdr:rowOff>48260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58437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87630</xdr:rowOff>
    </xdr:from>
    <xdr:to>
      <xdr:col>6</xdr:col>
      <xdr:colOff>171450</xdr:colOff>
      <xdr:row>75</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27957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とほぼ同率程度である。扶助費及び物件費が類似団体平均を大きく上回っている。扶助費の増は今後も続くことが予想されるが、物件費においては経費削減意識を高く持つ。今後も各性質別経費の推移に注視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56135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617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61772"/>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30352"/>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167575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149763</xdr:rowOff>
    </xdr:from>
    <xdr:to>
      <xdr:col>29</xdr:col>
      <xdr:colOff>127000</xdr:colOff>
      <xdr:row>19</xdr:row>
      <xdr:rowOff>157398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454938"/>
          <a:ext cx="647700" cy="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149763</xdr:rowOff>
    </xdr:from>
    <xdr:to>
      <xdr:col>26</xdr:col>
      <xdr:colOff>50800</xdr:colOff>
      <xdr:row>19</xdr:row>
      <xdr:rowOff>164822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54938"/>
          <a:ext cx="698500" cy="1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164822</xdr:rowOff>
    </xdr:from>
    <xdr:to>
      <xdr:col>22</xdr:col>
      <xdr:colOff>114300</xdr:colOff>
      <xdr:row>20</xdr:row>
      <xdr:rowOff>34182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69997"/>
          <a:ext cx="698500" cy="4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34182</xdr:rowOff>
    </xdr:from>
    <xdr:to>
      <xdr:col>18</xdr:col>
      <xdr:colOff>177800</xdr:colOff>
      <xdr:row>20</xdr:row>
      <xdr:rowOff>36797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10807"/>
          <a:ext cx="698500" cy="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106598</xdr:rowOff>
    </xdr:from>
    <xdr:to>
      <xdr:col>29</xdr:col>
      <xdr:colOff>177800</xdr:colOff>
      <xdr:row>20</xdr:row>
      <xdr:rowOff>36748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1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15175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2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98963</xdr:rowOff>
    </xdr:from>
    <xdr:to>
      <xdr:col>26</xdr:col>
      <xdr:colOff>101600</xdr:colOff>
      <xdr:row>20</xdr:row>
      <xdr:rowOff>29113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13890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9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114022</xdr:rowOff>
    </xdr:from>
    <xdr:to>
      <xdr:col>22</xdr:col>
      <xdr:colOff>165100</xdr:colOff>
      <xdr:row>20</xdr:row>
      <xdr:rowOff>44172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1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28949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0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154832</xdr:rowOff>
    </xdr:from>
    <xdr:to>
      <xdr:col>19</xdr:col>
      <xdr:colOff>38100</xdr:colOff>
      <xdr:row>20</xdr:row>
      <xdr:rowOff>84982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69759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157447</xdr:rowOff>
    </xdr:from>
    <xdr:to>
      <xdr:col>15</xdr:col>
      <xdr:colOff>101600</xdr:colOff>
      <xdr:row>20</xdr:row>
      <xdr:rowOff>87597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2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72374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89477</xdr:rowOff>
    </xdr:from>
    <xdr:to>
      <xdr:col>29</xdr:col>
      <xdr:colOff>127000</xdr:colOff>
      <xdr:row>36</xdr:row>
      <xdr:rowOff>102605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2727"/>
          <a:ext cx="6477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102605</xdr:rowOff>
    </xdr:from>
    <xdr:to>
      <xdr:col>26</xdr:col>
      <xdr:colOff>50800</xdr:colOff>
      <xdr:row>36</xdr:row>
      <xdr:rowOff>127250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55855"/>
          <a:ext cx="698500" cy="2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127250</xdr:rowOff>
    </xdr:from>
    <xdr:to>
      <xdr:col>22</xdr:col>
      <xdr:colOff>114300</xdr:colOff>
      <xdr:row>36</xdr:row>
      <xdr:rowOff>160027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80500"/>
          <a:ext cx="698500" cy="3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160027</xdr:rowOff>
    </xdr:from>
    <xdr:to>
      <xdr:col>18</xdr:col>
      <xdr:colOff>177800</xdr:colOff>
      <xdr:row>37</xdr:row>
      <xdr:rowOff>4492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13277"/>
          <a:ext cx="698500" cy="1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38677</xdr:rowOff>
    </xdr:from>
    <xdr:to>
      <xdr:col>29</xdr:col>
      <xdr:colOff>177800</xdr:colOff>
      <xdr:row>36</xdr:row>
      <xdr:rowOff>140277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10754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51805</xdr:rowOff>
    </xdr:from>
    <xdr:to>
      <xdr:col>26</xdr:col>
      <xdr:colOff>101600</xdr:colOff>
      <xdr:row>36</xdr:row>
      <xdr:rowOff>153405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138182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76450</xdr:rowOff>
    </xdr:from>
    <xdr:to>
      <xdr:col>22</xdr:col>
      <xdr:colOff>165100</xdr:colOff>
      <xdr:row>37</xdr:row>
      <xdr:rowOff>6600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162827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109227</xdr:rowOff>
    </xdr:from>
    <xdr:to>
      <xdr:col>19</xdr:col>
      <xdr:colOff>38100</xdr:colOff>
      <xdr:row>37</xdr:row>
      <xdr:rowOff>39377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6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24154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125142</xdr:rowOff>
    </xdr:from>
    <xdr:to>
      <xdr:col>15</xdr:col>
      <xdr:colOff>101600</xdr:colOff>
      <xdr:row>37</xdr:row>
      <xdr:rowOff>55292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9,326
8,905
22.33
4,786,859
4,595,469
191,390
3,221,701
3,042,808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85347</xdr:rowOff>
    </xdr:from>
    <xdr:to>
      <xdr:col>24</xdr:col>
      <xdr:colOff>63500</xdr:colOff>
      <xdr:row>37</xdr:row>
      <xdr:rowOff>96883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28997"/>
          <a:ext cx="838200" cy="1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85347</xdr:rowOff>
    </xdr:from>
    <xdr:to>
      <xdr:col>19</xdr:col>
      <xdr:colOff>177800</xdr:colOff>
      <xdr:row>37</xdr:row>
      <xdr:rowOff>121557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8997"/>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121557</xdr:rowOff>
    </xdr:from>
    <xdr:to>
      <xdr:col>15</xdr:col>
      <xdr:colOff>50800</xdr:colOff>
      <xdr:row>38</xdr:row>
      <xdr:rowOff>77674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5207"/>
          <a:ext cx="889000" cy="12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67745</xdr:rowOff>
    </xdr:from>
    <xdr:to>
      <xdr:col>10</xdr:col>
      <xdr:colOff>114300</xdr:colOff>
      <xdr:row>38</xdr:row>
      <xdr:rowOff>77674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2845"/>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46083</xdr:rowOff>
    </xdr:from>
    <xdr:to>
      <xdr:col>24</xdr:col>
      <xdr:colOff>114300</xdr:colOff>
      <xdr:row>37</xdr:row>
      <xdr:rowOff>147683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132460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34547</xdr:rowOff>
    </xdr:from>
    <xdr:to>
      <xdr:col>20</xdr:col>
      <xdr:colOff>38100</xdr:colOff>
      <xdr:row>37</xdr:row>
      <xdr:rowOff>136147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127274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70757</xdr:rowOff>
    </xdr:from>
    <xdr:to>
      <xdr:col>15</xdr:col>
      <xdr:colOff>101600</xdr:colOff>
      <xdr:row>38</xdr:row>
      <xdr:rowOff>907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163484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26874</xdr:rowOff>
    </xdr:from>
    <xdr:to>
      <xdr:col>10</xdr:col>
      <xdr:colOff>165100</xdr:colOff>
      <xdr:row>38</xdr:row>
      <xdr:rowOff>128474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119601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16945</xdr:rowOff>
    </xdr:from>
    <xdr:to>
      <xdr:col>6</xdr:col>
      <xdr:colOff>38100</xdr:colOff>
      <xdr:row>38</xdr:row>
      <xdr:rowOff>118545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109672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170926</xdr:rowOff>
    </xdr:from>
    <xdr:to>
      <xdr:col>24</xdr:col>
      <xdr:colOff>63500</xdr:colOff>
      <xdr:row>59</xdr:row>
      <xdr:rowOff>7172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5026"/>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2994</xdr:rowOff>
    </xdr:from>
    <xdr:to>
      <xdr:col>19</xdr:col>
      <xdr:colOff>177800</xdr:colOff>
      <xdr:row>59</xdr:row>
      <xdr:rowOff>7172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18544"/>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2994</xdr:rowOff>
    </xdr:from>
    <xdr:to>
      <xdr:col>15</xdr:col>
      <xdr:colOff>50800</xdr:colOff>
      <xdr:row>59</xdr:row>
      <xdr:rowOff>4248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18544"/>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4248</xdr:rowOff>
    </xdr:from>
    <xdr:to>
      <xdr:col>10</xdr:col>
      <xdr:colOff>114300</xdr:colOff>
      <xdr:row>59</xdr:row>
      <xdr:rowOff>10666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19798"/>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120126</xdr:rowOff>
    </xdr:from>
    <xdr:to>
      <xdr:col>24</xdr:col>
      <xdr:colOff>114300</xdr:colOff>
      <xdr:row>59</xdr:row>
      <xdr:rowOff>50276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127822</xdr:rowOff>
    </xdr:from>
    <xdr:to>
      <xdr:col>20</xdr:col>
      <xdr:colOff>38100</xdr:colOff>
      <xdr:row>59</xdr:row>
      <xdr:rowOff>57972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49099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6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123644</xdr:rowOff>
    </xdr:from>
    <xdr:to>
      <xdr:col>15</xdr:col>
      <xdr:colOff>101600</xdr:colOff>
      <xdr:row>59</xdr:row>
      <xdr:rowOff>53794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44921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124898</xdr:rowOff>
    </xdr:from>
    <xdr:to>
      <xdr:col>10</xdr:col>
      <xdr:colOff>165100</xdr:colOff>
      <xdr:row>59</xdr:row>
      <xdr:rowOff>55048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46175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131316</xdr:rowOff>
    </xdr:from>
    <xdr:to>
      <xdr:col>6</xdr:col>
      <xdr:colOff>38100</xdr:colOff>
      <xdr:row>59</xdr:row>
      <xdr:rowOff>61466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52593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66777</xdr:rowOff>
    </xdr:from>
    <xdr:to>
      <xdr:col>24</xdr:col>
      <xdr:colOff>63500</xdr:colOff>
      <xdr:row>79</xdr:row>
      <xdr:rowOff>68769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611327"/>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68769</xdr:rowOff>
    </xdr:from>
    <xdr:to>
      <xdr:col>19</xdr:col>
      <xdr:colOff>177800</xdr:colOff>
      <xdr:row>79</xdr:row>
      <xdr:rowOff>82255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613319"/>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70875</xdr:rowOff>
    </xdr:from>
    <xdr:to>
      <xdr:col>15</xdr:col>
      <xdr:colOff>50800</xdr:colOff>
      <xdr:row>79</xdr:row>
      <xdr:rowOff>82255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615425"/>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70875</xdr:rowOff>
    </xdr:from>
    <xdr:to>
      <xdr:col>10</xdr:col>
      <xdr:colOff>114300</xdr:colOff>
      <xdr:row>79</xdr:row>
      <xdr:rowOff>72410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615425"/>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15977</xdr:rowOff>
    </xdr:from>
    <xdr:to>
      <xdr:col>24</xdr:col>
      <xdr:colOff>114300</xdr:colOff>
      <xdr:row>79</xdr:row>
      <xdr:rowOff>117577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102354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7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17969</xdr:rowOff>
    </xdr:from>
    <xdr:to>
      <xdr:col>20</xdr:col>
      <xdr:colOff>38100</xdr:colOff>
      <xdr:row>79</xdr:row>
      <xdr:rowOff>119569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110696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5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31455</xdr:rowOff>
    </xdr:from>
    <xdr:to>
      <xdr:col>15</xdr:col>
      <xdr:colOff>101600</xdr:colOff>
      <xdr:row>79</xdr:row>
      <xdr:rowOff>133055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124182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6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20075</xdr:rowOff>
    </xdr:from>
    <xdr:to>
      <xdr:col>10</xdr:col>
      <xdr:colOff>165100</xdr:colOff>
      <xdr:row>79</xdr:row>
      <xdr:rowOff>121675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112802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5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21610</xdr:rowOff>
    </xdr:from>
    <xdr:to>
      <xdr:col>6</xdr:col>
      <xdr:colOff>38100</xdr:colOff>
      <xdr:row>79</xdr:row>
      <xdr:rowOff>123210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114337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43511</xdr:rowOff>
    </xdr:from>
    <xdr:to>
      <xdr:col>24</xdr:col>
      <xdr:colOff>63500</xdr:colOff>
      <xdr:row>97</xdr:row>
      <xdr:rowOff>45859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02711"/>
          <a:ext cx="838200" cy="17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43511</xdr:rowOff>
    </xdr:from>
    <xdr:to>
      <xdr:col>19</xdr:col>
      <xdr:colOff>177800</xdr:colOff>
      <xdr:row>97</xdr:row>
      <xdr:rowOff>139306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02711"/>
          <a:ext cx="889000" cy="2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139306</xdr:rowOff>
    </xdr:from>
    <xdr:to>
      <xdr:col>15</xdr:col>
      <xdr:colOff>50800</xdr:colOff>
      <xdr:row>97</xdr:row>
      <xdr:rowOff>157911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69956"/>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157911</xdr:rowOff>
    </xdr:from>
    <xdr:to>
      <xdr:col>10</xdr:col>
      <xdr:colOff>114300</xdr:colOff>
      <xdr:row>98</xdr:row>
      <xdr:rowOff>4229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88561"/>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166509</xdr:rowOff>
    </xdr:from>
    <xdr:to>
      <xdr:col>24</xdr:col>
      <xdr:colOff>114300</xdr:colOff>
      <xdr:row>97</xdr:row>
      <xdr:rowOff>96659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144936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0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164161</xdr:rowOff>
    </xdr:from>
    <xdr:to>
      <xdr:col>20</xdr:col>
      <xdr:colOff>38100</xdr:colOff>
      <xdr:row>96</xdr:row>
      <xdr:rowOff>94311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85438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88506</xdr:rowOff>
    </xdr:from>
    <xdr:to>
      <xdr:col>15</xdr:col>
      <xdr:colOff>101600</xdr:colOff>
      <xdr:row>98</xdr:row>
      <xdr:rowOff>18656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107111</xdr:rowOff>
    </xdr:from>
    <xdr:to>
      <xdr:col>10</xdr:col>
      <xdr:colOff>165100</xdr:colOff>
      <xdr:row>98</xdr:row>
      <xdr:rowOff>37261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28388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124879</xdr:rowOff>
    </xdr:from>
    <xdr:to>
      <xdr:col>6</xdr:col>
      <xdr:colOff>38100</xdr:colOff>
      <xdr:row>98</xdr:row>
      <xdr:rowOff>55029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46156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121522</xdr:rowOff>
    </xdr:from>
    <xdr:to>
      <xdr:col>55</xdr:col>
      <xdr:colOff>0</xdr:colOff>
      <xdr:row>36</xdr:row>
      <xdr:rowOff>165600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93722"/>
          <a:ext cx="838200" cy="4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46157</xdr:rowOff>
    </xdr:from>
    <xdr:to>
      <xdr:col>50</xdr:col>
      <xdr:colOff>114300</xdr:colOff>
      <xdr:row>36</xdr:row>
      <xdr:rowOff>165600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75457"/>
          <a:ext cx="889000" cy="4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46157</xdr:rowOff>
    </xdr:from>
    <xdr:to>
      <xdr:col>45</xdr:col>
      <xdr:colOff>177800</xdr:colOff>
      <xdr:row>37</xdr:row>
      <xdr:rowOff>8379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75457"/>
          <a:ext cx="889000" cy="47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8379</xdr:rowOff>
    </xdr:from>
    <xdr:to>
      <xdr:col>41</xdr:col>
      <xdr:colOff>50800</xdr:colOff>
      <xdr:row>37</xdr:row>
      <xdr:rowOff>26017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52029"/>
          <a:ext cx="8890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70722</xdr:rowOff>
    </xdr:from>
    <xdr:to>
      <xdr:col>55</xdr:col>
      <xdr:colOff>50800</xdr:colOff>
      <xdr:row>37</xdr:row>
      <xdr:rowOff>872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157099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114800</xdr:rowOff>
    </xdr:from>
    <xdr:to>
      <xdr:col>50</xdr:col>
      <xdr:colOff>165100</xdr:colOff>
      <xdr:row>37</xdr:row>
      <xdr:rowOff>44950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36077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166807</xdr:rowOff>
    </xdr:from>
    <xdr:to>
      <xdr:col>46</xdr:col>
      <xdr:colOff>38100</xdr:colOff>
      <xdr:row>34</xdr:row>
      <xdr:rowOff>96957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88084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1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129029</xdr:rowOff>
    </xdr:from>
    <xdr:to>
      <xdr:col>41</xdr:col>
      <xdr:colOff>101600</xdr:colOff>
      <xdr:row>37</xdr:row>
      <xdr:rowOff>59179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50306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146667</xdr:rowOff>
    </xdr:from>
    <xdr:to>
      <xdr:col>36</xdr:col>
      <xdr:colOff>165100</xdr:colOff>
      <xdr:row>37</xdr:row>
      <xdr:rowOff>76817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67944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170024</xdr:rowOff>
    </xdr:from>
    <xdr:to>
      <xdr:col>55</xdr:col>
      <xdr:colOff>0</xdr:colOff>
      <xdr:row>59</xdr:row>
      <xdr:rowOff>9096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14124"/>
          <a:ext cx="8382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135739</xdr:rowOff>
    </xdr:from>
    <xdr:to>
      <xdr:col>50</xdr:col>
      <xdr:colOff>114300</xdr:colOff>
      <xdr:row>58</xdr:row>
      <xdr:rowOff>170024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79839"/>
          <a:ext cx="889000" cy="3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112623</xdr:rowOff>
    </xdr:from>
    <xdr:to>
      <xdr:col>45</xdr:col>
      <xdr:colOff>177800</xdr:colOff>
      <xdr:row>58</xdr:row>
      <xdr:rowOff>135739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56723"/>
          <a:ext cx="889000" cy="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112623</xdr:rowOff>
    </xdr:from>
    <xdr:to>
      <xdr:col>41</xdr:col>
      <xdr:colOff>50800</xdr:colOff>
      <xdr:row>59</xdr:row>
      <xdr:rowOff>571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56723"/>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129746</xdr:rowOff>
    </xdr:from>
    <xdr:to>
      <xdr:col>55</xdr:col>
      <xdr:colOff>50800</xdr:colOff>
      <xdr:row>59</xdr:row>
      <xdr:rowOff>59896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44673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119224</xdr:rowOff>
    </xdr:from>
    <xdr:to>
      <xdr:col>50</xdr:col>
      <xdr:colOff>165100</xdr:colOff>
      <xdr:row>59</xdr:row>
      <xdr:rowOff>49374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40501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5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84939</xdr:rowOff>
    </xdr:from>
    <xdr:to>
      <xdr:col>46</xdr:col>
      <xdr:colOff>38100</xdr:colOff>
      <xdr:row>59</xdr:row>
      <xdr:rowOff>15089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61823</xdr:rowOff>
    </xdr:from>
    <xdr:to>
      <xdr:col>41</xdr:col>
      <xdr:colOff>101600</xdr:colOff>
      <xdr:row>58</xdr:row>
      <xdr:rowOff>163423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154550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121221</xdr:rowOff>
    </xdr:from>
    <xdr:to>
      <xdr:col>36</xdr:col>
      <xdr:colOff>165100</xdr:colOff>
      <xdr:row>59</xdr:row>
      <xdr:rowOff>51371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42498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82948</xdr:rowOff>
    </xdr:from>
    <xdr:to>
      <xdr:col>55</xdr:col>
      <xdr:colOff>0</xdr:colOff>
      <xdr:row>78</xdr:row>
      <xdr:rowOff>89275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56048"/>
          <a:ext cx="8382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89275</xdr:rowOff>
    </xdr:from>
    <xdr:to>
      <xdr:col>50</xdr:col>
      <xdr:colOff>114300</xdr:colOff>
      <xdr:row>78</xdr:row>
      <xdr:rowOff>99261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62375"/>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99261</xdr:rowOff>
    </xdr:from>
    <xdr:to>
      <xdr:col>45</xdr:col>
      <xdr:colOff>177800</xdr:colOff>
      <xdr:row>78</xdr:row>
      <xdr:rowOff>101771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72361"/>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101771</xdr:rowOff>
    </xdr:from>
    <xdr:to>
      <xdr:col>41</xdr:col>
      <xdr:colOff>50800</xdr:colOff>
      <xdr:row>78</xdr:row>
      <xdr:rowOff>118925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74871"/>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32148</xdr:rowOff>
    </xdr:from>
    <xdr:to>
      <xdr:col>55</xdr:col>
      <xdr:colOff>50800</xdr:colOff>
      <xdr:row>78</xdr:row>
      <xdr:rowOff>133748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118525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2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38475</xdr:rowOff>
    </xdr:from>
    <xdr:to>
      <xdr:col>50</xdr:col>
      <xdr:colOff>165100</xdr:colOff>
      <xdr:row>78</xdr:row>
      <xdr:rowOff>140075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131202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48461</xdr:rowOff>
    </xdr:from>
    <xdr:to>
      <xdr:col>46</xdr:col>
      <xdr:colOff>38100</xdr:colOff>
      <xdr:row>78</xdr:row>
      <xdr:rowOff>150061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141188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1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50971</xdr:rowOff>
    </xdr:from>
    <xdr:to>
      <xdr:col>41</xdr:col>
      <xdr:colOff>101600</xdr:colOff>
      <xdr:row>78</xdr:row>
      <xdr:rowOff>152571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143698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68125</xdr:rowOff>
    </xdr:from>
    <xdr:to>
      <xdr:col>36</xdr:col>
      <xdr:colOff>165100</xdr:colOff>
      <xdr:row>78</xdr:row>
      <xdr:rowOff>169725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160852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3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115474</xdr:rowOff>
    </xdr:from>
    <xdr:to>
      <xdr:col>55</xdr:col>
      <xdr:colOff>0</xdr:colOff>
      <xdr:row>97</xdr:row>
      <xdr:rowOff>138424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46124"/>
          <a:ext cx="838200"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24499</xdr:rowOff>
    </xdr:from>
    <xdr:to>
      <xdr:col>50</xdr:col>
      <xdr:colOff>114300</xdr:colOff>
      <xdr:row>97</xdr:row>
      <xdr:rowOff>115474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55149"/>
          <a:ext cx="889000" cy="9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118793</xdr:rowOff>
    </xdr:from>
    <xdr:to>
      <xdr:col>45</xdr:col>
      <xdr:colOff>177800</xdr:colOff>
      <xdr:row>97</xdr:row>
      <xdr:rowOff>24499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77993"/>
          <a:ext cx="889000" cy="7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118793</xdr:rowOff>
    </xdr:from>
    <xdr:to>
      <xdr:col>41</xdr:col>
      <xdr:colOff>50800</xdr:colOff>
      <xdr:row>97</xdr:row>
      <xdr:rowOff>68396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77993"/>
          <a:ext cx="889000" cy="1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87624</xdr:rowOff>
    </xdr:from>
    <xdr:to>
      <xdr:col>55</xdr:col>
      <xdr:colOff>50800</xdr:colOff>
      <xdr:row>98</xdr:row>
      <xdr:rowOff>17774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2551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64674</xdr:rowOff>
    </xdr:from>
    <xdr:to>
      <xdr:col>50</xdr:col>
      <xdr:colOff>165100</xdr:colOff>
      <xdr:row>97</xdr:row>
      <xdr:rowOff>166274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157401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8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145149</xdr:rowOff>
    </xdr:from>
    <xdr:to>
      <xdr:col>46</xdr:col>
      <xdr:colOff>38100</xdr:colOff>
      <xdr:row>97</xdr:row>
      <xdr:rowOff>75299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66426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67993</xdr:rowOff>
    </xdr:from>
    <xdr:to>
      <xdr:col>41</xdr:col>
      <xdr:colOff>101600</xdr:colOff>
      <xdr:row>96</xdr:row>
      <xdr:rowOff>169593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17596</xdr:rowOff>
    </xdr:from>
    <xdr:to>
      <xdr:col>36</xdr:col>
      <xdr:colOff>165100</xdr:colOff>
      <xdr:row>97</xdr:row>
      <xdr:rowOff>119196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110323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162336</xdr:rowOff>
    </xdr:from>
    <xdr:to>
      <xdr:col>85</xdr:col>
      <xdr:colOff>127000</xdr:colOff>
      <xdr:row>77</xdr:row>
      <xdr:rowOff>170018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63986"/>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170018</xdr:rowOff>
    </xdr:from>
    <xdr:to>
      <xdr:col>81</xdr:col>
      <xdr:colOff>50800</xdr:colOff>
      <xdr:row>78</xdr:row>
      <xdr:rowOff>5279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71668"/>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3852</xdr:rowOff>
    </xdr:from>
    <xdr:to>
      <xdr:col>76</xdr:col>
      <xdr:colOff>114300</xdr:colOff>
      <xdr:row>78</xdr:row>
      <xdr:rowOff>5279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76952"/>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3852</xdr:rowOff>
    </xdr:from>
    <xdr:to>
      <xdr:col>71</xdr:col>
      <xdr:colOff>177800</xdr:colOff>
      <xdr:row>78</xdr:row>
      <xdr:rowOff>24736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76952"/>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111536</xdr:rowOff>
    </xdr:from>
    <xdr:to>
      <xdr:col>85</xdr:col>
      <xdr:colOff>177800</xdr:colOff>
      <xdr:row>78</xdr:row>
      <xdr:rowOff>41686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89963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119218</xdr:rowOff>
    </xdr:from>
    <xdr:to>
      <xdr:col>81</xdr:col>
      <xdr:colOff>101600</xdr:colOff>
      <xdr:row>78</xdr:row>
      <xdr:rowOff>49368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40495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125929</xdr:rowOff>
    </xdr:from>
    <xdr:to>
      <xdr:col>76</xdr:col>
      <xdr:colOff>165100</xdr:colOff>
      <xdr:row>78</xdr:row>
      <xdr:rowOff>56079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47206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124502</xdr:rowOff>
    </xdr:from>
    <xdr:to>
      <xdr:col>72</xdr:col>
      <xdr:colOff>38100</xdr:colOff>
      <xdr:row>78</xdr:row>
      <xdr:rowOff>54652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45779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145386</xdr:rowOff>
    </xdr:from>
    <xdr:to>
      <xdr:col>67</xdr:col>
      <xdr:colOff>101600</xdr:colOff>
      <xdr:row>78</xdr:row>
      <xdr:rowOff>75536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66663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64657</xdr:rowOff>
    </xdr:from>
    <xdr:to>
      <xdr:col>85</xdr:col>
      <xdr:colOff>127000</xdr:colOff>
      <xdr:row>99</xdr:row>
      <xdr:rowOff>70667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38207"/>
          <a:ext cx="83820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64657</xdr:rowOff>
    </xdr:from>
    <xdr:to>
      <xdr:col>81</xdr:col>
      <xdr:colOff>50800</xdr:colOff>
      <xdr:row>99</xdr:row>
      <xdr:rowOff>87996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7038207"/>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71731</xdr:rowOff>
    </xdr:from>
    <xdr:to>
      <xdr:col>76</xdr:col>
      <xdr:colOff>114300</xdr:colOff>
      <xdr:row>99</xdr:row>
      <xdr:rowOff>87996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7045281"/>
          <a:ext cx="8890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71731</xdr:rowOff>
    </xdr:from>
    <xdr:to>
      <xdr:col>71</xdr:col>
      <xdr:colOff>177800</xdr:colOff>
      <xdr:row>99</xdr:row>
      <xdr:rowOff>83722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45281"/>
          <a:ext cx="889000" cy="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19867</xdr:rowOff>
    </xdr:from>
    <xdr:to>
      <xdr:col>85</xdr:col>
      <xdr:colOff>177800</xdr:colOff>
      <xdr:row>99</xdr:row>
      <xdr:rowOff>121467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106244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90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13857</xdr:rowOff>
    </xdr:from>
    <xdr:to>
      <xdr:col>81</xdr:col>
      <xdr:colOff>101600</xdr:colOff>
      <xdr:row>99</xdr:row>
      <xdr:rowOff>115457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106584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37196</xdr:rowOff>
    </xdr:from>
    <xdr:to>
      <xdr:col>76</xdr:col>
      <xdr:colOff>165100</xdr:colOff>
      <xdr:row>99</xdr:row>
      <xdr:rowOff>138796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70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129923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10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20931</xdr:rowOff>
    </xdr:from>
    <xdr:to>
      <xdr:col>72</xdr:col>
      <xdr:colOff>38100</xdr:colOff>
      <xdr:row>99</xdr:row>
      <xdr:rowOff>122531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113658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70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32922</xdr:rowOff>
    </xdr:from>
    <xdr:to>
      <xdr:col>67</xdr:col>
      <xdr:colOff>101600</xdr:colOff>
      <xdr:row>99</xdr:row>
      <xdr:rowOff>134522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125649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9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95548</xdr:rowOff>
    </xdr:from>
    <xdr:to>
      <xdr:col>116</xdr:col>
      <xdr:colOff>63500</xdr:colOff>
      <xdr:row>59</xdr:row>
      <xdr:rowOff>96789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211098"/>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95548</xdr:rowOff>
    </xdr:from>
    <xdr:to>
      <xdr:col>111</xdr:col>
      <xdr:colOff>177800</xdr:colOff>
      <xdr:row>59</xdr:row>
      <xdr:rowOff>95613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2110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95613</xdr:rowOff>
    </xdr:from>
    <xdr:to>
      <xdr:col>107</xdr:col>
      <xdr:colOff>50800</xdr:colOff>
      <xdr:row>59</xdr:row>
      <xdr:rowOff>97246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211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95678</xdr:rowOff>
    </xdr:from>
    <xdr:to>
      <xdr:col>102</xdr:col>
      <xdr:colOff>114300</xdr:colOff>
      <xdr:row>59</xdr:row>
      <xdr:rowOff>97246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211228"/>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45989</xdr:rowOff>
    </xdr:from>
    <xdr:to>
      <xdr:col>116</xdr:col>
      <xdr:colOff>114300</xdr:colOff>
      <xdr:row>59</xdr:row>
      <xdr:rowOff>147589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132366</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6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44748</xdr:rowOff>
    </xdr:from>
    <xdr:to>
      <xdr:col>112</xdr:col>
      <xdr:colOff>38100</xdr:colOff>
      <xdr:row>59</xdr:row>
      <xdr:rowOff>146348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137475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253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44813</xdr:rowOff>
    </xdr:from>
    <xdr:to>
      <xdr:col>107</xdr:col>
      <xdr:colOff>101600</xdr:colOff>
      <xdr:row>59</xdr:row>
      <xdr:rowOff>146413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137540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2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46446</xdr:rowOff>
    </xdr:from>
    <xdr:to>
      <xdr:col>102</xdr:col>
      <xdr:colOff>165100</xdr:colOff>
      <xdr:row>59</xdr:row>
      <xdr:rowOff>148046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139173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44878</xdr:rowOff>
    </xdr:from>
    <xdr:to>
      <xdr:col>98</xdr:col>
      <xdr:colOff>38100</xdr:colOff>
      <xdr:row>59</xdr:row>
      <xdr:rowOff>146478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137605</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253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20669</xdr:rowOff>
    </xdr:from>
    <xdr:to>
      <xdr:col>116</xdr:col>
      <xdr:colOff>63500</xdr:colOff>
      <xdr:row>76</xdr:row>
      <xdr:rowOff>68971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50869"/>
          <a:ext cx="838200" cy="4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68971</xdr:rowOff>
    </xdr:from>
    <xdr:to>
      <xdr:col>111</xdr:col>
      <xdr:colOff>177800</xdr:colOff>
      <xdr:row>76</xdr:row>
      <xdr:rowOff>98537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99171"/>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98537</xdr:rowOff>
    </xdr:from>
    <xdr:to>
      <xdr:col>107</xdr:col>
      <xdr:colOff>50800</xdr:colOff>
      <xdr:row>76</xdr:row>
      <xdr:rowOff>149003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28737"/>
          <a:ext cx="8890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149003</xdr:rowOff>
    </xdr:from>
    <xdr:to>
      <xdr:col>102</xdr:col>
      <xdr:colOff>114300</xdr:colOff>
      <xdr:row>76</xdr:row>
      <xdr:rowOff>160937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79203"/>
          <a:ext cx="88900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141318</xdr:rowOff>
    </xdr:from>
    <xdr:to>
      <xdr:col>116</xdr:col>
      <xdr:colOff>114300</xdr:colOff>
      <xdr:row>76</xdr:row>
      <xdr:rowOff>71469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00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119746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18171</xdr:rowOff>
    </xdr:from>
    <xdr:to>
      <xdr:col>112</xdr:col>
      <xdr:colOff>38100</xdr:colOff>
      <xdr:row>76</xdr:row>
      <xdr:rowOff>119771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110898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47737</xdr:rowOff>
    </xdr:from>
    <xdr:to>
      <xdr:col>107</xdr:col>
      <xdr:colOff>101600</xdr:colOff>
      <xdr:row>76</xdr:row>
      <xdr:rowOff>149337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140464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98203</xdr:rowOff>
    </xdr:from>
    <xdr:to>
      <xdr:col>102</xdr:col>
      <xdr:colOff>165100</xdr:colOff>
      <xdr:row>77</xdr:row>
      <xdr:rowOff>28353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19480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110137</xdr:rowOff>
    </xdr:from>
    <xdr:to>
      <xdr:col>98</xdr:col>
      <xdr:colOff>38100</xdr:colOff>
      <xdr:row>77</xdr:row>
      <xdr:rowOff>40287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31414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は全ての項目について類似団体平均を下回っているものの、特に繰出金は上昇傾向が顕著に表れている。下水道会計への繰出金においては今後ピークを迎える見通しであるが、独立採算の原則に立ち返り、上昇を抑えるべく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新規整備）も増加傾向であり、近年の上昇は防災拠点整備によるものである。今後、公共施設の老朽化、長寿命化対策が必要となるため維持補修費や普通建設事業（更新整備）の増加も見込まれる。将来負担比率や実質公債費比率の推移にも注視しながら、</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後年度に財政負担が大きくならないよう、予算の平準化を意識する。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9,326
8,905
22.33
4,786,859
4,595,469
191,390
3,221,701
3,042,808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24202</xdr:rowOff>
    </xdr:from>
    <xdr:to>
      <xdr:col>24</xdr:col>
      <xdr:colOff>63500</xdr:colOff>
      <xdr:row>38</xdr:row>
      <xdr:rowOff>41728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3930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165608</xdr:rowOff>
    </xdr:from>
    <xdr:to>
      <xdr:col>19</xdr:col>
      <xdr:colOff>177800</xdr:colOff>
      <xdr:row>38</xdr:row>
      <xdr:rowOff>24202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09258"/>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165608</xdr:rowOff>
    </xdr:from>
    <xdr:to>
      <xdr:col>15</xdr:col>
      <xdr:colOff>50800</xdr:colOff>
      <xdr:row>38</xdr:row>
      <xdr:rowOff>37157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09258"/>
          <a:ext cx="889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136216</xdr:rowOff>
    </xdr:from>
    <xdr:to>
      <xdr:col>10</xdr:col>
      <xdr:colOff>114300</xdr:colOff>
      <xdr:row>38</xdr:row>
      <xdr:rowOff>37157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798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162378</xdr:rowOff>
    </xdr:from>
    <xdr:to>
      <xdr:col>24</xdr:col>
      <xdr:colOff>114300</xdr:colOff>
      <xdr:row>38</xdr:row>
      <xdr:rowOff>92528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77305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144852</xdr:rowOff>
    </xdr:from>
    <xdr:to>
      <xdr:col>20</xdr:col>
      <xdr:colOff>38100</xdr:colOff>
      <xdr:row>38</xdr:row>
      <xdr:rowOff>75002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66129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8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114808</xdr:rowOff>
    </xdr:from>
    <xdr:to>
      <xdr:col>15</xdr:col>
      <xdr:colOff>101600</xdr:colOff>
      <xdr:row>38</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36085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157807</xdr:rowOff>
    </xdr:from>
    <xdr:to>
      <xdr:col>10</xdr:col>
      <xdr:colOff>165100</xdr:colOff>
      <xdr:row>38</xdr:row>
      <xdr:rowOff>87957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79084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9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85416</xdr:rowOff>
    </xdr:from>
    <xdr:to>
      <xdr:col>6</xdr:col>
      <xdr:colOff>38100</xdr:colOff>
      <xdr:row>38</xdr:row>
      <xdr:rowOff>15566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2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153502</xdr:rowOff>
    </xdr:from>
    <xdr:to>
      <xdr:col>24</xdr:col>
      <xdr:colOff>63500</xdr:colOff>
      <xdr:row>58</xdr:row>
      <xdr:rowOff>153619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7602"/>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91725</xdr:rowOff>
    </xdr:from>
    <xdr:to>
      <xdr:col>19</xdr:col>
      <xdr:colOff>177800</xdr:colOff>
      <xdr:row>58</xdr:row>
      <xdr:rowOff>153502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5825"/>
          <a:ext cx="889000" cy="6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91725</xdr:rowOff>
    </xdr:from>
    <xdr:to>
      <xdr:col>15</xdr:col>
      <xdr:colOff>50800</xdr:colOff>
      <xdr:row>58</xdr:row>
      <xdr:rowOff>155383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5825"/>
          <a:ext cx="889000" cy="6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155383</xdr:rowOff>
    </xdr:from>
    <xdr:to>
      <xdr:col>10</xdr:col>
      <xdr:colOff>114300</xdr:colOff>
      <xdr:row>58</xdr:row>
      <xdr:rowOff>162968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99483"/>
          <a:ext cx="8890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102819</xdr:rowOff>
    </xdr:from>
    <xdr:to>
      <xdr:col>24</xdr:col>
      <xdr:colOff>114300</xdr:colOff>
      <xdr:row>59</xdr:row>
      <xdr:rowOff>32969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17746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102702</xdr:rowOff>
    </xdr:from>
    <xdr:to>
      <xdr:col>20</xdr:col>
      <xdr:colOff>38100</xdr:colOff>
      <xdr:row>59</xdr:row>
      <xdr:rowOff>32852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23979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40925</xdr:rowOff>
    </xdr:from>
    <xdr:to>
      <xdr:col>15</xdr:col>
      <xdr:colOff>101600</xdr:colOff>
      <xdr:row>58</xdr:row>
      <xdr:rowOff>142525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133652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104583</xdr:rowOff>
    </xdr:from>
    <xdr:to>
      <xdr:col>10</xdr:col>
      <xdr:colOff>165100</xdr:colOff>
      <xdr:row>59</xdr:row>
      <xdr:rowOff>34733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25860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112168</xdr:rowOff>
    </xdr:from>
    <xdr:to>
      <xdr:col>6</xdr:col>
      <xdr:colOff>38100</xdr:colOff>
      <xdr:row>59</xdr:row>
      <xdr:rowOff>42318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33445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11889</xdr:rowOff>
    </xdr:from>
    <xdr:to>
      <xdr:col>24</xdr:col>
      <xdr:colOff>63500</xdr:colOff>
      <xdr:row>77</xdr:row>
      <xdr:rowOff>118166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13539"/>
          <a:ext cx="838200" cy="10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11889</xdr:rowOff>
    </xdr:from>
    <xdr:to>
      <xdr:col>19</xdr:col>
      <xdr:colOff>177800</xdr:colOff>
      <xdr:row>78</xdr:row>
      <xdr:rowOff>17360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13539"/>
          <a:ext cx="889000" cy="1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17360</xdr:rowOff>
    </xdr:from>
    <xdr:to>
      <xdr:col>15</xdr:col>
      <xdr:colOff>50800</xdr:colOff>
      <xdr:row>78</xdr:row>
      <xdr:rowOff>61320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0460"/>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61320</xdr:rowOff>
    </xdr:from>
    <xdr:to>
      <xdr:col>10</xdr:col>
      <xdr:colOff>114300</xdr:colOff>
      <xdr:row>78</xdr:row>
      <xdr:rowOff>87435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4420"/>
          <a:ext cx="8890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67366</xdr:rowOff>
    </xdr:from>
    <xdr:to>
      <xdr:col>24</xdr:col>
      <xdr:colOff>114300</xdr:colOff>
      <xdr:row>77</xdr:row>
      <xdr:rowOff>168966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45793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4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132539</xdr:rowOff>
    </xdr:from>
    <xdr:to>
      <xdr:col>20</xdr:col>
      <xdr:colOff>38100</xdr:colOff>
      <xdr:row>77</xdr:row>
      <xdr:rowOff>62689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53816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138010</xdr:rowOff>
    </xdr:from>
    <xdr:to>
      <xdr:col>15</xdr:col>
      <xdr:colOff>101600</xdr:colOff>
      <xdr:row>78</xdr:row>
      <xdr:rowOff>68160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59287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3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10520</xdr:rowOff>
    </xdr:from>
    <xdr:to>
      <xdr:col>10</xdr:col>
      <xdr:colOff>165100</xdr:colOff>
      <xdr:row>78</xdr:row>
      <xdr:rowOff>112120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103247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36635</xdr:rowOff>
    </xdr:from>
    <xdr:to>
      <xdr:col>6</xdr:col>
      <xdr:colOff>38100</xdr:colOff>
      <xdr:row>78</xdr:row>
      <xdr:rowOff>138235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129362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86398</xdr:rowOff>
    </xdr:from>
    <xdr:to>
      <xdr:col>24</xdr:col>
      <xdr:colOff>63500</xdr:colOff>
      <xdr:row>97</xdr:row>
      <xdr:rowOff>99932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17048"/>
          <a:ext cx="8382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86398</xdr:rowOff>
    </xdr:from>
    <xdr:to>
      <xdr:col>19</xdr:col>
      <xdr:colOff>177800</xdr:colOff>
      <xdr:row>97</xdr:row>
      <xdr:rowOff>129741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7048"/>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129741</xdr:rowOff>
    </xdr:from>
    <xdr:to>
      <xdr:col>15</xdr:col>
      <xdr:colOff>50800</xdr:colOff>
      <xdr:row>97</xdr:row>
      <xdr:rowOff>155656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60391"/>
          <a:ext cx="889000" cy="2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155656</xdr:rowOff>
    </xdr:from>
    <xdr:to>
      <xdr:col>10</xdr:col>
      <xdr:colOff>114300</xdr:colOff>
      <xdr:row>97</xdr:row>
      <xdr:rowOff>164001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86306"/>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49132</xdr:rowOff>
    </xdr:from>
    <xdr:to>
      <xdr:col>24</xdr:col>
      <xdr:colOff>114300</xdr:colOff>
      <xdr:row>97</xdr:row>
      <xdr:rowOff>150732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135509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35598</xdr:rowOff>
    </xdr:from>
    <xdr:to>
      <xdr:col>20</xdr:col>
      <xdr:colOff>38100</xdr:colOff>
      <xdr:row>97</xdr:row>
      <xdr:rowOff>137198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78941</xdr:rowOff>
    </xdr:from>
    <xdr:to>
      <xdr:col>15</xdr:col>
      <xdr:colOff>101600</xdr:colOff>
      <xdr:row>98</xdr:row>
      <xdr:rowOff>9091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104856</xdr:rowOff>
    </xdr:from>
    <xdr:to>
      <xdr:col>10</xdr:col>
      <xdr:colOff>165100</xdr:colOff>
      <xdr:row>98</xdr:row>
      <xdr:rowOff>35006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113201</xdr:rowOff>
    </xdr:from>
    <xdr:to>
      <xdr:col>6</xdr:col>
      <xdr:colOff>38100</xdr:colOff>
      <xdr:row>98</xdr:row>
      <xdr:rowOff>43351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34478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61717</xdr:rowOff>
    </xdr:from>
    <xdr:to>
      <xdr:col>55</xdr:col>
      <xdr:colOff>0</xdr:colOff>
      <xdr:row>58</xdr:row>
      <xdr:rowOff>69904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05817"/>
          <a:ext cx="8382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56219</xdr:rowOff>
    </xdr:from>
    <xdr:to>
      <xdr:col>50</xdr:col>
      <xdr:colOff>114300</xdr:colOff>
      <xdr:row>58</xdr:row>
      <xdr:rowOff>61717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00319"/>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56219</xdr:rowOff>
    </xdr:from>
    <xdr:to>
      <xdr:col>45</xdr:col>
      <xdr:colOff>177800</xdr:colOff>
      <xdr:row>58</xdr:row>
      <xdr:rowOff>90756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00319"/>
          <a:ext cx="8890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90756</xdr:rowOff>
    </xdr:from>
    <xdr:to>
      <xdr:col>41</xdr:col>
      <xdr:colOff>50800</xdr:colOff>
      <xdr:row>58</xdr:row>
      <xdr:rowOff>116184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34856"/>
          <a:ext cx="889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19104</xdr:rowOff>
    </xdr:from>
    <xdr:to>
      <xdr:col>55</xdr:col>
      <xdr:colOff>50800</xdr:colOff>
      <xdr:row>58</xdr:row>
      <xdr:rowOff>120704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105481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10917</xdr:rowOff>
    </xdr:from>
    <xdr:to>
      <xdr:col>50</xdr:col>
      <xdr:colOff>165100</xdr:colOff>
      <xdr:row>58</xdr:row>
      <xdr:rowOff>112517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103644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5419</xdr:rowOff>
    </xdr:from>
    <xdr:to>
      <xdr:col>46</xdr:col>
      <xdr:colOff>38100</xdr:colOff>
      <xdr:row>58</xdr:row>
      <xdr:rowOff>107019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98146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39956</xdr:rowOff>
    </xdr:from>
    <xdr:to>
      <xdr:col>41</xdr:col>
      <xdr:colOff>101600</xdr:colOff>
      <xdr:row>58</xdr:row>
      <xdr:rowOff>141556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132683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65384</xdr:rowOff>
    </xdr:from>
    <xdr:to>
      <xdr:col>36</xdr:col>
      <xdr:colOff>165100</xdr:colOff>
      <xdr:row>58</xdr:row>
      <xdr:rowOff>166984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158111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138774</xdr:rowOff>
    </xdr:from>
    <xdr:to>
      <xdr:col>55</xdr:col>
      <xdr:colOff>0</xdr:colOff>
      <xdr:row>79</xdr:row>
      <xdr:rowOff>48434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1874"/>
          <a:ext cx="838200" cy="8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4718</xdr:rowOff>
    </xdr:from>
    <xdr:to>
      <xdr:col>50</xdr:col>
      <xdr:colOff>114300</xdr:colOff>
      <xdr:row>79</xdr:row>
      <xdr:rowOff>48434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49268"/>
          <a:ext cx="889000" cy="4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4718</xdr:rowOff>
    </xdr:from>
    <xdr:to>
      <xdr:col>45</xdr:col>
      <xdr:colOff>177800</xdr:colOff>
      <xdr:row>79</xdr:row>
      <xdr:rowOff>42208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4926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42208</xdr:rowOff>
    </xdr:from>
    <xdr:to>
      <xdr:col>41</xdr:col>
      <xdr:colOff>50800</xdr:colOff>
      <xdr:row>79</xdr:row>
      <xdr:rowOff>54584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86758"/>
          <a:ext cx="8890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87974</xdr:rowOff>
    </xdr:from>
    <xdr:to>
      <xdr:col>55</xdr:col>
      <xdr:colOff>50800</xdr:colOff>
      <xdr:row>79</xdr:row>
      <xdr:rowOff>18124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2901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169084</xdr:rowOff>
    </xdr:from>
    <xdr:to>
      <xdr:col>50</xdr:col>
      <xdr:colOff>165100</xdr:colOff>
      <xdr:row>79</xdr:row>
      <xdr:rowOff>99234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90361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3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125368</xdr:rowOff>
    </xdr:from>
    <xdr:to>
      <xdr:col>46</xdr:col>
      <xdr:colOff>38100</xdr:colOff>
      <xdr:row>79</xdr:row>
      <xdr:rowOff>55518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46645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162858</xdr:rowOff>
    </xdr:from>
    <xdr:to>
      <xdr:col>41</xdr:col>
      <xdr:colOff>101600</xdr:colOff>
      <xdr:row>79</xdr:row>
      <xdr:rowOff>93008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84135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2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3784</xdr:rowOff>
    </xdr:from>
    <xdr:to>
      <xdr:col>36</xdr:col>
      <xdr:colOff>165100</xdr:colOff>
      <xdr:row>79</xdr:row>
      <xdr:rowOff>105384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96511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129234</xdr:rowOff>
    </xdr:from>
    <xdr:to>
      <xdr:col>55</xdr:col>
      <xdr:colOff>0</xdr:colOff>
      <xdr:row>97</xdr:row>
      <xdr:rowOff>145317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59884"/>
          <a:ext cx="8382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129234</xdr:rowOff>
    </xdr:from>
    <xdr:to>
      <xdr:col>50</xdr:col>
      <xdr:colOff>114300</xdr:colOff>
      <xdr:row>97</xdr:row>
      <xdr:rowOff>163826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59884"/>
          <a:ext cx="889000" cy="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163826</xdr:rowOff>
    </xdr:from>
    <xdr:to>
      <xdr:col>45</xdr:col>
      <xdr:colOff>177800</xdr:colOff>
      <xdr:row>97</xdr:row>
      <xdr:rowOff>164213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94476"/>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157835</xdr:rowOff>
    </xdr:from>
    <xdr:to>
      <xdr:col>41</xdr:col>
      <xdr:colOff>50800</xdr:colOff>
      <xdr:row>97</xdr:row>
      <xdr:rowOff>164213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88485"/>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94517</xdr:rowOff>
    </xdr:from>
    <xdr:to>
      <xdr:col>55</xdr:col>
      <xdr:colOff>50800</xdr:colOff>
      <xdr:row>98</xdr:row>
      <xdr:rowOff>24667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72944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78434</xdr:rowOff>
    </xdr:from>
    <xdr:to>
      <xdr:col>50</xdr:col>
      <xdr:colOff>165100</xdr:colOff>
      <xdr:row>98</xdr:row>
      <xdr:rowOff>8584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171161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113026</xdr:rowOff>
    </xdr:from>
    <xdr:to>
      <xdr:col>46</xdr:col>
      <xdr:colOff>38100</xdr:colOff>
      <xdr:row>98</xdr:row>
      <xdr:rowOff>43176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34303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113413</xdr:rowOff>
    </xdr:from>
    <xdr:to>
      <xdr:col>41</xdr:col>
      <xdr:colOff>101600</xdr:colOff>
      <xdr:row>98</xdr:row>
      <xdr:rowOff>43563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34690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107035</xdr:rowOff>
    </xdr:from>
    <xdr:to>
      <xdr:col>36</xdr:col>
      <xdr:colOff>165100</xdr:colOff>
      <xdr:row>98</xdr:row>
      <xdr:rowOff>37185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28312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56650</xdr:rowOff>
    </xdr:from>
    <xdr:to>
      <xdr:col>85</xdr:col>
      <xdr:colOff>127000</xdr:colOff>
      <xdr:row>38</xdr:row>
      <xdr:rowOff>106599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00300"/>
          <a:ext cx="838200" cy="2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27023</xdr:rowOff>
    </xdr:from>
    <xdr:to>
      <xdr:col>81</xdr:col>
      <xdr:colOff>50800</xdr:colOff>
      <xdr:row>38</xdr:row>
      <xdr:rowOff>106599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856323"/>
          <a:ext cx="889000" cy="7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27023</xdr:rowOff>
    </xdr:from>
    <xdr:to>
      <xdr:col>76</xdr:col>
      <xdr:colOff>114300</xdr:colOff>
      <xdr:row>37</xdr:row>
      <xdr:rowOff>51849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856323"/>
          <a:ext cx="889000" cy="53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51849</xdr:rowOff>
    </xdr:from>
    <xdr:to>
      <xdr:col>71</xdr:col>
      <xdr:colOff>177800</xdr:colOff>
      <xdr:row>38</xdr:row>
      <xdr:rowOff>111788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95499"/>
          <a:ext cx="889000" cy="23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5850</xdr:rowOff>
    </xdr:from>
    <xdr:to>
      <xdr:col>85</xdr:col>
      <xdr:colOff>177800</xdr:colOff>
      <xdr:row>37</xdr:row>
      <xdr:rowOff>107450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155727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55799</xdr:rowOff>
    </xdr:from>
    <xdr:to>
      <xdr:col>81</xdr:col>
      <xdr:colOff>101600</xdr:colOff>
      <xdr:row>38</xdr:row>
      <xdr:rowOff>157399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148526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147673</xdr:rowOff>
    </xdr:from>
    <xdr:to>
      <xdr:col>76</xdr:col>
      <xdr:colOff>165100</xdr:colOff>
      <xdr:row>34</xdr:row>
      <xdr:rowOff>77823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94350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1049</xdr:rowOff>
    </xdr:from>
    <xdr:to>
      <xdr:col>72</xdr:col>
      <xdr:colOff>38100</xdr:colOff>
      <xdr:row>37</xdr:row>
      <xdr:rowOff>102649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3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60988</xdr:rowOff>
    </xdr:from>
    <xdr:to>
      <xdr:col>67</xdr:col>
      <xdr:colOff>101600</xdr:colOff>
      <xdr:row>38</xdr:row>
      <xdr:rowOff>162588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153715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13350</xdr:rowOff>
    </xdr:from>
    <xdr:to>
      <xdr:col>85</xdr:col>
      <xdr:colOff>127000</xdr:colOff>
      <xdr:row>58</xdr:row>
      <xdr:rowOff>20396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57450"/>
          <a:ext cx="8382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20396</xdr:rowOff>
    </xdr:from>
    <xdr:to>
      <xdr:col>81</xdr:col>
      <xdr:colOff>50800</xdr:colOff>
      <xdr:row>58</xdr:row>
      <xdr:rowOff>22995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64496"/>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139929</xdr:rowOff>
    </xdr:from>
    <xdr:to>
      <xdr:col>76</xdr:col>
      <xdr:colOff>114300</xdr:colOff>
      <xdr:row>58</xdr:row>
      <xdr:rowOff>22995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12579"/>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139929</xdr:rowOff>
    </xdr:from>
    <xdr:to>
      <xdr:col>71</xdr:col>
      <xdr:colOff>177800</xdr:colOff>
      <xdr:row>58</xdr:row>
      <xdr:rowOff>25887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12579"/>
          <a:ext cx="889000" cy="5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134000</xdr:rowOff>
    </xdr:from>
    <xdr:to>
      <xdr:col>85</xdr:col>
      <xdr:colOff>177800</xdr:colOff>
      <xdr:row>58</xdr:row>
      <xdr:rowOff>64150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48927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2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141046</xdr:rowOff>
    </xdr:from>
    <xdr:to>
      <xdr:col>81</xdr:col>
      <xdr:colOff>101600</xdr:colOff>
      <xdr:row>58</xdr:row>
      <xdr:rowOff>71196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62323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143645</xdr:rowOff>
    </xdr:from>
    <xdr:to>
      <xdr:col>76</xdr:col>
      <xdr:colOff>165100</xdr:colOff>
      <xdr:row>58</xdr:row>
      <xdr:rowOff>73795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64922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0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89129</xdr:rowOff>
    </xdr:from>
    <xdr:to>
      <xdr:col>72</xdr:col>
      <xdr:colOff>38100</xdr:colOff>
      <xdr:row>58</xdr:row>
      <xdr:rowOff>19279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3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146537</xdr:rowOff>
    </xdr:from>
    <xdr:to>
      <xdr:col>67</xdr:col>
      <xdr:colOff>101600</xdr:colOff>
      <xdr:row>58</xdr:row>
      <xdr:rowOff>76687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67814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1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162336</xdr:rowOff>
    </xdr:from>
    <xdr:to>
      <xdr:col>85</xdr:col>
      <xdr:colOff>127000</xdr:colOff>
      <xdr:row>97</xdr:row>
      <xdr:rowOff>170018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92986"/>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170018</xdr:rowOff>
    </xdr:from>
    <xdr:to>
      <xdr:col>81</xdr:col>
      <xdr:colOff>50800</xdr:colOff>
      <xdr:row>98</xdr:row>
      <xdr:rowOff>5279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00668"/>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3852</xdr:rowOff>
    </xdr:from>
    <xdr:to>
      <xdr:col>76</xdr:col>
      <xdr:colOff>114300</xdr:colOff>
      <xdr:row>98</xdr:row>
      <xdr:rowOff>5279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05952"/>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3852</xdr:rowOff>
    </xdr:from>
    <xdr:to>
      <xdr:col>71</xdr:col>
      <xdr:colOff>177800</xdr:colOff>
      <xdr:row>98</xdr:row>
      <xdr:rowOff>24736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05952"/>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111536</xdr:rowOff>
    </xdr:from>
    <xdr:to>
      <xdr:col>85</xdr:col>
      <xdr:colOff>177800</xdr:colOff>
      <xdr:row>98</xdr:row>
      <xdr:rowOff>41686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89963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119218</xdr:rowOff>
    </xdr:from>
    <xdr:to>
      <xdr:col>81</xdr:col>
      <xdr:colOff>101600</xdr:colOff>
      <xdr:row>98</xdr:row>
      <xdr:rowOff>49368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4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40495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4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125929</xdr:rowOff>
    </xdr:from>
    <xdr:to>
      <xdr:col>76</xdr:col>
      <xdr:colOff>165100</xdr:colOff>
      <xdr:row>98</xdr:row>
      <xdr:rowOff>56079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47206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124502</xdr:rowOff>
    </xdr:from>
    <xdr:to>
      <xdr:col>72</xdr:col>
      <xdr:colOff>38100</xdr:colOff>
      <xdr:row>98</xdr:row>
      <xdr:rowOff>54652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45779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145386</xdr:rowOff>
    </xdr:from>
    <xdr:to>
      <xdr:col>67</xdr:col>
      <xdr:colOff>101600</xdr:colOff>
      <xdr:row>98</xdr:row>
      <xdr:rowOff>75536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66663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全ての項目について類似団体平均を下回っている。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前年度と比較し上昇が大きかったのは商工費と消防費である。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主な要因は商工費はプレミアムクーポン券助成事業及びプレミアム商品券発行事業である。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消防費は防災拠点整備工事である。防災拠点は今後工事が本格化するためさらなる増加が見込まれる。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民生費、教育費は管理する公共施設が多く、今後老朽化、長寿命化対策が必要となり計画的に実施する。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標準財政規模は普通交付税及び臨時財政対策債発行可能額の減により小さくなった。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年度も取崩すことなく積立を行えたため比率は増加した。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実質収支が減少したことに加え、財政調整基金への積立金額が令和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年度と比較し減少したため、実質単年度収支が赤字となった。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いずれの会計も赤字に陥ることなく黒字で推移している。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標準財政規模は普通交付税及び臨時財政対策債発行可能額の減により小さくなった。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一般会計の標準財政規模に対する比率は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歳入は町税は個人法人ともに町民税が増となる等、前年度と比較して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117,576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千円の増となったが、地方交付税は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34,576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千円の減、町債は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173,800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歳出は令和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年度に実施した子育て世帯への臨時特別給付金事業の完了等により扶助費が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133,056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歳入、歳出とも前年度比較で減少し、実質収支も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40,044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今後も引き続き現年分の確実な税収確保に努めるとともに、経常経費の削減意識を高く持つことを意識する。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また、医療保険関係特別会計では医療費の適正化や抑制、下水道事業については加入促進に努め、独立採算の原則に立ち返り繰出支出を抑制する。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年度発行事業債の元金償還開始により、前年度と比較し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百万円の増となった。今後も地方債の新規発行の抑制に努める、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百万円の増となった。下水道会計への繰出金の増加が続いているが、今後下水道債の償還ピークを迎えることもあり、長期的な視野により数値の推移を注視する。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年度に全額償還終了した。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一般会計に係る地方債の現在高は、臨時財政対策債の新規発行額が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百万円減となったこともあり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年度は下水道事業債の新規発行が無かったため、地方債現在高は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を前年度と比較すると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）は基金は増となったが基準財政需要額算入見込額は減となり、全体では前年度と比較し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今後も下水道会計への繰出金の増、公共施設の老朽化、長寿命化対策を講じる必要性があり財政負担を伴うが、可能な限り地方債の新規発行の抑制及び基金積立を行うべく努める。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岐阜県輪之内町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取崩を行ったのは森林環境譲与税基金のみで、多くの基金で積立を行うことができたため、基金全体では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積立額の大きなものは、公共施設等整備基金に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公共施設等の長寿命化、老朽化対策及び災害への備え等の不測の事態に備え、「公共施設等整備基金」及び「財政調整基金」に優先的に積立を行う。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・公共施設等整備基金･･･････････町の公共公益施設の整備に必要な経費に充当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・土地基盤整備基金･････････････福束地区湛水防除事業、ほ場整備事業施行における負担金及び土地改良事業施行に要する経費に充当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・地域福祉基金･････････････････在宅福祉等の普及向上、健康生きがいづくりの推進、ボランティア活動の活発化</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・加納良造学術文化振興基金･････輪之内町の学術文化の振興</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・ふるさと応援基金･････････････自然環境の維持保全、社会福祉・高齢者福祉の向上、次世代育成・学校教育の充実、協働のまちづくり、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文化財の保全、伝統行事の振興</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・ふるさと農村活性化対策基金･･･土地改良施設等の利活用に係る集落共同活動の支援</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・修学助成事業奨学金支給基金･･･有能な人材の育成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・森林環境譲与税基金･･･････････木材利用の促進や普及啓発</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・公共施設等整備基金･･･････････公共施設の整備に備え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百万円を積立したことによる増加。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百万円を積立したことによる増加。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・公共施設等整備基金･･･････････公共施設が建設後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年程度経過している施設が多く、今後必要となる老朽化・長寿命化対策に</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備えるため、公共施設等整備計画に基づき財政負担を平準化し、将来の財政負担を増加させないよう、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基金を取崩すことなく会計運営を行い、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将来負担比率上昇の抑制にもつながるため積立を継続し、可能な限り取崩を行わないよう努める。今後の防災拠点整備にかかる費用や、自然災害等へ 　　の備え等、様々な要因に備えるべく公共施設等整備基金とともに、優先的に積立を行う。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百万円積立てたことによる増加。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公共施設の長寿命化、老朽化対策等のため、今後も公債費の増加が見込まれ、不測の事態に備えるため毎年定額の積立を継続している。特定財源の確保や経費削減に努め、取崩を抑制する。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9BFE485-5F66-4C1B-9095-4327B3973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CB065A-43CB-45C4-A22D-DFB4612C1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6A0BD78-102C-455B-B7AD-8F2538F14DA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AF73161-0F79-4B83-A862-C1BC81D3B55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4E83C36-8784-4C02-9ACA-72C1BE2B78B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B2025DC-409D-4614-AABB-AE41F281635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B7556F5-96CF-46E1-A3EF-355D4EB4DB9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F1FB176-6D75-402E-B84F-BFA0A4D5E18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36A30AE-19A8-474D-A655-BDED00680A6A}"/>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8056052-2285-474E-A7D4-DAA6FB203A5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C6D9608-A3E4-4EE8-AEAA-12DE1BCE40C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B50B7C-EC0B-46C9-9363-59644D23949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9,326
8,905
22.33
4,786,859
4,595,469
191,390
3,221,701
3,042,808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1375CC2-84CC-4EF6-91B3-CF9CB40D9DD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4AAD707-6382-40EA-8FCE-443443FF53C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36F89B4-6231-4441-A8AD-93E509649A7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80CF899-2011-435C-AAEB-185B880C236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D21E77F-A9E4-4D99-814D-5D09C2F0B8F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25CC02F-470F-4D04-B729-46DF2FCEC4E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9E1D9E-ED12-41D3-A4EF-39AABB7F068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CBAA9E0-0BBF-4A84-9C67-7C3781E4DF9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4EE5EA-C7EE-482E-9C80-9F9E589389B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77D06A1-97DF-4F3C-91FB-DBEA665A955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5378933-DE60-46AA-9DE1-D9D9CBD1113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3E1D868-B480-47BB-80F7-72D1B2BCA8C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399EEAA-C906-4A93-86B2-621005380A8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64B7477-A35D-4EE8-BB03-3D702CE4C78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C633213-849E-4C70-8858-20EB67D8503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F127A28-2F31-455B-AF82-9DB6886B153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5F5810D-DDBA-48B7-BB91-E4AD448862B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B8BFFB8-BC6E-44EE-B806-17A9A86D294A}"/>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F8ABFE0-07FB-424D-A177-FEB964A8DA38}"/>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9111646-CA4E-46AB-AF7E-A994E13A1C5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B933293-3CAA-4511-B92D-3C0C7B87652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83EFC52-8180-4A81-844E-48BA5B979C1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9AC0839-6585-492D-B56B-D7CC30CD539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7F75DA3-1BE3-44F3-BB4C-FB655F4C7D6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2147CFE-0424-40F1-AA2B-970E81070A9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E787D68-F041-4B6D-89F6-DF51B6C6A97A}"/>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E0795D9-CA92-4241-B9E5-C89B5DA540B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FE55AB1-1ADF-4CE5-9AF5-6E316947393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6936610-8514-4116-A4F2-98DBF6F2BF0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6D74422-8D0B-4C01-958C-F463E96AA1B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D99D7D2-8DDA-489F-92BE-0E3DEE71ABC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D6F87D6-BD53-47E7-B541-3C6663630D08}"/>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901A483-7F98-47AB-9565-4B8FF52CB44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978D957-2BAC-4DA7-A8A3-0B0865CA36B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D451FD6-CEA3-4B1D-80EE-36AE1B7EAE4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有形固定資産減価償却率は、類似団体内平均値と比較してやや高い水準にあり、年々数値は大きくなっている。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建設から年月が経過した公共施設が多く、更新ではなく、個別箇所ごとに修繕を行って使用している状態であるため数値が大きくなっている。今後、財政指標の推移に注視し、財政負担の平準化を図りつつ、公共施設等総合管理計画に基づいた計画的な老朽化・長寿命化対策を実施するよう務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C9C11A5-F37A-4B56-B304-0366AA7BBE1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2949AE5-E3F9-49C8-A306-E9BEA04EDB2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2D3FA1C-4247-448C-A1E0-8FB8F391EFC9}"/>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5B4D0F5-8920-4680-A35D-F2CE2CCD462C}"/>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82B129F3-98A3-41C7-A013-210769F9823E}"/>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251CAA0-3222-4E67-9DDF-26CCA052D0A7}"/>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D803D40-975E-421B-8476-7B4950593E14}"/>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C570B97-11F5-4905-B5E8-795B28228B67}"/>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65CE0C2-73D4-4115-8520-EB99EC8A3B18}"/>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F9E10EA-171A-4E3B-ADC6-906B21EE1748}"/>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28AAE4AE-4E29-4EB6-807F-84180BB7D813}"/>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961B22C-69A4-4FD9-9F64-5296E979DF2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87FA35C-F0C5-40B6-9FFD-4E6047925D9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684CA69-280B-49B4-B624-EF5FBF90167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A0DDF770-C262-422B-BF6B-BE7AE26532E6}"/>
            </a:ext>
          </a:extLst>
        </xdr:cNvPr>
        <xdr:cNvCxnSpPr/>
      </xdr:nvCxnSpPr>
      <xdr:spPr>
        <a:xfrm flipV="1">
          <a:off x="4206240" y="5206111"/>
          <a:ext cx="1270" cy="1111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DF60B45E-9658-4D1D-BAA3-F618F5926031}"/>
            </a:ext>
          </a:extLst>
        </xdr:cNvPr>
        <xdr:cNvSpPr txBox="1"/>
      </xdr:nvSpPr>
      <xdr:spPr>
        <a:xfrm>
          <a:off x="4258945" y="632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CC92D127-8E10-4CE7-A40C-31A3BF490CCD}"/>
            </a:ext>
          </a:extLst>
        </xdr:cNvPr>
        <xdr:cNvCxnSpPr/>
      </xdr:nvCxnSpPr>
      <xdr:spPr>
        <a:xfrm>
          <a:off x="4119245" y="63172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4C647172-1AF2-4FB8-A42E-1E9276476139}"/>
            </a:ext>
          </a:extLst>
        </xdr:cNvPr>
        <xdr:cNvSpPr txBox="1"/>
      </xdr:nvSpPr>
      <xdr:spPr>
        <a:xfrm>
          <a:off x="4258945" y="498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CD57B953-F878-4CAE-BBBC-662451478E89}"/>
            </a:ext>
          </a:extLst>
        </xdr:cNvPr>
        <xdr:cNvCxnSpPr/>
      </xdr:nvCxnSpPr>
      <xdr:spPr>
        <a:xfrm>
          <a:off x="4119245" y="52061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68" name="有形固定資産減価償却率平均値テキスト">
          <a:extLst>
            <a:ext uri="{FF2B5EF4-FFF2-40B4-BE49-F238E27FC236}">
              <a16:creationId xmlns:a16="http://schemas.microsoft.com/office/drawing/2014/main" id="{56BACCFA-A9F3-42CB-A6AD-6E8AC960581E}"/>
            </a:ext>
          </a:extLst>
        </xdr:cNvPr>
        <xdr:cNvSpPr txBox="1"/>
      </xdr:nvSpPr>
      <xdr:spPr>
        <a:xfrm>
          <a:off x="4258945" y="5658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C742DEB8-24BA-49CB-83EC-185E286E6B45}"/>
            </a:ext>
          </a:extLst>
        </xdr:cNvPr>
        <xdr:cNvSpPr/>
      </xdr:nvSpPr>
      <xdr:spPr>
        <a:xfrm>
          <a:off x="4157345" y="58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9350A692-2C5F-4AB8-A320-3DBB7CE63247}"/>
            </a:ext>
          </a:extLst>
        </xdr:cNvPr>
        <xdr:cNvSpPr/>
      </xdr:nvSpPr>
      <xdr:spPr>
        <a:xfrm>
          <a:off x="3537585" y="5787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F853FFB5-1D23-491B-9CDA-857BF47E9CC7}"/>
            </a:ext>
          </a:extLst>
        </xdr:cNvPr>
        <xdr:cNvSpPr/>
      </xdr:nvSpPr>
      <xdr:spPr>
        <a:xfrm>
          <a:off x="2867025" y="5739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97E9D48A-B6F4-44D7-836A-E4F0AD84E1D9}"/>
            </a:ext>
          </a:extLst>
        </xdr:cNvPr>
        <xdr:cNvSpPr/>
      </xdr:nvSpPr>
      <xdr:spPr>
        <a:xfrm>
          <a:off x="2196465" y="571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249F1B22-F4C4-464C-BAB9-44B1C5114620}"/>
            </a:ext>
          </a:extLst>
        </xdr:cNvPr>
        <xdr:cNvSpPr/>
      </xdr:nvSpPr>
      <xdr:spPr>
        <a:xfrm>
          <a:off x="152590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C3E4557-3B46-4B0E-84BA-B7E89D2248E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3B2899B-62EE-485B-891B-34CCDF1A5F4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4B6C5B5-DA3E-4B8E-91C7-F1E12F55794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59C0008-A4E6-4954-9029-B8ACAF4E00D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B198650-12FD-4ABC-8A40-A407157C404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96901</xdr:rowOff>
    </xdr:from>
    <xdr:to>
      <xdr:col>23</xdr:col>
      <xdr:colOff>136525</xdr:colOff>
      <xdr:row>31</xdr:row>
      <xdr:rowOff>27051</xdr:rowOff>
    </xdr:to>
    <xdr:sp macro="" textlink="">
      <xdr:nvSpPr>
        <xdr:cNvPr id="79" name="楕円 78">
          <a:extLst>
            <a:ext uri="{FF2B5EF4-FFF2-40B4-BE49-F238E27FC236}">
              <a16:creationId xmlns:a16="http://schemas.microsoft.com/office/drawing/2014/main" id="{5A6F17AA-8B03-4C3E-A6B4-247A7FF97C7F}"/>
            </a:ext>
          </a:extLst>
        </xdr:cNvPr>
        <xdr:cNvSpPr/>
      </xdr:nvSpPr>
      <xdr:spPr>
        <a:xfrm>
          <a:off x="4157345" y="5895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75328</xdr:rowOff>
    </xdr:from>
    <xdr:ext cx="405111" cy="259045"/>
    <xdr:sp macro="" textlink="">
      <xdr:nvSpPr>
        <xdr:cNvPr id="80" name="有形固定資産減価償却率該当値テキスト">
          <a:extLst>
            <a:ext uri="{FF2B5EF4-FFF2-40B4-BE49-F238E27FC236}">
              <a16:creationId xmlns:a16="http://schemas.microsoft.com/office/drawing/2014/main" id="{83FD3A6B-D1DC-4BC4-BF1A-4FBB1BDD845D}"/>
            </a:ext>
          </a:extLst>
        </xdr:cNvPr>
        <xdr:cNvSpPr txBox="1"/>
      </xdr:nvSpPr>
      <xdr:spPr>
        <a:xfrm>
          <a:off x="4258945" y="587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64516</xdr:rowOff>
    </xdr:from>
    <xdr:to>
      <xdr:col>19</xdr:col>
      <xdr:colOff>187325</xdr:colOff>
      <xdr:row>30</xdr:row>
      <xdr:rowOff>166116</xdr:rowOff>
    </xdr:to>
    <xdr:sp macro="" textlink="">
      <xdr:nvSpPr>
        <xdr:cNvPr id="81" name="楕円 80">
          <a:extLst>
            <a:ext uri="{FF2B5EF4-FFF2-40B4-BE49-F238E27FC236}">
              <a16:creationId xmlns:a16="http://schemas.microsoft.com/office/drawing/2014/main" id="{BFE2DAF6-C477-4494-A046-B3AEA272FE98}"/>
            </a:ext>
          </a:extLst>
        </xdr:cNvPr>
        <xdr:cNvSpPr/>
      </xdr:nvSpPr>
      <xdr:spPr>
        <a:xfrm>
          <a:off x="3537585" y="58633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115316</xdr:rowOff>
    </xdr:from>
    <xdr:to>
      <xdr:col>23</xdr:col>
      <xdr:colOff>85725</xdr:colOff>
      <xdr:row>30</xdr:row>
      <xdr:rowOff>147701</xdr:rowOff>
    </xdr:to>
    <xdr:cxnSp macro="">
      <xdr:nvCxnSpPr>
        <xdr:cNvPr id="82" name="直線コネクタ 81">
          <a:extLst>
            <a:ext uri="{FF2B5EF4-FFF2-40B4-BE49-F238E27FC236}">
              <a16:creationId xmlns:a16="http://schemas.microsoft.com/office/drawing/2014/main" id="{D4A284CF-0DEC-42E5-95C1-05B96DDC34DD}"/>
            </a:ext>
          </a:extLst>
        </xdr:cNvPr>
        <xdr:cNvCxnSpPr/>
      </xdr:nvCxnSpPr>
      <xdr:spPr>
        <a:xfrm>
          <a:off x="3588385" y="5914136"/>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32131</xdr:rowOff>
    </xdr:from>
    <xdr:to>
      <xdr:col>15</xdr:col>
      <xdr:colOff>187325</xdr:colOff>
      <xdr:row>30</xdr:row>
      <xdr:rowOff>133731</xdr:rowOff>
    </xdr:to>
    <xdr:sp macro="" textlink="">
      <xdr:nvSpPr>
        <xdr:cNvPr id="83" name="楕円 82">
          <a:extLst>
            <a:ext uri="{FF2B5EF4-FFF2-40B4-BE49-F238E27FC236}">
              <a16:creationId xmlns:a16="http://schemas.microsoft.com/office/drawing/2014/main" id="{B2BC8F3B-730A-42B4-9154-6ECECC3CBF0C}"/>
            </a:ext>
          </a:extLst>
        </xdr:cNvPr>
        <xdr:cNvSpPr/>
      </xdr:nvSpPr>
      <xdr:spPr>
        <a:xfrm>
          <a:off x="2867025" y="58309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82931</xdr:rowOff>
    </xdr:from>
    <xdr:to>
      <xdr:col>19</xdr:col>
      <xdr:colOff>136525</xdr:colOff>
      <xdr:row>30</xdr:row>
      <xdr:rowOff>115316</xdr:rowOff>
    </xdr:to>
    <xdr:cxnSp macro="">
      <xdr:nvCxnSpPr>
        <xdr:cNvPr id="84" name="直線コネクタ 83">
          <a:extLst>
            <a:ext uri="{FF2B5EF4-FFF2-40B4-BE49-F238E27FC236}">
              <a16:creationId xmlns:a16="http://schemas.microsoft.com/office/drawing/2014/main" id="{B1B4B48A-37FD-4D77-BA78-6BB72BCA2CC5}"/>
            </a:ext>
          </a:extLst>
        </xdr:cNvPr>
        <xdr:cNvCxnSpPr/>
      </xdr:nvCxnSpPr>
      <xdr:spPr>
        <a:xfrm>
          <a:off x="2917825" y="5881751"/>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5" name="楕円 84">
          <a:extLst>
            <a:ext uri="{FF2B5EF4-FFF2-40B4-BE49-F238E27FC236}">
              <a16:creationId xmlns:a16="http://schemas.microsoft.com/office/drawing/2014/main" id="{98AA960A-B6CF-431B-9DFE-117C8655B037}"/>
            </a:ext>
          </a:extLst>
        </xdr:cNvPr>
        <xdr:cNvSpPr/>
      </xdr:nvSpPr>
      <xdr:spPr>
        <a:xfrm>
          <a:off x="2196465" y="5800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82931</xdr:rowOff>
    </xdr:to>
    <xdr:cxnSp macro="">
      <xdr:nvCxnSpPr>
        <xdr:cNvPr id="86" name="直線コネクタ 85">
          <a:extLst>
            <a:ext uri="{FF2B5EF4-FFF2-40B4-BE49-F238E27FC236}">
              <a16:creationId xmlns:a16="http://schemas.microsoft.com/office/drawing/2014/main" id="{8248B08E-866E-4A22-AF4F-0D45B2605F3E}"/>
            </a:ext>
          </a:extLst>
        </xdr:cNvPr>
        <xdr:cNvCxnSpPr/>
      </xdr:nvCxnSpPr>
      <xdr:spPr>
        <a:xfrm>
          <a:off x="2247265" y="5851525"/>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156083</xdr:rowOff>
    </xdr:from>
    <xdr:to>
      <xdr:col>7</xdr:col>
      <xdr:colOff>187325</xdr:colOff>
      <xdr:row>30</xdr:row>
      <xdr:rowOff>86233</xdr:rowOff>
    </xdr:to>
    <xdr:sp macro="" textlink="">
      <xdr:nvSpPr>
        <xdr:cNvPr id="87" name="楕円 86">
          <a:extLst>
            <a:ext uri="{FF2B5EF4-FFF2-40B4-BE49-F238E27FC236}">
              <a16:creationId xmlns:a16="http://schemas.microsoft.com/office/drawing/2014/main" id="{9A0CFC99-0B2B-44A7-BE59-67B54E5856CC}"/>
            </a:ext>
          </a:extLst>
        </xdr:cNvPr>
        <xdr:cNvSpPr/>
      </xdr:nvSpPr>
      <xdr:spPr>
        <a:xfrm>
          <a:off x="1525905" y="5787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35433</xdr:rowOff>
    </xdr:from>
    <xdr:to>
      <xdr:col>11</xdr:col>
      <xdr:colOff>136525</xdr:colOff>
      <xdr:row>30</xdr:row>
      <xdr:rowOff>52705</xdr:rowOff>
    </xdr:to>
    <xdr:cxnSp macro="">
      <xdr:nvCxnSpPr>
        <xdr:cNvPr id="88" name="直線コネクタ 87">
          <a:extLst>
            <a:ext uri="{FF2B5EF4-FFF2-40B4-BE49-F238E27FC236}">
              <a16:creationId xmlns:a16="http://schemas.microsoft.com/office/drawing/2014/main" id="{983E7A62-B49C-447F-BC62-EFC60DC21666}"/>
            </a:ext>
          </a:extLst>
        </xdr:cNvPr>
        <xdr:cNvCxnSpPr/>
      </xdr:nvCxnSpPr>
      <xdr:spPr>
        <a:xfrm>
          <a:off x="1576705" y="5834253"/>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89" name="n_1aveValue有形固定資産減価償却率">
          <a:extLst>
            <a:ext uri="{FF2B5EF4-FFF2-40B4-BE49-F238E27FC236}">
              <a16:creationId xmlns:a16="http://schemas.microsoft.com/office/drawing/2014/main" id="{0AC709A3-6F96-4398-BB40-1166174C2A0E}"/>
            </a:ext>
          </a:extLst>
        </xdr:cNvPr>
        <xdr:cNvSpPr txBox="1"/>
      </xdr:nvSpPr>
      <xdr:spPr>
        <a:xfrm>
          <a:off x="3395989" y="556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0" name="n_2aveValue有形固定資産減価償却率">
          <a:extLst>
            <a:ext uri="{FF2B5EF4-FFF2-40B4-BE49-F238E27FC236}">
              <a16:creationId xmlns:a16="http://schemas.microsoft.com/office/drawing/2014/main" id="{72792CF1-59DE-4E69-B8B1-EB3A01A0FA5C}"/>
            </a:ext>
          </a:extLst>
        </xdr:cNvPr>
        <xdr:cNvSpPr txBox="1"/>
      </xdr:nvSpPr>
      <xdr:spPr>
        <a:xfrm>
          <a:off x="2738129"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1" name="n_3aveValue有形固定資産減価償却率">
          <a:extLst>
            <a:ext uri="{FF2B5EF4-FFF2-40B4-BE49-F238E27FC236}">
              <a16:creationId xmlns:a16="http://schemas.microsoft.com/office/drawing/2014/main" id="{45FBD954-240E-423C-8418-9A9BCE8D3AEC}"/>
            </a:ext>
          </a:extLst>
        </xdr:cNvPr>
        <xdr:cNvSpPr txBox="1"/>
      </xdr:nvSpPr>
      <xdr:spPr>
        <a:xfrm>
          <a:off x="2067569"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2" name="n_4aveValue有形固定資産減価償却率">
          <a:extLst>
            <a:ext uri="{FF2B5EF4-FFF2-40B4-BE49-F238E27FC236}">
              <a16:creationId xmlns:a16="http://schemas.microsoft.com/office/drawing/2014/main" id="{85D3ABFF-BAFE-4E56-8B41-D5F1AF11A6FD}"/>
            </a:ext>
          </a:extLst>
        </xdr:cNvPr>
        <xdr:cNvSpPr txBox="1"/>
      </xdr:nvSpPr>
      <xdr:spPr>
        <a:xfrm>
          <a:off x="1397009" y="5462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157243</xdr:rowOff>
    </xdr:from>
    <xdr:ext cx="405111" cy="259045"/>
    <xdr:sp macro="" textlink="">
      <xdr:nvSpPr>
        <xdr:cNvPr id="93" name="n_1mainValue有形固定資産減価償却率">
          <a:extLst>
            <a:ext uri="{FF2B5EF4-FFF2-40B4-BE49-F238E27FC236}">
              <a16:creationId xmlns:a16="http://schemas.microsoft.com/office/drawing/2014/main" id="{B75A92C5-570E-45D9-9F8B-3D013C89EEA5}"/>
            </a:ext>
          </a:extLst>
        </xdr:cNvPr>
        <xdr:cNvSpPr txBox="1"/>
      </xdr:nvSpPr>
      <xdr:spPr>
        <a:xfrm>
          <a:off x="3395989"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124858</xdr:rowOff>
    </xdr:from>
    <xdr:ext cx="405111" cy="259045"/>
    <xdr:sp macro="" textlink="">
      <xdr:nvSpPr>
        <xdr:cNvPr id="94" name="n_2mainValue有形固定資産減価償却率">
          <a:extLst>
            <a:ext uri="{FF2B5EF4-FFF2-40B4-BE49-F238E27FC236}">
              <a16:creationId xmlns:a16="http://schemas.microsoft.com/office/drawing/2014/main" id="{9E18C646-DC9B-4401-9977-B5A1AB6F78CF}"/>
            </a:ext>
          </a:extLst>
        </xdr:cNvPr>
        <xdr:cNvSpPr txBox="1"/>
      </xdr:nvSpPr>
      <xdr:spPr>
        <a:xfrm>
          <a:off x="2738129" y="592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5" name="n_3mainValue有形固定資産減価償却率">
          <a:extLst>
            <a:ext uri="{FF2B5EF4-FFF2-40B4-BE49-F238E27FC236}">
              <a16:creationId xmlns:a16="http://schemas.microsoft.com/office/drawing/2014/main" id="{37210449-E0D0-438E-A3E3-7863B99E8B73}"/>
            </a:ext>
          </a:extLst>
        </xdr:cNvPr>
        <xdr:cNvSpPr txBox="1"/>
      </xdr:nvSpPr>
      <xdr:spPr>
        <a:xfrm>
          <a:off x="2067569"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77360</xdr:rowOff>
    </xdr:from>
    <xdr:ext cx="405111" cy="259045"/>
    <xdr:sp macro="" textlink="">
      <xdr:nvSpPr>
        <xdr:cNvPr id="96" name="n_4mainValue有形固定資産減価償却率">
          <a:extLst>
            <a:ext uri="{FF2B5EF4-FFF2-40B4-BE49-F238E27FC236}">
              <a16:creationId xmlns:a16="http://schemas.microsoft.com/office/drawing/2014/main" id="{1042A5C1-056F-46DB-A694-E5A357F9D864}"/>
            </a:ext>
          </a:extLst>
        </xdr:cNvPr>
        <xdr:cNvSpPr txBox="1"/>
      </xdr:nvSpPr>
      <xdr:spPr>
        <a:xfrm>
          <a:off x="1397009" y="587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30DD850-61F9-4863-AA6C-E60BA768324A}"/>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6F73362-503C-43AA-8492-709EBF314EEB}"/>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D24D5FE-0E38-4180-816F-A8691A759EF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B7F5968-9140-4AE4-B15B-638BFE5AD73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006F47B-FEE8-41F4-8C00-94C71429920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A93FF16-D6D7-4451-8E02-03E78EAF498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254132E-1927-463E-A430-39664375251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FC48E78-9699-46D0-9E4D-0A248CF2BF0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2117333-E782-4015-A4CD-BAEF32294AA5}"/>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2B00D153-4627-4558-922B-4262C639C81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F701E82-A47A-4567-A022-A2C80A36D3B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E064B41-487B-4232-A0A1-78E231D9905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3046C67-3AC0-4313-A287-49D57D948E2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値と比較してやや高い水準にあり、昨年度より大きくなった。主な要因としては、地方債の新規発行額の減少、公営企業債繰入見込額の減少等による将来負担額の減少、基金残高の増等による充当可能財源の増加、地方交付税の減少等による経常一般財源の減少などが考えられる。今後も、引き続き地方債新規発行を極力抑制し、財政指標の推移に注視す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C8F8160-0C8E-492C-A2E2-3B08222C108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6548913-5771-4F9B-8046-58D06D7CDD4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695F2E7-0506-4BD8-867F-16AAFB46916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989819B-2B8C-4BA5-A7AA-CF67EF699064}"/>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65593407-C225-4497-B245-5C3758060907}"/>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C8B1AC01-55DB-49BA-998A-CF30E2D113D3}"/>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E2869559-FBE4-43B2-AF56-0B56507AD747}"/>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48BD3672-9F74-4B6A-A760-5E7A3432F2C9}"/>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7B33028E-2A59-4181-9380-DE84C878DF2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11C76611-3878-48C7-9BF4-5C1F0E66BEA3}"/>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987D5B8-6C1A-4FAD-B58D-7A3BF869FDB4}"/>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50271F89-3824-4508-B9DC-EFDDC6FBCCAC}"/>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F14B830B-274E-46EC-8905-D1581435B0AA}"/>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25DF67F4-8B5B-4EC3-BDEE-DB782EBAC974}"/>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7F28D8D3-067D-440F-B6F0-9599DB279887}"/>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0C1ECA5-6C4D-4ADA-9A59-11E0B3ACEB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CFC36C7-32C6-4567-9409-332A1BD1AA7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7" name="直線コネクタ 126">
          <a:extLst>
            <a:ext uri="{FF2B5EF4-FFF2-40B4-BE49-F238E27FC236}">
              <a16:creationId xmlns:a16="http://schemas.microsoft.com/office/drawing/2014/main" id="{4C83930C-B1A8-422E-BBF2-B6D743D185E2}"/>
            </a:ext>
          </a:extLst>
        </xdr:cNvPr>
        <xdr:cNvCxnSpPr/>
      </xdr:nvCxnSpPr>
      <xdr:spPr>
        <a:xfrm flipV="1">
          <a:off x="13027660" y="5160463"/>
          <a:ext cx="1269" cy="145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28" name="債務償還比率最小値テキスト">
          <a:extLst>
            <a:ext uri="{FF2B5EF4-FFF2-40B4-BE49-F238E27FC236}">
              <a16:creationId xmlns:a16="http://schemas.microsoft.com/office/drawing/2014/main" id="{3A9167B5-C832-4EFE-BFF4-30903F0DB9FA}"/>
            </a:ext>
          </a:extLst>
        </xdr:cNvPr>
        <xdr:cNvSpPr txBox="1"/>
      </xdr:nvSpPr>
      <xdr:spPr>
        <a:xfrm>
          <a:off x="13080365" y="6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9" name="直線コネクタ 128">
          <a:extLst>
            <a:ext uri="{FF2B5EF4-FFF2-40B4-BE49-F238E27FC236}">
              <a16:creationId xmlns:a16="http://schemas.microsoft.com/office/drawing/2014/main" id="{51BF7A78-6898-49D9-9A9F-16166DF223DB}"/>
            </a:ext>
          </a:extLst>
        </xdr:cNvPr>
        <xdr:cNvCxnSpPr/>
      </xdr:nvCxnSpPr>
      <xdr:spPr>
        <a:xfrm>
          <a:off x="12963525" y="6617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7D60F808-06B8-4C77-B08F-742C160D991D}"/>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A51ED367-8010-43E0-9413-EEB5AC8FD39A}"/>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2" name="債務償還比率平均値テキスト">
          <a:extLst>
            <a:ext uri="{FF2B5EF4-FFF2-40B4-BE49-F238E27FC236}">
              <a16:creationId xmlns:a16="http://schemas.microsoft.com/office/drawing/2014/main" id="{BC7FBA23-8B5F-482C-BC38-2D3AA8323FE8}"/>
            </a:ext>
          </a:extLst>
        </xdr:cNvPr>
        <xdr:cNvSpPr txBox="1"/>
      </xdr:nvSpPr>
      <xdr:spPr>
        <a:xfrm>
          <a:off x="13080365" y="54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3" name="フローチャート: 判断 132">
          <a:extLst>
            <a:ext uri="{FF2B5EF4-FFF2-40B4-BE49-F238E27FC236}">
              <a16:creationId xmlns:a16="http://schemas.microsoft.com/office/drawing/2014/main" id="{E7005C1A-E686-4FE1-A748-A4C3C1A2651C}"/>
            </a:ext>
          </a:extLst>
        </xdr:cNvPr>
        <xdr:cNvSpPr/>
      </xdr:nvSpPr>
      <xdr:spPr>
        <a:xfrm>
          <a:off x="13001625" y="5616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4" name="フローチャート: 判断 133">
          <a:extLst>
            <a:ext uri="{FF2B5EF4-FFF2-40B4-BE49-F238E27FC236}">
              <a16:creationId xmlns:a16="http://schemas.microsoft.com/office/drawing/2014/main" id="{5CD136C7-4F99-4FE3-90F1-E9BA5220B65E}"/>
            </a:ext>
          </a:extLst>
        </xdr:cNvPr>
        <xdr:cNvSpPr/>
      </xdr:nvSpPr>
      <xdr:spPr>
        <a:xfrm>
          <a:off x="12359005" y="560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5" name="フローチャート: 判断 134">
          <a:extLst>
            <a:ext uri="{FF2B5EF4-FFF2-40B4-BE49-F238E27FC236}">
              <a16:creationId xmlns:a16="http://schemas.microsoft.com/office/drawing/2014/main" id="{DCBC98FE-23B4-441E-80AD-A7A4D35A4621}"/>
            </a:ext>
          </a:extLst>
        </xdr:cNvPr>
        <xdr:cNvSpPr/>
      </xdr:nvSpPr>
      <xdr:spPr>
        <a:xfrm>
          <a:off x="11688445" y="5771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6" name="フローチャート: 判断 135">
          <a:extLst>
            <a:ext uri="{FF2B5EF4-FFF2-40B4-BE49-F238E27FC236}">
              <a16:creationId xmlns:a16="http://schemas.microsoft.com/office/drawing/2014/main" id="{5B0616F2-C919-4731-A7F9-101802A92D24}"/>
            </a:ext>
          </a:extLst>
        </xdr:cNvPr>
        <xdr:cNvSpPr/>
      </xdr:nvSpPr>
      <xdr:spPr>
        <a:xfrm>
          <a:off x="11017885" y="582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7" name="フローチャート: 判断 136">
          <a:extLst>
            <a:ext uri="{FF2B5EF4-FFF2-40B4-BE49-F238E27FC236}">
              <a16:creationId xmlns:a16="http://schemas.microsoft.com/office/drawing/2014/main" id="{5213028F-9E3C-4B16-B5B5-03F441EFDC17}"/>
            </a:ext>
          </a:extLst>
        </xdr:cNvPr>
        <xdr:cNvSpPr/>
      </xdr:nvSpPr>
      <xdr:spPr>
        <a:xfrm>
          <a:off x="10347325" y="580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C79BFC5-295D-4A62-8477-8F5ABCDAFF0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3ABC841-6BDC-4789-87FB-E95CC96AE883}"/>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929863B-CB0A-4DED-B11B-E3EE65B8203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A3BE287-7B40-46E1-B556-E5B70AB8FA2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64F335A-7FD8-41CB-BC34-A8B62FA9359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3" name="楕円 142">
          <a:extLst>
            <a:ext uri="{FF2B5EF4-FFF2-40B4-BE49-F238E27FC236}">
              <a16:creationId xmlns:a16="http://schemas.microsoft.com/office/drawing/2014/main" id="{88BDBD0A-C52E-458C-AC21-5FD29148D2CA}"/>
            </a:ext>
          </a:extLst>
        </xdr:cNvPr>
        <xdr:cNvSpPr/>
      </xdr:nvSpPr>
      <xdr:spPr>
        <a:xfrm>
          <a:off x="13001625" y="5633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148353</xdr:rowOff>
    </xdr:from>
    <xdr:ext cx="469744" cy="259045"/>
    <xdr:sp macro="" textlink="">
      <xdr:nvSpPr>
        <xdr:cNvPr id="144" name="債務償還比率該当値テキスト">
          <a:extLst>
            <a:ext uri="{FF2B5EF4-FFF2-40B4-BE49-F238E27FC236}">
              <a16:creationId xmlns:a16="http://schemas.microsoft.com/office/drawing/2014/main" id="{A24EDC06-F988-4019-9A56-E334F69C8C79}"/>
            </a:ext>
          </a:extLst>
        </xdr:cNvPr>
        <xdr:cNvSpPr txBox="1"/>
      </xdr:nvSpPr>
      <xdr:spPr>
        <a:xfrm>
          <a:off x="13080365" y="56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146177</xdr:rowOff>
    </xdr:from>
    <xdr:to>
      <xdr:col>72</xdr:col>
      <xdr:colOff>123825</xdr:colOff>
      <xdr:row>29</xdr:row>
      <xdr:rowOff>76327</xdr:rowOff>
    </xdr:to>
    <xdr:sp macro="" textlink="">
      <xdr:nvSpPr>
        <xdr:cNvPr id="145" name="楕円 144">
          <a:extLst>
            <a:ext uri="{FF2B5EF4-FFF2-40B4-BE49-F238E27FC236}">
              <a16:creationId xmlns:a16="http://schemas.microsoft.com/office/drawing/2014/main" id="{14E5A77F-0E11-43BC-A375-1697A2F8705E}"/>
            </a:ext>
          </a:extLst>
        </xdr:cNvPr>
        <xdr:cNvSpPr/>
      </xdr:nvSpPr>
      <xdr:spPr>
        <a:xfrm>
          <a:off x="12359005" y="56097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25527</xdr:rowOff>
    </xdr:from>
    <xdr:to>
      <xdr:col>76</xdr:col>
      <xdr:colOff>22225</xdr:colOff>
      <xdr:row>29</xdr:row>
      <xdr:rowOff>49276</xdr:rowOff>
    </xdr:to>
    <xdr:cxnSp macro="">
      <xdr:nvCxnSpPr>
        <xdr:cNvPr id="146" name="直線コネクタ 145">
          <a:extLst>
            <a:ext uri="{FF2B5EF4-FFF2-40B4-BE49-F238E27FC236}">
              <a16:creationId xmlns:a16="http://schemas.microsoft.com/office/drawing/2014/main" id="{C62B0BCC-4402-4567-ABB3-FDA4616861AE}"/>
            </a:ext>
          </a:extLst>
        </xdr:cNvPr>
        <xdr:cNvCxnSpPr/>
      </xdr:nvCxnSpPr>
      <xdr:spPr>
        <a:xfrm>
          <a:off x="12409805" y="5656707"/>
          <a:ext cx="61976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152690</xdr:rowOff>
    </xdr:from>
    <xdr:to>
      <xdr:col>68</xdr:col>
      <xdr:colOff>123825</xdr:colOff>
      <xdr:row>30</xdr:row>
      <xdr:rowOff>82840</xdr:rowOff>
    </xdr:to>
    <xdr:sp macro="" textlink="">
      <xdr:nvSpPr>
        <xdr:cNvPr id="147" name="楕円 146">
          <a:extLst>
            <a:ext uri="{FF2B5EF4-FFF2-40B4-BE49-F238E27FC236}">
              <a16:creationId xmlns:a16="http://schemas.microsoft.com/office/drawing/2014/main" id="{73A1391B-EEE7-41A4-823D-7AF1BACF844B}"/>
            </a:ext>
          </a:extLst>
        </xdr:cNvPr>
        <xdr:cNvSpPr/>
      </xdr:nvSpPr>
      <xdr:spPr>
        <a:xfrm>
          <a:off x="11688445" y="578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25527</xdr:rowOff>
    </xdr:from>
    <xdr:to>
      <xdr:col>72</xdr:col>
      <xdr:colOff>73025</xdr:colOff>
      <xdr:row>30</xdr:row>
      <xdr:rowOff>32040</xdr:rowOff>
    </xdr:to>
    <xdr:cxnSp macro="">
      <xdr:nvCxnSpPr>
        <xdr:cNvPr id="148" name="直線コネクタ 147">
          <a:extLst>
            <a:ext uri="{FF2B5EF4-FFF2-40B4-BE49-F238E27FC236}">
              <a16:creationId xmlns:a16="http://schemas.microsoft.com/office/drawing/2014/main" id="{56472073-664C-437D-A7C3-C4C4AF61E3B2}"/>
            </a:ext>
          </a:extLst>
        </xdr:cNvPr>
        <xdr:cNvCxnSpPr/>
      </xdr:nvCxnSpPr>
      <xdr:spPr>
        <a:xfrm flipV="1">
          <a:off x="11739245" y="5656707"/>
          <a:ext cx="670560" cy="17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147293</xdr:rowOff>
    </xdr:from>
    <xdr:to>
      <xdr:col>64</xdr:col>
      <xdr:colOff>123825</xdr:colOff>
      <xdr:row>30</xdr:row>
      <xdr:rowOff>77443</xdr:rowOff>
    </xdr:to>
    <xdr:sp macro="" textlink="">
      <xdr:nvSpPr>
        <xdr:cNvPr id="149" name="楕円 148">
          <a:extLst>
            <a:ext uri="{FF2B5EF4-FFF2-40B4-BE49-F238E27FC236}">
              <a16:creationId xmlns:a16="http://schemas.microsoft.com/office/drawing/2014/main" id="{52296D2E-C9BD-4035-9875-53923A63AB66}"/>
            </a:ext>
          </a:extLst>
        </xdr:cNvPr>
        <xdr:cNvSpPr/>
      </xdr:nvSpPr>
      <xdr:spPr>
        <a:xfrm>
          <a:off x="11017885" y="5778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26643</xdr:rowOff>
    </xdr:from>
    <xdr:to>
      <xdr:col>68</xdr:col>
      <xdr:colOff>73025</xdr:colOff>
      <xdr:row>30</xdr:row>
      <xdr:rowOff>32040</xdr:rowOff>
    </xdr:to>
    <xdr:cxnSp macro="">
      <xdr:nvCxnSpPr>
        <xdr:cNvPr id="150" name="直線コネクタ 149">
          <a:extLst>
            <a:ext uri="{FF2B5EF4-FFF2-40B4-BE49-F238E27FC236}">
              <a16:creationId xmlns:a16="http://schemas.microsoft.com/office/drawing/2014/main" id="{DDC16707-814B-4BE8-A27F-CCBCF445772A}"/>
            </a:ext>
          </a:extLst>
        </xdr:cNvPr>
        <xdr:cNvCxnSpPr/>
      </xdr:nvCxnSpPr>
      <xdr:spPr>
        <a:xfrm>
          <a:off x="11068685" y="5825463"/>
          <a:ext cx="67056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78667</xdr:rowOff>
    </xdr:from>
    <xdr:to>
      <xdr:col>60</xdr:col>
      <xdr:colOff>123825</xdr:colOff>
      <xdr:row>30</xdr:row>
      <xdr:rowOff>8817</xdr:rowOff>
    </xdr:to>
    <xdr:sp macro="" textlink="">
      <xdr:nvSpPr>
        <xdr:cNvPr id="151" name="楕円 150">
          <a:extLst>
            <a:ext uri="{FF2B5EF4-FFF2-40B4-BE49-F238E27FC236}">
              <a16:creationId xmlns:a16="http://schemas.microsoft.com/office/drawing/2014/main" id="{8932292F-74B5-4E9A-8601-B4E2F6A3755F}"/>
            </a:ext>
          </a:extLst>
        </xdr:cNvPr>
        <xdr:cNvSpPr/>
      </xdr:nvSpPr>
      <xdr:spPr>
        <a:xfrm>
          <a:off x="10347325" y="5709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129467</xdr:rowOff>
    </xdr:from>
    <xdr:to>
      <xdr:col>64</xdr:col>
      <xdr:colOff>73025</xdr:colOff>
      <xdr:row>30</xdr:row>
      <xdr:rowOff>26643</xdr:rowOff>
    </xdr:to>
    <xdr:cxnSp macro="">
      <xdr:nvCxnSpPr>
        <xdr:cNvPr id="152" name="直線コネクタ 151">
          <a:extLst>
            <a:ext uri="{FF2B5EF4-FFF2-40B4-BE49-F238E27FC236}">
              <a16:creationId xmlns:a16="http://schemas.microsoft.com/office/drawing/2014/main" id="{FCEA48EE-0212-4AC6-B10F-2FEA22E50B99}"/>
            </a:ext>
          </a:extLst>
        </xdr:cNvPr>
        <xdr:cNvCxnSpPr/>
      </xdr:nvCxnSpPr>
      <xdr:spPr>
        <a:xfrm>
          <a:off x="10398125" y="5760647"/>
          <a:ext cx="670560" cy="6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3" name="n_1aveValue債務償還比率">
          <a:extLst>
            <a:ext uri="{FF2B5EF4-FFF2-40B4-BE49-F238E27FC236}">
              <a16:creationId xmlns:a16="http://schemas.microsoft.com/office/drawing/2014/main" id="{043E2C4E-FDAE-499D-B01D-27AE9D5AF23E}"/>
            </a:ext>
          </a:extLst>
        </xdr:cNvPr>
        <xdr:cNvSpPr txBox="1"/>
      </xdr:nvSpPr>
      <xdr:spPr>
        <a:xfrm>
          <a:off x="12185092" y="538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4" name="n_2aveValue債務償還比率">
          <a:extLst>
            <a:ext uri="{FF2B5EF4-FFF2-40B4-BE49-F238E27FC236}">
              <a16:creationId xmlns:a16="http://schemas.microsoft.com/office/drawing/2014/main" id="{818FDE10-771E-46A0-8F99-E5C88AD6D12A}"/>
            </a:ext>
          </a:extLst>
        </xdr:cNvPr>
        <xdr:cNvSpPr txBox="1"/>
      </xdr:nvSpPr>
      <xdr:spPr>
        <a:xfrm>
          <a:off x="11527232" y="55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55" name="n_3aveValue債務償還比率">
          <a:extLst>
            <a:ext uri="{FF2B5EF4-FFF2-40B4-BE49-F238E27FC236}">
              <a16:creationId xmlns:a16="http://schemas.microsoft.com/office/drawing/2014/main" id="{DFD94DD9-B7FD-4EDF-AAA1-E099E51802D7}"/>
            </a:ext>
          </a:extLst>
        </xdr:cNvPr>
        <xdr:cNvSpPr txBox="1"/>
      </xdr:nvSpPr>
      <xdr:spPr>
        <a:xfrm>
          <a:off x="10856672" y="591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56" name="n_4aveValue債務償還比率">
          <a:extLst>
            <a:ext uri="{FF2B5EF4-FFF2-40B4-BE49-F238E27FC236}">
              <a16:creationId xmlns:a16="http://schemas.microsoft.com/office/drawing/2014/main" id="{56E2516E-B8C4-466D-B2BA-2402845D98F9}"/>
            </a:ext>
          </a:extLst>
        </xdr:cNvPr>
        <xdr:cNvSpPr txBox="1"/>
      </xdr:nvSpPr>
      <xdr:spPr>
        <a:xfrm>
          <a:off x="10186112" y="590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67454</xdr:rowOff>
    </xdr:from>
    <xdr:ext cx="469744" cy="259045"/>
    <xdr:sp macro="" textlink="">
      <xdr:nvSpPr>
        <xdr:cNvPr id="157" name="n_1mainValue債務償還比率">
          <a:extLst>
            <a:ext uri="{FF2B5EF4-FFF2-40B4-BE49-F238E27FC236}">
              <a16:creationId xmlns:a16="http://schemas.microsoft.com/office/drawing/2014/main" id="{6F521E4C-3C7C-4747-85A2-3AB602CA209F}"/>
            </a:ext>
          </a:extLst>
        </xdr:cNvPr>
        <xdr:cNvSpPr txBox="1"/>
      </xdr:nvSpPr>
      <xdr:spPr>
        <a:xfrm>
          <a:off x="12185092" y="56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73967</xdr:rowOff>
    </xdr:from>
    <xdr:ext cx="469744" cy="259045"/>
    <xdr:sp macro="" textlink="">
      <xdr:nvSpPr>
        <xdr:cNvPr id="158" name="n_2mainValue債務償還比率">
          <a:extLst>
            <a:ext uri="{FF2B5EF4-FFF2-40B4-BE49-F238E27FC236}">
              <a16:creationId xmlns:a16="http://schemas.microsoft.com/office/drawing/2014/main" id="{8C01273F-228C-44A1-8E8D-DDDA016382BC}"/>
            </a:ext>
          </a:extLst>
        </xdr:cNvPr>
        <xdr:cNvSpPr txBox="1"/>
      </xdr:nvSpPr>
      <xdr:spPr>
        <a:xfrm>
          <a:off x="11527232" y="587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93970</xdr:rowOff>
    </xdr:from>
    <xdr:ext cx="469744" cy="259045"/>
    <xdr:sp macro="" textlink="">
      <xdr:nvSpPr>
        <xdr:cNvPr id="159" name="n_3mainValue債務償還比率">
          <a:extLst>
            <a:ext uri="{FF2B5EF4-FFF2-40B4-BE49-F238E27FC236}">
              <a16:creationId xmlns:a16="http://schemas.microsoft.com/office/drawing/2014/main" id="{AF031185-A25B-4E51-96F5-86DC6956C71B}"/>
            </a:ext>
          </a:extLst>
        </xdr:cNvPr>
        <xdr:cNvSpPr txBox="1"/>
      </xdr:nvSpPr>
      <xdr:spPr>
        <a:xfrm>
          <a:off x="10856672" y="55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25344</xdr:rowOff>
    </xdr:from>
    <xdr:ext cx="469744" cy="259045"/>
    <xdr:sp macro="" textlink="">
      <xdr:nvSpPr>
        <xdr:cNvPr id="160" name="n_4mainValue債務償還比率">
          <a:extLst>
            <a:ext uri="{FF2B5EF4-FFF2-40B4-BE49-F238E27FC236}">
              <a16:creationId xmlns:a16="http://schemas.microsoft.com/office/drawing/2014/main" id="{93E89376-0AF2-4498-AE90-B3768BDB3435}"/>
            </a:ext>
          </a:extLst>
        </xdr:cNvPr>
        <xdr:cNvSpPr txBox="1"/>
      </xdr:nvSpPr>
      <xdr:spPr>
        <a:xfrm>
          <a:off x="10186112" y="548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D2E28E9-7EC7-4EE1-B6D0-631779F814EA}"/>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BE290F2-C045-4967-829C-D1B91537DD06}"/>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16F29A6-FDCE-4D4D-88C7-D3CC2D6AF7A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B707C40-DC88-4EB9-9509-CF6098B8BDBE}"/>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AA799A2-F2DA-4613-B12E-D2BBD3D5562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9C52E92-E514-4A15-8DE8-3DE584B1E43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B2AF55-2540-4A8F-81B4-C140F62338E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5A4D44-092E-462B-85FA-F84BC9703E7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79F197-F179-4A0D-A469-2680F2E223F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5A1D9A-9597-4077-BFD4-1B43CAE41BC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866BFB-7D0A-41F7-BC94-DEF3D0EC320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475C73-3212-4633-8546-F4781DA62A7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4A83ED-D638-4888-93EE-F058C7F75AB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A5BC40-CFA3-420F-9095-04514788A38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EDDB21-0C8F-476E-A489-A39E75D5EDE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7A3970-8756-42E4-A95E-1E5F8ADCB66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9,326
8,905
22.33
4,786,859
4,595,469
191,390
3,221,701
3,042,808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A6B88D-2DCA-4ACF-8848-859CFF5199C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DBED52-2FFB-4C6B-8539-0EF3FBC0E38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AFF3EC-FC52-4A65-8008-A03266B902B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E2B583-20A6-4054-9E01-662D9564B09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ADF01B-FAC8-440B-B5BA-C22E1FC5986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64F7419-A759-4AC3-8F32-15D8998EA21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C27579-27E1-4749-A59C-1AF4C6E68AF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D75F04-32DB-4CA0-AD5C-3BABEB874FD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48F22A-57E0-4504-A7C5-FE56E297BD4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E49FF0-5975-4B03-92BE-A4DD76B3BA3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D00866-BF2E-4A96-A893-3771471ECA9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151476-A4FC-48AB-9197-AEE6BA884E1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25D366-96EC-4026-99CB-7A6E73874CB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3693F5-BF59-42DC-9ACE-B655C03149B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9D7D26-4DB8-4D6D-8DA4-74FBE06D422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9EBDC9-1A99-4EDC-ABD5-44568498D4D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520F8C-468D-4EC3-8655-B0BC66081E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1903D7-C286-48F3-B46B-7B6CF3EC9F6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9F1C76-2814-4A2D-97EC-F7EEABC1131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017CFD-718B-4958-97E0-9AD9745C176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21FB02-FDE3-4088-9D1C-23FB0E35EB2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48A5F3-34F6-4C42-B5DE-A0113921AE7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675DFF-EF10-4A4B-838F-619B577E31A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EFA5DA-D06F-4B9A-A72B-E867B7E5E1A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13A8CB-D17B-482F-B651-19B63E7E7A0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5FB36E-4333-41DB-99D3-2E460B21EAE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3AEDB1-C629-4603-8659-98B3B0CC3D1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00190A-D90A-4BDF-9302-E6AF4DF062F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8871D9-CDAE-45D2-86A1-5C31E725FBE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5139D4-FE89-4157-8128-D41EC6BC557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903916-FF59-4408-B25F-391F8CA5908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C99F8C-B5F4-4D21-9AB3-7EC7FA264B9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E5C32BE-2BFA-4085-8425-928D258CD033}"/>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2CAAC47-C52F-40F7-B171-02089471E0E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4C5E43-A53C-4059-9C5D-AFAF3DB8E34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644D931-84DA-4967-B051-EFE40C548B9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5063202-3960-47C9-BFAF-F35DD4E07E0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CF37F4D-2E2E-4E86-B6BB-824BF59434D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44B7B6A-D374-40BF-827B-28377CBF5C3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4246E5-ABB2-404C-B619-7D9ADDE9C21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E5C6197-C4F6-47ED-9C59-C2C97619A65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EC673D9-0446-4722-A0FF-EFE458400A9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0CA5E29-C490-4FA4-AAA7-94CB670098B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7166E04-FBCF-417E-BF85-6E978C79830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CF253B9-D1ED-48BE-9879-95162D964C5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269C047-0AEB-4F7B-9B1E-5F01E52AF90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8A88C8B-DCE4-401E-8DC9-312FF79658CA}"/>
            </a:ext>
          </a:extLst>
        </xdr:cNvPr>
        <xdr:cNvCxnSpPr/>
      </xdr:nvCxnSpPr>
      <xdr:spPr>
        <a:xfrm flipV="1">
          <a:off x="4086225" y="553484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51F67675-8262-42B9-9B10-68547AF5B61B}"/>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D8798BB6-37A3-4893-8DAB-4F0AB214195F}"/>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ED04FD1-A57C-4F7A-BFDC-28F92359E7BC}"/>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505F396-B05F-4AD8-958F-40BC34463673}"/>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82F47C6F-5B00-4F98-95AD-E2A39992CDE8}"/>
            </a:ext>
          </a:extLst>
        </xdr:cNvPr>
        <xdr:cNvSpPr txBox="1"/>
      </xdr:nvSpPr>
      <xdr:spPr>
        <a:xfrm>
          <a:off x="4124960" y="6438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B44BDF0D-5CD0-4E67-AD0E-6CF0B6431F38}"/>
            </a:ext>
          </a:extLst>
        </xdr:cNvPr>
        <xdr:cNvSpPr/>
      </xdr:nvSpPr>
      <xdr:spPr>
        <a:xfrm>
          <a:off x="403606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99724949-8DBD-494C-9B2F-98C3FD6A3ED5}"/>
            </a:ext>
          </a:extLst>
        </xdr:cNvPr>
        <xdr:cNvSpPr/>
      </xdr:nvSpPr>
      <xdr:spPr>
        <a:xfrm>
          <a:off x="331216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20E22F12-2A8B-475C-B258-36430DACD2D0}"/>
            </a:ext>
          </a:extLst>
        </xdr:cNvPr>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08E15B48-9864-44CD-B48E-2ABDA056843C}"/>
            </a:ext>
          </a:extLst>
        </xdr:cNvPr>
        <xdr:cNvSpPr/>
      </xdr:nvSpPr>
      <xdr:spPr>
        <a:xfrm>
          <a:off x="1739900" y="6536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0A16D023-88F1-434A-8036-A08B7AC2F29A}"/>
            </a:ext>
          </a:extLst>
        </xdr:cNvPr>
        <xdr:cNvSpPr/>
      </xdr:nvSpPr>
      <xdr:spPr>
        <a:xfrm>
          <a:off x="965200" y="6513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857FAF-AE28-477F-8B2F-2C48FB0FEE1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38A31F-EC66-4B9F-9F0A-942615D2F5F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45D1D3-3D1F-4FA3-B896-E1F108D6AB5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B8BFEA2-51B4-492B-BBE2-221B90E4CB3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F5D5455-E805-4D02-9590-14DEC5C7A43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95613</xdr:rowOff>
    </xdr:from>
    <xdr:to>
      <xdr:col>24</xdr:col>
      <xdr:colOff>114300</xdr:colOff>
      <xdr:row>41</xdr:row>
      <xdr:rowOff>25763</xdr:rowOff>
    </xdr:to>
    <xdr:sp macro="" textlink="">
      <xdr:nvSpPr>
        <xdr:cNvPr id="74" name="楕円 73">
          <a:extLst>
            <a:ext uri="{FF2B5EF4-FFF2-40B4-BE49-F238E27FC236}">
              <a16:creationId xmlns:a16="http://schemas.microsoft.com/office/drawing/2014/main" id="{EBFB9680-F5FC-42E6-BA09-353B90F34C5B}"/>
            </a:ext>
          </a:extLst>
        </xdr:cNvPr>
        <xdr:cNvSpPr/>
      </xdr:nvSpPr>
      <xdr:spPr>
        <a:xfrm>
          <a:off x="4036060" y="6801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74040</xdr:rowOff>
    </xdr:from>
    <xdr:ext cx="405111" cy="259045"/>
    <xdr:sp macro="" textlink="">
      <xdr:nvSpPr>
        <xdr:cNvPr id="75" name="【道路】&#10;有形固定資産減価償却率該当値テキスト">
          <a:extLst>
            <a:ext uri="{FF2B5EF4-FFF2-40B4-BE49-F238E27FC236}">
              <a16:creationId xmlns:a16="http://schemas.microsoft.com/office/drawing/2014/main" id="{D9BD2FE2-AFEE-419A-A925-4CAC3166FFC9}"/>
            </a:ext>
          </a:extLst>
        </xdr:cNvPr>
        <xdr:cNvSpPr txBox="1"/>
      </xdr:nvSpPr>
      <xdr:spPr>
        <a:xfrm>
          <a:off x="4124960"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107043</xdr:rowOff>
    </xdr:from>
    <xdr:to>
      <xdr:col>20</xdr:col>
      <xdr:colOff>38100</xdr:colOff>
      <xdr:row>41</xdr:row>
      <xdr:rowOff>37193</xdr:rowOff>
    </xdr:to>
    <xdr:sp macro="" textlink="">
      <xdr:nvSpPr>
        <xdr:cNvPr id="76" name="楕円 75">
          <a:extLst>
            <a:ext uri="{FF2B5EF4-FFF2-40B4-BE49-F238E27FC236}">
              <a16:creationId xmlns:a16="http://schemas.microsoft.com/office/drawing/2014/main" id="{E0A91C5D-410B-4A45-A686-66DEC6E00C19}"/>
            </a:ext>
          </a:extLst>
        </xdr:cNvPr>
        <xdr:cNvSpPr/>
      </xdr:nvSpPr>
      <xdr:spPr>
        <a:xfrm>
          <a:off x="3312160" y="68126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146413</xdr:rowOff>
    </xdr:from>
    <xdr:to>
      <xdr:col>24</xdr:col>
      <xdr:colOff>63500</xdr:colOff>
      <xdr:row>40</xdr:row>
      <xdr:rowOff>157843</xdr:rowOff>
    </xdr:to>
    <xdr:cxnSp macro="">
      <xdr:nvCxnSpPr>
        <xdr:cNvPr id="77" name="直線コネクタ 76">
          <a:extLst>
            <a:ext uri="{FF2B5EF4-FFF2-40B4-BE49-F238E27FC236}">
              <a16:creationId xmlns:a16="http://schemas.microsoft.com/office/drawing/2014/main" id="{BC49DE83-0866-461A-A925-3E4D6ED25E37}"/>
            </a:ext>
          </a:extLst>
        </xdr:cNvPr>
        <xdr:cNvCxnSpPr/>
      </xdr:nvCxnSpPr>
      <xdr:spPr>
        <a:xfrm flipV="1">
          <a:off x="3355340" y="6852013"/>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121738</xdr:rowOff>
    </xdr:from>
    <xdr:to>
      <xdr:col>15</xdr:col>
      <xdr:colOff>101600</xdr:colOff>
      <xdr:row>41</xdr:row>
      <xdr:rowOff>51888</xdr:rowOff>
    </xdr:to>
    <xdr:sp macro="" textlink="">
      <xdr:nvSpPr>
        <xdr:cNvPr id="78" name="楕円 77">
          <a:extLst>
            <a:ext uri="{FF2B5EF4-FFF2-40B4-BE49-F238E27FC236}">
              <a16:creationId xmlns:a16="http://schemas.microsoft.com/office/drawing/2014/main" id="{CE65A353-4F8A-4A0D-B1AC-2D5F5D164BE0}"/>
            </a:ext>
          </a:extLst>
        </xdr:cNvPr>
        <xdr:cNvSpPr/>
      </xdr:nvSpPr>
      <xdr:spPr>
        <a:xfrm>
          <a:off x="2514600" y="682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157843</xdr:rowOff>
    </xdr:from>
    <xdr:to>
      <xdr:col>19</xdr:col>
      <xdr:colOff>177800</xdr:colOff>
      <xdr:row>41</xdr:row>
      <xdr:rowOff>1088</xdr:rowOff>
    </xdr:to>
    <xdr:cxnSp macro="">
      <xdr:nvCxnSpPr>
        <xdr:cNvPr id="79" name="直線コネクタ 78">
          <a:extLst>
            <a:ext uri="{FF2B5EF4-FFF2-40B4-BE49-F238E27FC236}">
              <a16:creationId xmlns:a16="http://schemas.microsoft.com/office/drawing/2014/main" id="{487E0674-FD61-446D-BD37-4134892A8CED}"/>
            </a:ext>
          </a:extLst>
        </xdr:cNvPr>
        <xdr:cNvCxnSpPr/>
      </xdr:nvCxnSpPr>
      <xdr:spPr>
        <a:xfrm flipV="1">
          <a:off x="2565400" y="6863443"/>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133169</xdr:rowOff>
    </xdr:from>
    <xdr:to>
      <xdr:col>10</xdr:col>
      <xdr:colOff>165100</xdr:colOff>
      <xdr:row>41</xdr:row>
      <xdr:rowOff>63319</xdr:rowOff>
    </xdr:to>
    <xdr:sp macro="" textlink="">
      <xdr:nvSpPr>
        <xdr:cNvPr id="80" name="楕円 79">
          <a:extLst>
            <a:ext uri="{FF2B5EF4-FFF2-40B4-BE49-F238E27FC236}">
              <a16:creationId xmlns:a16="http://schemas.microsoft.com/office/drawing/2014/main" id="{70F141E2-38B9-41D4-9E91-42E34D9DF779}"/>
            </a:ext>
          </a:extLst>
        </xdr:cNvPr>
        <xdr:cNvSpPr/>
      </xdr:nvSpPr>
      <xdr:spPr>
        <a:xfrm>
          <a:off x="1739900" y="683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xdr:rowOff>
    </xdr:from>
    <xdr:to>
      <xdr:col>15</xdr:col>
      <xdr:colOff>50800</xdr:colOff>
      <xdr:row>41</xdr:row>
      <xdr:rowOff>12519</xdr:rowOff>
    </xdr:to>
    <xdr:cxnSp macro="">
      <xdr:nvCxnSpPr>
        <xdr:cNvPr id="81" name="直線コネクタ 80">
          <a:extLst>
            <a:ext uri="{FF2B5EF4-FFF2-40B4-BE49-F238E27FC236}">
              <a16:creationId xmlns:a16="http://schemas.microsoft.com/office/drawing/2014/main" id="{1284C160-59C9-42BE-A6E0-B6D862DC9FF7}"/>
            </a:ext>
          </a:extLst>
        </xdr:cNvPr>
        <xdr:cNvCxnSpPr/>
      </xdr:nvCxnSpPr>
      <xdr:spPr>
        <a:xfrm flipV="1">
          <a:off x="1790700" y="6874328"/>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169091</xdr:rowOff>
    </xdr:from>
    <xdr:to>
      <xdr:col>6</xdr:col>
      <xdr:colOff>38100</xdr:colOff>
      <xdr:row>41</xdr:row>
      <xdr:rowOff>99241</xdr:rowOff>
    </xdr:to>
    <xdr:sp macro="" textlink="">
      <xdr:nvSpPr>
        <xdr:cNvPr id="82" name="楕円 81">
          <a:extLst>
            <a:ext uri="{FF2B5EF4-FFF2-40B4-BE49-F238E27FC236}">
              <a16:creationId xmlns:a16="http://schemas.microsoft.com/office/drawing/2014/main" id="{22A11C7C-18D0-4777-99C0-1FF67FDA9E39}"/>
            </a:ext>
          </a:extLst>
        </xdr:cNvPr>
        <xdr:cNvSpPr/>
      </xdr:nvSpPr>
      <xdr:spPr>
        <a:xfrm>
          <a:off x="965200" y="6874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12519</xdr:rowOff>
    </xdr:from>
    <xdr:to>
      <xdr:col>10</xdr:col>
      <xdr:colOff>114300</xdr:colOff>
      <xdr:row>41</xdr:row>
      <xdr:rowOff>48441</xdr:rowOff>
    </xdr:to>
    <xdr:cxnSp macro="">
      <xdr:nvCxnSpPr>
        <xdr:cNvPr id="83" name="直線コネクタ 82">
          <a:extLst>
            <a:ext uri="{FF2B5EF4-FFF2-40B4-BE49-F238E27FC236}">
              <a16:creationId xmlns:a16="http://schemas.microsoft.com/office/drawing/2014/main" id="{3A12EB03-5449-416A-9323-904004E424A0}"/>
            </a:ext>
          </a:extLst>
        </xdr:cNvPr>
        <xdr:cNvCxnSpPr/>
      </xdr:nvCxnSpPr>
      <xdr:spPr>
        <a:xfrm flipV="1">
          <a:off x="1008380" y="6885759"/>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79711879-D551-4AEB-A694-03AA54ECD482}"/>
            </a:ext>
          </a:extLst>
        </xdr:cNvPr>
        <xdr:cNvSpPr txBox="1"/>
      </xdr:nvSpPr>
      <xdr:spPr>
        <a:xfrm>
          <a:off x="317056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9B0B1F2A-5CC9-43AE-B48A-ADF3C7B11511}"/>
            </a:ext>
          </a:extLst>
        </xdr:cNvPr>
        <xdr:cNvSpPr txBox="1"/>
      </xdr:nvSpPr>
      <xdr:spPr>
        <a:xfrm>
          <a:off x="238570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D6C1EAC6-1AF9-4D32-9102-84E35401E015}"/>
            </a:ext>
          </a:extLst>
        </xdr:cNvPr>
        <xdr:cNvSpPr txBox="1"/>
      </xdr:nvSpPr>
      <xdr:spPr>
        <a:xfrm>
          <a:off x="1611004"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85AE767E-FF5D-4EA8-AAE7-6C0A9AD72EDF}"/>
            </a:ext>
          </a:extLst>
        </xdr:cNvPr>
        <xdr:cNvSpPr txBox="1"/>
      </xdr:nvSpPr>
      <xdr:spPr>
        <a:xfrm>
          <a:off x="836304"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28320</xdr:rowOff>
    </xdr:from>
    <xdr:ext cx="405111" cy="259045"/>
    <xdr:sp macro="" textlink="">
      <xdr:nvSpPr>
        <xdr:cNvPr id="88" name="n_1mainValue【道路】&#10;有形固定資産減価償却率">
          <a:extLst>
            <a:ext uri="{FF2B5EF4-FFF2-40B4-BE49-F238E27FC236}">
              <a16:creationId xmlns:a16="http://schemas.microsoft.com/office/drawing/2014/main" id="{095574C8-8A7A-47E6-96B8-7C604D16F38D}"/>
            </a:ext>
          </a:extLst>
        </xdr:cNvPr>
        <xdr:cNvSpPr txBox="1"/>
      </xdr:nvSpPr>
      <xdr:spPr>
        <a:xfrm>
          <a:off x="3170564" y="690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43015</xdr:rowOff>
    </xdr:from>
    <xdr:ext cx="405111" cy="259045"/>
    <xdr:sp macro="" textlink="">
      <xdr:nvSpPr>
        <xdr:cNvPr id="89" name="n_2mainValue【道路】&#10;有形固定資産減価償却率">
          <a:extLst>
            <a:ext uri="{FF2B5EF4-FFF2-40B4-BE49-F238E27FC236}">
              <a16:creationId xmlns:a16="http://schemas.microsoft.com/office/drawing/2014/main" id="{B0ACADE8-D04B-4C55-B526-D74D5F1A0AD1}"/>
            </a:ext>
          </a:extLst>
        </xdr:cNvPr>
        <xdr:cNvSpPr txBox="1"/>
      </xdr:nvSpPr>
      <xdr:spPr>
        <a:xfrm>
          <a:off x="2385704" y="691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54446</xdr:rowOff>
    </xdr:from>
    <xdr:ext cx="405111" cy="259045"/>
    <xdr:sp macro="" textlink="">
      <xdr:nvSpPr>
        <xdr:cNvPr id="90" name="n_3mainValue【道路】&#10;有形固定資産減価償却率">
          <a:extLst>
            <a:ext uri="{FF2B5EF4-FFF2-40B4-BE49-F238E27FC236}">
              <a16:creationId xmlns:a16="http://schemas.microsoft.com/office/drawing/2014/main" id="{A4397BDE-F27E-4789-8C61-3B70C1822DAD}"/>
            </a:ext>
          </a:extLst>
        </xdr:cNvPr>
        <xdr:cNvSpPr txBox="1"/>
      </xdr:nvSpPr>
      <xdr:spPr>
        <a:xfrm>
          <a:off x="161100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90368</xdr:rowOff>
    </xdr:from>
    <xdr:ext cx="405111" cy="259045"/>
    <xdr:sp macro="" textlink="">
      <xdr:nvSpPr>
        <xdr:cNvPr id="91" name="n_4mainValue【道路】&#10;有形固定資産減価償却率">
          <a:extLst>
            <a:ext uri="{FF2B5EF4-FFF2-40B4-BE49-F238E27FC236}">
              <a16:creationId xmlns:a16="http://schemas.microsoft.com/office/drawing/2014/main" id="{BB65ED80-CD3A-45C2-91C4-AA9F751CF20A}"/>
            </a:ext>
          </a:extLst>
        </xdr:cNvPr>
        <xdr:cNvSpPr txBox="1"/>
      </xdr:nvSpPr>
      <xdr:spPr>
        <a:xfrm>
          <a:off x="836304" y="696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5AC301E-CCB2-493C-9E28-2BC685499CC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F8A62DB-FC3F-4ADA-82A6-B6F564F0CE5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446F612-6119-4B81-9998-EAA50E2301A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74DA18B-4236-4F45-B477-7E7A6385F7C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375426B-5D8F-459A-999C-DA33B1AEFF2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98AB5A0-1C09-483E-A78E-A247BB11B6E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5B949ED-B2AF-4119-80AC-54EB5F031F0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B62BBED-CECB-4B6B-BEC0-0F6F887796B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717A0E8-31CD-47C7-B709-26822CCF090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E9F77ED-A704-454A-9FEC-664C736B261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B9A84AD-F495-4B8C-9BFE-A06ED403971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8B193E8A-2279-4C53-B5AF-EE3D69F9FBC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54D60D6F-BDBC-4B40-9CAF-56D076FDD45E}"/>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EE79D344-3850-4AF7-A1F4-05788A7EFB3D}"/>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213BE7D6-DCA4-48FD-8FEA-105C0A12A946}"/>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5ED5D0D2-E76F-43C4-89EC-C55FA0BAF3EC}"/>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945F8E0-3A75-42F8-88D5-E1B84144BBF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BB3A5429-78CB-4C86-BEE0-4D76B979757F}"/>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9087A82-86E3-49EB-BF9B-080D95E57198}"/>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047E2850-3A37-4EB7-A483-176D71D3D046}"/>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B15D6BAA-0A2F-47B6-8CEA-5963ED1FCB8F}"/>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8767617E-B9F9-4CEA-8F30-47BE198C2B77}"/>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E46F782-7A8D-435C-BEC3-E1BE0733DF2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A0F9B28A-AC18-447F-8D06-8F8E2917DA0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F298C703-9404-4271-954D-837EAA703F6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1F724966-7367-47EB-9239-348C8275D90E}"/>
            </a:ext>
          </a:extLst>
        </xdr:cNvPr>
        <xdr:cNvCxnSpPr/>
      </xdr:nvCxnSpPr>
      <xdr:spPr>
        <a:xfrm flipV="1">
          <a:off x="9219565" y="5666123"/>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277BA2F9-7C89-4744-9367-E500D5000CE6}"/>
            </a:ext>
          </a:extLst>
        </xdr:cNvPr>
        <xdr:cNvSpPr txBox="1"/>
      </xdr:nvSpPr>
      <xdr:spPr>
        <a:xfrm>
          <a:off x="9258300" y="70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8B168984-09F8-4C51-BD1A-EFCF5C68C143}"/>
            </a:ext>
          </a:extLst>
        </xdr:cNvPr>
        <xdr:cNvCxnSpPr/>
      </xdr:nvCxnSpPr>
      <xdr:spPr>
        <a:xfrm>
          <a:off x="9154160" y="701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31638E33-365D-41B2-A9E3-484980A201C6}"/>
            </a:ext>
          </a:extLst>
        </xdr:cNvPr>
        <xdr:cNvSpPr txBox="1"/>
      </xdr:nvSpPr>
      <xdr:spPr>
        <a:xfrm>
          <a:off x="9258300" y="54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C9FE0EC7-FCBE-47AA-B0CB-A1475AABCC0D}"/>
            </a:ext>
          </a:extLst>
        </xdr:cNvPr>
        <xdr:cNvCxnSpPr/>
      </xdr:nvCxnSpPr>
      <xdr:spPr>
        <a:xfrm>
          <a:off x="9154160" y="566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41BBDAF7-2889-4B29-8F31-3D9FF73B7359}"/>
            </a:ext>
          </a:extLst>
        </xdr:cNvPr>
        <xdr:cNvSpPr txBox="1"/>
      </xdr:nvSpPr>
      <xdr:spPr>
        <a:xfrm>
          <a:off x="9258300" y="636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10083CA5-E0F0-415D-BE7B-49C5609A73E7}"/>
            </a:ext>
          </a:extLst>
        </xdr:cNvPr>
        <xdr:cNvSpPr/>
      </xdr:nvSpPr>
      <xdr:spPr>
        <a:xfrm>
          <a:off x="9192260" y="6514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7BA1B5BE-D9A2-455C-84FC-BBE195A08B62}"/>
            </a:ext>
          </a:extLst>
        </xdr:cNvPr>
        <xdr:cNvSpPr/>
      </xdr:nvSpPr>
      <xdr:spPr>
        <a:xfrm>
          <a:off x="8445500" y="653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D39D1C26-175F-498D-B52B-3B7B856C7854}"/>
            </a:ext>
          </a:extLst>
        </xdr:cNvPr>
        <xdr:cNvSpPr/>
      </xdr:nvSpPr>
      <xdr:spPr>
        <a:xfrm>
          <a:off x="7670800" y="6539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EB3A058C-6397-4004-A4E6-B05D8076456A}"/>
            </a:ext>
          </a:extLst>
        </xdr:cNvPr>
        <xdr:cNvSpPr/>
      </xdr:nvSpPr>
      <xdr:spPr>
        <a:xfrm>
          <a:off x="6873240" y="65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A881F274-7D5C-49B1-987B-B0CB4049B6F8}"/>
            </a:ext>
          </a:extLst>
        </xdr:cNvPr>
        <xdr:cNvSpPr/>
      </xdr:nvSpPr>
      <xdr:spPr>
        <a:xfrm>
          <a:off x="60985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DF1E6F-1977-44FA-AE57-73770B6343A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0728CB0-325F-4860-8DC5-46BA8C48DCD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A6CCDE0-5CF1-4239-AB69-A49AE7B27F6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DD8BDBC-98E3-42FE-BA50-51E0A6C5CAC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407669B-4C36-418D-86C5-07D212B0D85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18117</xdr:rowOff>
    </xdr:from>
    <xdr:to>
      <xdr:col>55</xdr:col>
      <xdr:colOff>50800</xdr:colOff>
      <xdr:row>39</xdr:row>
      <xdr:rowOff>119717</xdr:rowOff>
    </xdr:to>
    <xdr:sp macro="" textlink="">
      <xdr:nvSpPr>
        <xdr:cNvPr id="133" name="楕円 132">
          <a:extLst>
            <a:ext uri="{FF2B5EF4-FFF2-40B4-BE49-F238E27FC236}">
              <a16:creationId xmlns:a16="http://schemas.microsoft.com/office/drawing/2014/main" id="{E775C4A7-9B06-42F9-9206-1F486756D262}"/>
            </a:ext>
          </a:extLst>
        </xdr:cNvPr>
        <xdr:cNvSpPr/>
      </xdr:nvSpPr>
      <xdr:spPr>
        <a:xfrm>
          <a:off x="9192260" y="6556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167994</xdr:rowOff>
    </xdr:from>
    <xdr:ext cx="534377" cy="259045"/>
    <xdr:sp macro="" textlink="">
      <xdr:nvSpPr>
        <xdr:cNvPr id="134" name="【道路】&#10;一人当たり延長該当値テキスト">
          <a:extLst>
            <a:ext uri="{FF2B5EF4-FFF2-40B4-BE49-F238E27FC236}">
              <a16:creationId xmlns:a16="http://schemas.microsoft.com/office/drawing/2014/main" id="{6A01848B-7C2D-4F5C-B389-9B8E3416F79C}"/>
            </a:ext>
          </a:extLst>
        </xdr:cNvPr>
        <xdr:cNvSpPr txBox="1"/>
      </xdr:nvSpPr>
      <xdr:spPr>
        <a:xfrm>
          <a:off x="9258300" y="65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22461</xdr:rowOff>
    </xdr:from>
    <xdr:to>
      <xdr:col>50</xdr:col>
      <xdr:colOff>165100</xdr:colOff>
      <xdr:row>39</xdr:row>
      <xdr:rowOff>124061</xdr:rowOff>
    </xdr:to>
    <xdr:sp macro="" textlink="">
      <xdr:nvSpPr>
        <xdr:cNvPr id="135" name="楕円 134">
          <a:extLst>
            <a:ext uri="{FF2B5EF4-FFF2-40B4-BE49-F238E27FC236}">
              <a16:creationId xmlns:a16="http://schemas.microsoft.com/office/drawing/2014/main" id="{1BE9E682-F834-40F8-BB36-21CEAAF8AC34}"/>
            </a:ext>
          </a:extLst>
        </xdr:cNvPr>
        <xdr:cNvSpPr/>
      </xdr:nvSpPr>
      <xdr:spPr>
        <a:xfrm>
          <a:off x="8445500" y="65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68917</xdr:rowOff>
    </xdr:from>
    <xdr:to>
      <xdr:col>55</xdr:col>
      <xdr:colOff>0</xdr:colOff>
      <xdr:row>39</xdr:row>
      <xdr:rowOff>73261</xdr:rowOff>
    </xdr:to>
    <xdr:cxnSp macro="">
      <xdr:nvCxnSpPr>
        <xdr:cNvPr id="136" name="直線コネクタ 135">
          <a:extLst>
            <a:ext uri="{FF2B5EF4-FFF2-40B4-BE49-F238E27FC236}">
              <a16:creationId xmlns:a16="http://schemas.microsoft.com/office/drawing/2014/main" id="{0BD867DF-B0D0-402F-8012-7937F148CD44}"/>
            </a:ext>
          </a:extLst>
        </xdr:cNvPr>
        <xdr:cNvCxnSpPr/>
      </xdr:nvCxnSpPr>
      <xdr:spPr>
        <a:xfrm flipV="1">
          <a:off x="8496300" y="6606877"/>
          <a:ext cx="7239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33107</xdr:rowOff>
    </xdr:from>
    <xdr:to>
      <xdr:col>46</xdr:col>
      <xdr:colOff>38100</xdr:colOff>
      <xdr:row>39</xdr:row>
      <xdr:rowOff>134707</xdr:rowOff>
    </xdr:to>
    <xdr:sp macro="" textlink="">
      <xdr:nvSpPr>
        <xdr:cNvPr id="137" name="楕円 136">
          <a:extLst>
            <a:ext uri="{FF2B5EF4-FFF2-40B4-BE49-F238E27FC236}">
              <a16:creationId xmlns:a16="http://schemas.microsoft.com/office/drawing/2014/main" id="{191DB947-BCAF-4194-80DC-E6EA734589D9}"/>
            </a:ext>
          </a:extLst>
        </xdr:cNvPr>
        <xdr:cNvSpPr/>
      </xdr:nvSpPr>
      <xdr:spPr>
        <a:xfrm>
          <a:off x="7670800" y="65710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73261</xdr:rowOff>
    </xdr:from>
    <xdr:to>
      <xdr:col>50</xdr:col>
      <xdr:colOff>114300</xdr:colOff>
      <xdr:row>39</xdr:row>
      <xdr:rowOff>83907</xdr:rowOff>
    </xdr:to>
    <xdr:cxnSp macro="">
      <xdr:nvCxnSpPr>
        <xdr:cNvPr id="138" name="直線コネクタ 137">
          <a:extLst>
            <a:ext uri="{FF2B5EF4-FFF2-40B4-BE49-F238E27FC236}">
              <a16:creationId xmlns:a16="http://schemas.microsoft.com/office/drawing/2014/main" id="{9A7275AF-149E-4E3A-860C-CBC62B091EE0}"/>
            </a:ext>
          </a:extLst>
        </xdr:cNvPr>
        <xdr:cNvCxnSpPr/>
      </xdr:nvCxnSpPr>
      <xdr:spPr>
        <a:xfrm flipV="1">
          <a:off x="7713980" y="6611221"/>
          <a:ext cx="78232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37434</xdr:rowOff>
    </xdr:from>
    <xdr:to>
      <xdr:col>41</xdr:col>
      <xdr:colOff>101600</xdr:colOff>
      <xdr:row>39</xdr:row>
      <xdr:rowOff>139034</xdr:rowOff>
    </xdr:to>
    <xdr:sp macro="" textlink="">
      <xdr:nvSpPr>
        <xdr:cNvPr id="139" name="楕円 138">
          <a:extLst>
            <a:ext uri="{FF2B5EF4-FFF2-40B4-BE49-F238E27FC236}">
              <a16:creationId xmlns:a16="http://schemas.microsoft.com/office/drawing/2014/main" id="{36403224-6CBC-49F2-B56E-8AFDC29D2AC1}"/>
            </a:ext>
          </a:extLst>
        </xdr:cNvPr>
        <xdr:cNvSpPr/>
      </xdr:nvSpPr>
      <xdr:spPr>
        <a:xfrm>
          <a:off x="6873240" y="65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83907</xdr:rowOff>
    </xdr:from>
    <xdr:to>
      <xdr:col>45</xdr:col>
      <xdr:colOff>177800</xdr:colOff>
      <xdr:row>39</xdr:row>
      <xdr:rowOff>88234</xdr:rowOff>
    </xdr:to>
    <xdr:cxnSp macro="">
      <xdr:nvCxnSpPr>
        <xdr:cNvPr id="140" name="直線コネクタ 139">
          <a:extLst>
            <a:ext uri="{FF2B5EF4-FFF2-40B4-BE49-F238E27FC236}">
              <a16:creationId xmlns:a16="http://schemas.microsoft.com/office/drawing/2014/main" id="{89CBC7E4-2138-46B1-B875-0F4643BFB6DE}"/>
            </a:ext>
          </a:extLst>
        </xdr:cNvPr>
        <xdr:cNvCxnSpPr/>
      </xdr:nvCxnSpPr>
      <xdr:spPr>
        <a:xfrm flipV="1">
          <a:off x="6924040" y="6621867"/>
          <a:ext cx="78994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44194</xdr:rowOff>
    </xdr:from>
    <xdr:to>
      <xdr:col>36</xdr:col>
      <xdr:colOff>165100</xdr:colOff>
      <xdr:row>39</xdr:row>
      <xdr:rowOff>145794</xdr:rowOff>
    </xdr:to>
    <xdr:sp macro="" textlink="">
      <xdr:nvSpPr>
        <xdr:cNvPr id="141" name="楕円 140">
          <a:extLst>
            <a:ext uri="{FF2B5EF4-FFF2-40B4-BE49-F238E27FC236}">
              <a16:creationId xmlns:a16="http://schemas.microsoft.com/office/drawing/2014/main" id="{C2D083B4-B41A-43DD-AA8F-132A573D5ADF}"/>
            </a:ext>
          </a:extLst>
        </xdr:cNvPr>
        <xdr:cNvSpPr/>
      </xdr:nvSpPr>
      <xdr:spPr>
        <a:xfrm>
          <a:off x="6098540" y="65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88234</xdr:rowOff>
    </xdr:from>
    <xdr:to>
      <xdr:col>41</xdr:col>
      <xdr:colOff>50800</xdr:colOff>
      <xdr:row>39</xdr:row>
      <xdr:rowOff>94994</xdr:rowOff>
    </xdr:to>
    <xdr:cxnSp macro="">
      <xdr:nvCxnSpPr>
        <xdr:cNvPr id="142" name="直線コネクタ 141">
          <a:extLst>
            <a:ext uri="{FF2B5EF4-FFF2-40B4-BE49-F238E27FC236}">
              <a16:creationId xmlns:a16="http://schemas.microsoft.com/office/drawing/2014/main" id="{CB603453-91F3-4EC2-8DD8-7F74C2BD0D61}"/>
            </a:ext>
          </a:extLst>
        </xdr:cNvPr>
        <xdr:cNvCxnSpPr/>
      </xdr:nvCxnSpPr>
      <xdr:spPr>
        <a:xfrm flipV="1">
          <a:off x="6149340" y="6626194"/>
          <a:ext cx="7747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99CB9E5F-257D-4EB3-B4E1-5E9DB7113AEB}"/>
            </a:ext>
          </a:extLst>
        </xdr:cNvPr>
        <xdr:cNvSpPr txBox="1"/>
      </xdr:nvSpPr>
      <xdr:spPr>
        <a:xfrm>
          <a:off x="823927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AD74DA1E-CF65-4C41-9812-D60E197C329D}"/>
            </a:ext>
          </a:extLst>
        </xdr:cNvPr>
        <xdr:cNvSpPr txBox="1"/>
      </xdr:nvSpPr>
      <xdr:spPr>
        <a:xfrm>
          <a:off x="7477271" y="632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133884</xdr:rowOff>
    </xdr:from>
    <xdr:ext cx="534377" cy="259045"/>
    <xdr:sp macro="" textlink="">
      <xdr:nvSpPr>
        <xdr:cNvPr id="145" name="n_3aveValue【道路】&#10;一人当たり延長">
          <a:extLst>
            <a:ext uri="{FF2B5EF4-FFF2-40B4-BE49-F238E27FC236}">
              <a16:creationId xmlns:a16="http://schemas.microsoft.com/office/drawing/2014/main" id="{29C8296F-BD5C-4ECE-9A4F-5E3B83A68A1C}"/>
            </a:ext>
          </a:extLst>
        </xdr:cNvPr>
        <xdr:cNvSpPr txBox="1"/>
      </xdr:nvSpPr>
      <xdr:spPr>
        <a:xfrm>
          <a:off x="6702571" y="66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46" name="n_4aveValue【道路】&#10;一人当たり延長">
          <a:extLst>
            <a:ext uri="{FF2B5EF4-FFF2-40B4-BE49-F238E27FC236}">
              <a16:creationId xmlns:a16="http://schemas.microsoft.com/office/drawing/2014/main" id="{FE78C707-0AEF-4DFD-9B66-B16ECA653738}"/>
            </a:ext>
          </a:extLst>
        </xdr:cNvPr>
        <xdr:cNvSpPr txBox="1"/>
      </xdr:nvSpPr>
      <xdr:spPr>
        <a:xfrm>
          <a:off x="5905011" y="66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115188</xdr:rowOff>
    </xdr:from>
    <xdr:ext cx="534377" cy="259045"/>
    <xdr:sp macro="" textlink="">
      <xdr:nvSpPr>
        <xdr:cNvPr id="147" name="n_1mainValue【道路】&#10;一人当たり延長">
          <a:extLst>
            <a:ext uri="{FF2B5EF4-FFF2-40B4-BE49-F238E27FC236}">
              <a16:creationId xmlns:a16="http://schemas.microsoft.com/office/drawing/2014/main" id="{F5394B42-55ED-4786-AB63-62F7CF546F44}"/>
            </a:ext>
          </a:extLst>
        </xdr:cNvPr>
        <xdr:cNvSpPr txBox="1"/>
      </xdr:nvSpPr>
      <xdr:spPr>
        <a:xfrm>
          <a:off x="8239271" y="66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125834</xdr:rowOff>
    </xdr:from>
    <xdr:ext cx="534377" cy="259045"/>
    <xdr:sp macro="" textlink="">
      <xdr:nvSpPr>
        <xdr:cNvPr id="148" name="n_2mainValue【道路】&#10;一人当たり延長">
          <a:extLst>
            <a:ext uri="{FF2B5EF4-FFF2-40B4-BE49-F238E27FC236}">
              <a16:creationId xmlns:a16="http://schemas.microsoft.com/office/drawing/2014/main" id="{0C115A18-0209-406C-BFE8-8ACB83DC6175}"/>
            </a:ext>
          </a:extLst>
        </xdr:cNvPr>
        <xdr:cNvSpPr txBox="1"/>
      </xdr:nvSpPr>
      <xdr:spPr>
        <a:xfrm>
          <a:off x="7477271" y="66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155561</xdr:rowOff>
    </xdr:from>
    <xdr:ext cx="534377" cy="259045"/>
    <xdr:sp macro="" textlink="">
      <xdr:nvSpPr>
        <xdr:cNvPr id="149" name="n_3mainValue【道路】&#10;一人当たり延長">
          <a:extLst>
            <a:ext uri="{FF2B5EF4-FFF2-40B4-BE49-F238E27FC236}">
              <a16:creationId xmlns:a16="http://schemas.microsoft.com/office/drawing/2014/main" id="{F87594D7-8E92-4FE6-85F2-FDF6A77D51A7}"/>
            </a:ext>
          </a:extLst>
        </xdr:cNvPr>
        <xdr:cNvSpPr txBox="1"/>
      </xdr:nvSpPr>
      <xdr:spPr>
        <a:xfrm>
          <a:off x="6702571" y="63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162321</xdr:rowOff>
    </xdr:from>
    <xdr:ext cx="534377" cy="259045"/>
    <xdr:sp macro="" textlink="">
      <xdr:nvSpPr>
        <xdr:cNvPr id="150" name="n_4mainValue【道路】&#10;一人当たり延長">
          <a:extLst>
            <a:ext uri="{FF2B5EF4-FFF2-40B4-BE49-F238E27FC236}">
              <a16:creationId xmlns:a16="http://schemas.microsoft.com/office/drawing/2014/main" id="{3462A5CB-8CAC-4F6B-BFD2-683B74D9B970}"/>
            </a:ext>
          </a:extLst>
        </xdr:cNvPr>
        <xdr:cNvSpPr txBox="1"/>
      </xdr:nvSpPr>
      <xdr:spPr>
        <a:xfrm>
          <a:off x="5905011" y="636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99ED225-A863-4BAC-970C-4467B63BF85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98E2454-100A-4F69-9DBD-62F991C4569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630957F-6DA4-4825-A695-2941E9862C8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8E78560-C755-4A9E-AE5A-AC839CE105B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BF1A9C48-29CB-4746-AA88-A27E52C97F2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1B524D6A-98E9-43B1-9B5D-6F4F76CD345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E140074-A399-4CD8-958F-D3C41DE3663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E1AAB17-6714-4CE8-A164-E144DD960F6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FE8866C-EC40-4630-A685-4105CFA9D93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CACDEFB-7AB9-4317-86AC-431C4786E03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13BE27EE-E17C-46F1-A2B6-2C1936A4385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683CB574-A6C5-4A93-8246-547019C4D56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F132517E-0D70-4897-8F05-D8895E0795D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7AF50FB3-D84A-44B2-A5A2-89568083A9A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86791923-6AB9-4E94-B244-340DBBBBE97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78220C1-4E52-4D95-9E35-8E337E10D81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FF575C63-5692-4758-8E7E-6347CC08D5E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8B42DFD2-88D7-4933-8FA2-628B730A885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B8938079-CFAA-41BB-A5B9-B285B1804A7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9DD7CC25-0FD9-4B97-9650-2397AE56CAD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2643846C-6C46-4A90-9232-CFABCFBF019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412BBAC9-85D5-4602-8D88-2269C4FFC32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DF496894-DD86-488B-A4A4-0720729296B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21E0A752-D26A-4E90-886B-CE79480884B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89BD729A-BBC4-4637-8D5B-4AA12C59740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C9764338-87FE-4DF6-B351-3A8C310CCB7B}"/>
            </a:ext>
          </a:extLst>
        </xdr:cNvPr>
        <xdr:cNvCxnSpPr/>
      </xdr:nvCxnSpPr>
      <xdr:spPr>
        <a:xfrm flipV="1">
          <a:off x="4086225" y="9296944"/>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EA74006D-B55B-47C2-9268-F54D473C8894}"/>
            </a:ext>
          </a:extLst>
        </xdr:cNvPr>
        <xdr:cNvSpPr txBox="1"/>
      </xdr:nvSpPr>
      <xdr:spPr>
        <a:xfrm>
          <a:off x="4124960" y="1076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CF418A2E-98CF-4703-9490-7404B8955E6B}"/>
            </a:ext>
          </a:extLst>
        </xdr:cNvPr>
        <xdr:cNvCxnSpPr/>
      </xdr:nvCxnSpPr>
      <xdr:spPr>
        <a:xfrm>
          <a:off x="4020820" y="10756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F29D8DE0-C2CF-4F67-89F1-C7F46A46ECA0}"/>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38CAD6AE-AC0C-48F2-8FE3-2C7270BE2210}"/>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4ACA39D2-E88B-4D63-A537-C86A1FA287D4}"/>
            </a:ext>
          </a:extLst>
        </xdr:cNvPr>
        <xdr:cNvSpPr txBox="1"/>
      </xdr:nvSpPr>
      <xdr:spPr>
        <a:xfrm>
          <a:off x="41249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FF75F93C-070C-4486-A5D1-53BD1EED9E2A}"/>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3CC5700F-61D4-4C83-A66B-1112D833E348}"/>
            </a:ext>
          </a:extLst>
        </xdr:cNvPr>
        <xdr:cNvSpPr/>
      </xdr:nvSpPr>
      <xdr:spPr>
        <a:xfrm>
          <a:off x="3312160" y="10216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8D5B7408-00F0-43C4-918D-4550625219C2}"/>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3850827C-1CAE-43AD-B614-3AA7AEAC48E8}"/>
            </a:ext>
          </a:extLst>
        </xdr:cNvPr>
        <xdr:cNvSpPr/>
      </xdr:nvSpPr>
      <xdr:spPr>
        <a:xfrm>
          <a:off x="17399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B04F21CD-79E6-4EC0-8D6A-A37ECFA9391B}"/>
            </a:ext>
          </a:extLst>
        </xdr:cNvPr>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707BE1-A06F-4521-AD37-5968B52B0CD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F4F7608-7185-44E9-8ABE-61325A4A0F8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3BB37F8-2B3F-4E48-9F13-1EF0751D8F6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D7D4E11-AC04-477F-B5CF-46C90E63CFD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16C81004-1633-4983-BDD3-1C43D186D17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146776</xdr:rowOff>
    </xdr:from>
    <xdr:to>
      <xdr:col>24</xdr:col>
      <xdr:colOff>114300</xdr:colOff>
      <xdr:row>63</xdr:row>
      <xdr:rowOff>76926</xdr:rowOff>
    </xdr:to>
    <xdr:sp macro="" textlink="">
      <xdr:nvSpPr>
        <xdr:cNvPr id="192" name="楕円 191">
          <a:extLst>
            <a:ext uri="{FF2B5EF4-FFF2-40B4-BE49-F238E27FC236}">
              <a16:creationId xmlns:a16="http://schemas.microsoft.com/office/drawing/2014/main" id="{FB63EBA3-FDB0-4F9F-81D6-C67B42D8925E}"/>
            </a:ext>
          </a:extLst>
        </xdr:cNvPr>
        <xdr:cNvSpPr/>
      </xdr:nvSpPr>
      <xdr:spPr>
        <a:xfrm>
          <a:off x="4036060" y="10540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125203</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9D925493-6B10-4346-ADA0-6BEABAE3A28E}"/>
            </a:ext>
          </a:extLst>
        </xdr:cNvPr>
        <xdr:cNvSpPr txBox="1"/>
      </xdr:nvSpPr>
      <xdr:spPr>
        <a:xfrm>
          <a:off x="4124960"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133713</xdr:rowOff>
    </xdr:from>
    <xdr:to>
      <xdr:col>20</xdr:col>
      <xdr:colOff>38100</xdr:colOff>
      <xdr:row>63</xdr:row>
      <xdr:rowOff>63863</xdr:rowOff>
    </xdr:to>
    <xdr:sp macro="" textlink="">
      <xdr:nvSpPr>
        <xdr:cNvPr id="194" name="楕円 193">
          <a:extLst>
            <a:ext uri="{FF2B5EF4-FFF2-40B4-BE49-F238E27FC236}">
              <a16:creationId xmlns:a16="http://schemas.microsoft.com/office/drawing/2014/main" id="{5478773B-705B-412A-9D88-E13BFD2A334A}"/>
            </a:ext>
          </a:extLst>
        </xdr:cNvPr>
        <xdr:cNvSpPr/>
      </xdr:nvSpPr>
      <xdr:spPr>
        <a:xfrm>
          <a:off x="3312160" y="10527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13063</xdr:rowOff>
    </xdr:from>
    <xdr:to>
      <xdr:col>24</xdr:col>
      <xdr:colOff>63500</xdr:colOff>
      <xdr:row>63</xdr:row>
      <xdr:rowOff>26126</xdr:rowOff>
    </xdr:to>
    <xdr:cxnSp macro="">
      <xdr:nvCxnSpPr>
        <xdr:cNvPr id="195" name="直線コネクタ 194">
          <a:extLst>
            <a:ext uri="{FF2B5EF4-FFF2-40B4-BE49-F238E27FC236}">
              <a16:creationId xmlns:a16="http://schemas.microsoft.com/office/drawing/2014/main" id="{9B1BC201-EDC9-4740-9CF8-AA694FF91D98}"/>
            </a:ext>
          </a:extLst>
        </xdr:cNvPr>
        <xdr:cNvCxnSpPr/>
      </xdr:nvCxnSpPr>
      <xdr:spPr>
        <a:xfrm>
          <a:off x="3355340" y="1057438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122283</xdr:rowOff>
    </xdr:from>
    <xdr:to>
      <xdr:col>15</xdr:col>
      <xdr:colOff>101600</xdr:colOff>
      <xdr:row>63</xdr:row>
      <xdr:rowOff>52433</xdr:rowOff>
    </xdr:to>
    <xdr:sp macro="" textlink="">
      <xdr:nvSpPr>
        <xdr:cNvPr id="196" name="楕円 195">
          <a:extLst>
            <a:ext uri="{FF2B5EF4-FFF2-40B4-BE49-F238E27FC236}">
              <a16:creationId xmlns:a16="http://schemas.microsoft.com/office/drawing/2014/main" id="{7D6ECC91-F997-426B-9155-9DC25734A86F}"/>
            </a:ext>
          </a:extLst>
        </xdr:cNvPr>
        <xdr:cNvSpPr/>
      </xdr:nvSpPr>
      <xdr:spPr>
        <a:xfrm>
          <a:off x="2514600" y="10515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1633</xdr:rowOff>
    </xdr:from>
    <xdr:to>
      <xdr:col>19</xdr:col>
      <xdr:colOff>177800</xdr:colOff>
      <xdr:row>63</xdr:row>
      <xdr:rowOff>13063</xdr:rowOff>
    </xdr:to>
    <xdr:cxnSp macro="">
      <xdr:nvCxnSpPr>
        <xdr:cNvPr id="197" name="直線コネクタ 196">
          <a:extLst>
            <a:ext uri="{FF2B5EF4-FFF2-40B4-BE49-F238E27FC236}">
              <a16:creationId xmlns:a16="http://schemas.microsoft.com/office/drawing/2014/main" id="{E886417A-D846-4332-B2F6-3B2C5F1E3B2A}"/>
            </a:ext>
          </a:extLst>
        </xdr:cNvPr>
        <xdr:cNvCxnSpPr/>
      </xdr:nvCxnSpPr>
      <xdr:spPr>
        <a:xfrm>
          <a:off x="2565400" y="10562953"/>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8" name="楕円 197">
          <a:extLst>
            <a:ext uri="{FF2B5EF4-FFF2-40B4-BE49-F238E27FC236}">
              <a16:creationId xmlns:a16="http://schemas.microsoft.com/office/drawing/2014/main" id="{6A94743C-6C8B-42A7-ACDC-BFAF77FA8500}"/>
            </a:ext>
          </a:extLst>
        </xdr:cNvPr>
        <xdr:cNvSpPr/>
      </xdr:nvSpPr>
      <xdr:spPr>
        <a:xfrm>
          <a:off x="173990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1633</xdr:rowOff>
    </xdr:to>
    <xdr:cxnSp macro="">
      <xdr:nvCxnSpPr>
        <xdr:cNvPr id="199" name="直線コネクタ 198">
          <a:extLst>
            <a:ext uri="{FF2B5EF4-FFF2-40B4-BE49-F238E27FC236}">
              <a16:creationId xmlns:a16="http://schemas.microsoft.com/office/drawing/2014/main" id="{C05CBE42-B0F3-45C1-99C3-1DE48363E976}"/>
            </a:ext>
          </a:extLst>
        </xdr:cNvPr>
        <xdr:cNvCxnSpPr/>
      </xdr:nvCxnSpPr>
      <xdr:spPr>
        <a:xfrm>
          <a:off x="1790700" y="10553700"/>
          <a:ext cx="7747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200" name="楕円 199">
          <a:extLst>
            <a:ext uri="{FF2B5EF4-FFF2-40B4-BE49-F238E27FC236}">
              <a16:creationId xmlns:a16="http://schemas.microsoft.com/office/drawing/2014/main" id="{055947D7-25B5-49D9-B7CF-6C52D491F248}"/>
            </a:ext>
          </a:extLst>
        </xdr:cNvPr>
        <xdr:cNvSpPr/>
      </xdr:nvSpPr>
      <xdr:spPr>
        <a:xfrm>
          <a:off x="96520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148590</xdr:rowOff>
    </xdr:from>
    <xdr:to>
      <xdr:col>10</xdr:col>
      <xdr:colOff>114300</xdr:colOff>
      <xdr:row>62</xdr:row>
      <xdr:rowOff>160020</xdr:rowOff>
    </xdr:to>
    <xdr:cxnSp macro="">
      <xdr:nvCxnSpPr>
        <xdr:cNvPr id="201" name="直線コネクタ 200">
          <a:extLst>
            <a:ext uri="{FF2B5EF4-FFF2-40B4-BE49-F238E27FC236}">
              <a16:creationId xmlns:a16="http://schemas.microsoft.com/office/drawing/2014/main" id="{F8AA616E-55E4-4D1D-8580-2163233C9074}"/>
            </a:ext>
          </a:extLst>
        </xdr:cNvPr>
        <xdr:cNvCxnSpPr/>
      </xdr:nvCxnSpPr>
      <xdr:spPr>
        <a:xfrm>
          <a:off x="1008380" y="1054227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10ABB782-E8AB-4DE3-AF51-C3D9C911990C}"/>
            </a:ext>
          </a:extLst>
        </xdr:cNvPr>
        <xdr:cNvSpPr txBox="1"/>
      </xdr:nvSpPr>
      <xdr:spPr>
        <a:xfrm>
          <a:off x="3170564" y="9995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FA3311A3-50BA-40E8-AC82-CD660ABE5301}"/>
            </a:ext>
          </a:extLst>
        </xdr:cNvPr>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22B884F6-A970-4AA1-BB34-9D38F2E05A0A}"/>
            </a:ext>
          </a:extLst>
        </xdr:cNvPr>
        <xdr:cNvSpPr txBox="1"/>
      </xdr:nvSpPr>
      <xdr:spPr>
        <a:xfrm>
          <a:off x="16110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24F46086-34B5-41C5-B2B1-5B75272718FD}"/>
            </a:ext>
          </a:extLst>
        </xdr:cNvPr>
        <xdr:cNvSpPr txBox="1"/>
      </xdr:nvSpPr>
      <xdr:spPr>
        <a:xfrm>
          <a:off x="83630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54990</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D74A7E40-0D1F-45C3-87EA-C503EFC4C214}"/>
            </a:ext>
          </a:extLst>
        </xdr:cNvPr>
        <xdr:cNvSpPr txBox="1"/>
      </xdr:nvSpPr>
      <xdr:spPr>
        <a:xfrm>
          <a:off x="317056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5BB24BDE-8941-4F61-8BBD-AD824EA4646A}"/>
            </a:ext>
          </a:extLst>
        </xdr:cNvPr>
        <xdr:cNvSpPr txBox="1"/>
      </xdr:nvSpPr>
      <xdr:spPr>
        <a:xfrm>
          <a:off x="238570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7FD186B5-8FAA-46D8-B529-6F9EB6284B9D}"/>
            </a:ext>
          </a:extLst>
        </xdr:cNvPr>
        <xdr:cNvSpPr txBox="1"/>
      </xdr:nvSpPr>
      <xdr:spPr>
        <a:xfrm>
          <a:off x="161100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9623B1F4-C5D1-4801-A5AA-FCB606C25A46}"/>
            </a:ext>
          </a:extLst>
        </xdr:cNvPr>
        <xdr:cNvSpPr txBox="1"/>
      </xdr:nvSpPr>
      <xdr:spPr>
        <a:xfrm>
          <a:off x="83630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63221836-061D-4486-B33D-B3A337892AD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26BDB757-2F62-4BE1-8F04-A0035CD2A91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E6DFFA22-A827-49BF-9710-B8ECBAB8967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B4BBB670-A660-4D05-BE26-F9CC496656F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38D9F98C-AC3E-449C-BC2E-73192F6AF89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9946DADA-07FA-451F-8416-5933997CEE3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29094C0B-CD8B-4D77-AA6C-02426265165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311BAD5-93BB-41DD-AEB6-7BA51EF9A1F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FE559FF4-1141-4A4E-8CB0-F4D1DEA2A06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3BB3DC4F-6023-450D-8BC0-2BED368F9CE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4213D077-4B7A-42EC-B7AD-4D4C8830368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10876506-157C-4748-86ED-0E0032B24DE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41C38C94-58EB-45CF-82D6-CC0435915B9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EF441E9C-B51E-4BC1-BB8E-CEEEB89A1F8A}"/>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BF998DE8-5C20-4F42-96A4-1D9382F2F6C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15553F91-C92F-489A-AEA8-6C5BEB9245AB}"/>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6D700401-6305-47DE-A357-D4E22FD8744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61A419B1-256E-4640-B71A-0F09D7C062FC}"/>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254AF66-DC1D-4584-99C7-0D1E2C38614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48333774-4B19-4279-ADE3-DD4AC41592B9}"/>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884AAFC1-4096-47A5-8B78-86ABBA7B76A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E154A754-B9F0-429A-B1FA-24CBE5F3459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377E82C5-778B-4DFD-831B-69DDAA9ACD7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AB44458D-E24B-4664-88E5-F7BC37E2A744}"/>
            </a:ext>
          </a:extLst>
        </xdr:cNvPr>
        <xdr:cNvCxnSpPr/>
      </xdr:nvCxnSpPr>
      <xdr:spPr>
        <a:xfrm flipV="1">
          <a:off x="9219565" y="9445462"/>
          <a:ext cx="0" cy="135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A52F427E-C371-4E7E-9E29-8CBD8D008DA4}"/>
            </a:ext>
          </a:extLst>
        </xdr:cNvPr>
        <xdr:cNvSpPr txBox="1"/>
      </xdr:nvSpPr>
      <xdr:spPr>
        <a:xfrm>
          <a:off x="9258300" y="108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EE097802-E6AD-4240-B382-E0F2C567459D}"/>
            </a:ext>
          </a:extLst>
        </xdr:cNvPr>
        <xdr:cNvCxnSpPr/>
      </xdr:nvCxnSpPr>
      <xdr:spPr>
        <a:xfrm>
          <a:off x="9154160" y="1080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6554844E-0E70-4DB9-85EF-35A30C6518E3}"/>
            </a:ext>
          </a:extLst>
        </xdr:cNvPr>
        <xdr:cNvSpPr txBox="1"/>
      </xdr:nvSpPr>
      <xdr:spPr>
        <a:xfrm>
          <a:off x="9258300" y="9224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6766C771-56B1-4394-AE5A-0BCCD80AC3A7}"/>
            </a:ext>
          </a:extLst>
        </xdr:cNvPr>
        <xdr:cNvCxnSpPr/>
      </xdr:nvCxnSpPr>
      <xdr:spPr>
        <a:xfrm>
          <a:off x="9154160" y="944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2EF531E7-0746-4B48-8DFB-85D7CB5CF07E}"/>
            </a:ext>
          </a:extLst>
        </xdr:cNvPr>
        <xdr:cNvSpPr txBox="1"/>
      </xdr:nvSpPr>
      <xdr:spPr>
        <a:xfrm>
          <a:off x="9258300" y="10378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7E27C3B7-613D-40C1-99AB-DE9DB3EB8C27}"/>
            </a:ext>
          </a:extLst>
        </xdr:cNvPr>
        <xdr:cNvSpPr/>
      </xdr:nvSpPr>
      <xdr:spPr>
        <a:xfrm>
          <a:off x="9192260" y="1052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0FE5EC85-1A4A-4CE3-A2EB-3E908D6E8CF2}"/>
            </a:ext>
          </a:extLst>
        </xdr:cNvPr>
        <xdr:cNvSpPr/>
      </xdr:nvSpPr>
      <xdr:spPr>
        <a:xfrm>
          <a:off x="8445500" y="10533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71D26418-303A-459A-A675-E1CF89EC7B67}"/>
            </a:ext>
          </a:extLst>
        </xdr:cNvPr>
        <xdr:cNvSpPr/>
      </xdr:nvSpPr>
      <xdr:spPr>
        <a:xfrm>
          <a:off x="7670800" y="10540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864EE805-98A3-4BD6-960B-1A457EF0420D}"/>
            </a:ext>
          </a:extLst>
        </xdr:cNvPr>
        <xdr:cNvSpPr/>
      </xdr:nvSpPr>
      <xdr:spPr>
        <a:xfrm>
          <a:off x="6873240" y="105575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A51BF73F-7435-4812-8C6E-3F6A860A8BBE}"/>
            </a:ext>
          </a:extLst>
        </xdr:cNvPr>
        <xdr:cNvSpPr/>
      </xdr:nvSpPr>
      <xdr:spPr>
        <a:xfrm>
          <a:off x="6098540" y="1058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57FBD73-6647-4278-94BA-DC416D77765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6FE39CD-F79C-440F-9DF5-28DE4120083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84EDAD3-4BE1-4B5C-B0B3-9561A5B9024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CD598F1-D5C5-4C6B-9E3F-651D2B4FFFD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00DA2BE-585C-4070-8CF3-701944C4332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74237</xdr:rowOff>
    </xdr:from>
    <xdr:to>
      <xdr:col>55</xdr:col>
      <xdr:colOff>50800</xdr:colOff>
      <xdr:row>64</xdr:row>
      <xdr:rowOff>4387</xdr:rowOff>
    </xdr:to>
    <xdr:sp macro="" textlink="">
      <xdr:nvSpPr>
        <xdr:cNvPr id="249" name="楕円 248">
          <a:extLst>
            <a:ext uri="{FF2B5EF4-FFF2-40B4-BE49-F238E27FC236}">
              <a16:creationId xmlns:a16="http://schemas.microsoft.com/office/drawing/2014/main" id="{3AEADFAF-E8AF-49F9-B272-F1F00150997F}"/>
            </a:ext>
          </a:extLst>
        </xdr:cNvPr>
        <xdr:cNvSpPr/>
      </xdr:nvSpPr>
      <xdr:spPr>
        <a:xfrm>
          <a:off x="9192260" y="106355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160614</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D7629129-7217-4232-8FCF-4059E43B0EBF}"/>
            </a:ext>
          </a:extLst>
        </xdr:cNvPr>
        <xdr:cNvSpPr txBox="1"/>
      </xdr:nvSpPr>
      <xdr:spPr>
        <a:xfrm>
          <a:off x="9258300" y="1055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75241</xdr:rowOff>
    </xdr:from>
    <xdr:to>
      <xdr:col>50</xdr:col>
      <xdr:colOff>165100</xdr:colOff>
      <xdr:row>64</xdr:row>
      <xdr:rowOff>5391</xdr:rowOff>
    </xdr:to>
    <xdr:sp macro="" textlink="">
      <xdr:nvSpPr>
        <xdr:cNvPr id="251" name="楕円 250">
          <a:extLst>
            <a:ext uri="{FF2B5EF4-FFF2-40B4-BE49-F238E27FC236}">
              <a16:creationId xmlns:a16="http://schemas.microsoft.com/office/drawing/2014/main" id="{47F1980D-5C17-441C-BFF0-1D9479961B71}"/>
            </a:ext>
          </a:extLst>
        </xdr:cNvPr>
        <xdr:cNvSpPr/>
      </xdr:nvSpPr>
      <xdr:spPr>
        <a:xfrm>
          <a:off x="8445500" y="1063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125037</xdr:rowOff>
    </xdr:from>
    <xdr:to>
      <xdr:col>55</xdr:col>
      <xdr:colOff>0</xdr:colOff>
      <xdr:row>63</xdr:row>
      <xdr:rowOff>126041</xdr:rowOff>
    </xdr:to>
    <xdr:cxnSp macro="">
      <xdr:nvCxnSpPr>
        <xdr:cNvPr id="252" name="直線コネクタ 251">
          <a:extLst>
            <a:ext uri="{FF2B5EF4-FFF2-40B4-BE49-F238E27FC236}">
              <a16:creationId xmlns:a16="http://schemas.microsoft.com/office/drawing/2014/main" id="{77765832-2161-46A3-9CF5-28C9E92BD5D1}"/>
            </a:ext>
          </a:extLst>
        </xdr:cNvPr>
        <xdr:cNvCxnSpPr/>
      </xdr:nvCxnSpPr>
      <xdr:spPr>
        <a:xfrm flipV="1">
          <a:off x="8496300" y="10686357"/>
          <a:ext cx="7239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77662</xdr:rowOff>
    </xdr:from>
    <xdr:to>
      <xdr:col>46</xdr:col>
      <xdr:colOff>38100</xdr:colOff>
      <xdr:row>64</xdr:row>
      <xdr:rowOff>7812</xdr:rowOff>
    </xdr:to>
    <xdr:sp macro="" textlink="">
      <xdr:nvSpPr>
        <xdr:cNvPr id="253" name="楕円 252">
          <a:extLst>
            <a:ext uri="{FF2B5EF4-FFF2-40B4-BE49-F238E27FC236}">
              <a16:creationId xmlns:a16="http://schemas.microsoft.com/office/drawing/2014/main" id="{F7673E4D-4DFE-421F-AB73-E887346D4748}"/>
            </a:ext>
          </a:extLst>
        </xdr:cNvPr>
        <xdr:cNvSpPr/>
      </xdr:nvSpPr>
      <xdr:spPr>
        <a:xfrm>
          <a:off x="7670800" y="10638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126041</xdr:rowOff>
    </xdr:from>
    <xdr:to>
      <xdr:col>50</xdr:col>
      <xdr:colOff>114300</xdr:colOff>
      <xdr:row>63</xdr:row>
      <xdr:rowOff>128462</xdr:rowOff>
    </xdr:to>
    <xdr:cxnSp macro="">
      <xdr:nvCxnSpPr>
        <xdr:cNvPr id="254" name="直線コネクタ 253">
          <a:extLst>
            <a:ext uri="{FF2B5EF4-FFF2-40B4-BE49-F238E27FC236}">
              <a16:creationId xmlns:a16="http://schemas.microsoft.com/office/drawing/2014/main" id="{F7BB2AE9-063E-4E0C-B9DC-B9DBA5614B2A}"/>
            </a:ext>
          </a:extLst>
        </xdr:cNvPr>
        <xdr:cNvCxnSpPr/>
      </xdr:nvCxnSpPr>
      <xdr:spPr>
        <a:xfrm flipV="1">
          <a:off x="7713980" y="10687361"/>
          <a:ext cx="782320" cy="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78525</xdr:rowOff>
    </xdr:from>
    <xdr:to>
      <xdr:col>41</xdr:col>
      <xdr:colOff>101600</xdr:colOff>
      <xdr:row>64</xdr:row>
      <xdr:rowOff>8675</xdr:rowOff>
    </xdr:to>
    <xdr:sp macro="" textlink="">
      <xdr:nvSpPr>
        <xdr:cNvPr id="255" name="楕円 254">
          <a:extLst>
            <a:ext uri="{FF2B5EF4-FFF2-40B4-BE49-F238E27FC236}">
              <a16:creationId xmlns:a16="http://schemas.microsoft.com/office/drawing/2014/main" id="{A7CBF848-EC89-4D2C-8086-A952280D69EF}"/>
            </a:ext>
          </a:extLst>
        </xdr:cNvPr>
        <xdr:cNvSpPr/>
      </xdr:nvSpPr>
      <xdr:spPr>
        <a:xfrm>
          <a:off x="6873240" y="10639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128462</xdr:rowOff>
    </xdr:from>
    <xdr:to>
      <xdr:col>45</xdr:col>
      <xdr:colOff>177800</xdr:colOff>
      <xdr:row>63</xdr:row>
      <xdr:rowOff>129325</xdr:rowOff>
    </xdr:to>
    <xdr:cxnSp macro="">
      <xdr:nvCxnSpPr>
        <xdr:cNvPr id="256" name="直線コネクタ 255">
          <a:extLst>
            <a:ext uri="{FF2B5EF4-FFF2-40B4-BE49-F238E27FC236}">
              <a16:creationId xmlns:a16="http://schemas.microsoft.com/office/drawing/2014/main" id="{1CE28BCF-7C37-4B4D-BD88-E43F928B2103}"/>
            </a:ext>
          </a:extLst>
        </xdr:cNvPr>
        <xdr:cNvCxnSpPr/>
      </xdr:nvCxnSpPr>
      <xdr:spPr>
        <a:xfrm flipV="1">
          <a:off x="6924040" y="10689782"/>
          <a:ext cx="78994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80012</xdr:rowOff>
    </xdr:from>
    <xdr:to>
      <xdr:col>36</xdr:col>
      <xdr:colOff>165100</xdr:colOff>
      <xdr:row>64</xdr:row>
      <xdr:rowOff>10162</xdr:rowOff>
    </xdr:to>
    <xdr:sp macro="" textlink="">
      <xdr:nvSpPr>
        <xdr:cNvPr id="257" name="楕円 256">
          <a:extLst>
            <a:ext uri="{FF2B5EF4-FFF2-40B4-BE49-F238E27FC236}">
              <a16:creationId xmlns:a16="http://schemas.microsoft.com/office/drawing/2014/main" id="{584F449B-43E6-4350-8636-D96775F710A2}"/>
            </a:ext>
          </a:extLst>
        </xdr:cNvPr>
        <xdr:cNvSpPr/>
      </xdr:nvSpPr>
      <xdr:spPr>
        <a:xfrm>
          <a:off x="6098540" y="10641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129325</xdr:rowOff>
    </xdr:from>
    <xdr:to>
      <xdr:col>41</xdr:col>
      <xdr:colOff>50800</xdr:colOff>
      <xdr:row>63</xdr:row>
      <xdr:rowOff>130812</xdr:rowOff>
    </xdr:to>
    <xdr:cxnSp macro="">
      <xdr:nvCxnSpPr>
        <xdr:cNvPr id="258" name="直線コネクタ 257">
          <a:extLst>
            <a:ext uri="{FF2B5EF4-FFF2-40B4-BE49-F238E27FC236}">
              <a16:creationId xmlns:a16="http://schemas.microsoft.com/office/drawing/2014/main" id="{7E4568EA-3830-4925-ACCB-4026EFFB5E1B}"/>
            </a:ext>
          </a:extLst>
        </xdr:cNvPr>
        <xdr:cNvCxnSpPr/>
      </xdr:nvCxnSpPr>
      <xdr:spPr>
        <a:xfrm flipV="1">
          <a:off x="6149340" y="10690645"/>
          <a:ext cx="7747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C0DAC452-1E44-40AB-8E9C-A93B388412CC}"/>
            </a:ext>
          </a:extLst>
        </xdr:cNvPr>
        <xdr:cNvSpPr txBox="1"/>
      </xdr:nvSpPr>
      <xdr:spPr>
        <a:xfrm>
          <a:off x="8214575" y="103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59AABEB7-E9F6-47AD-9E18-8258F955D7E4}"/>
            </a:ext>
          </a:extLst>
        </xdr:cNvPr>
        <xdr:cNvSpPr txBox="1"/>
      </xdr:nvSpPr>
      <xdr:spPr>
        <a:xfrm>
          <a:off x="7444955" y="103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8F21DA19-98E7-4ED4-BACC-B1671BF370AB}"/>
            </a:ext>
          </a:extLst>
        </xdr:cNvPr>
        <xdr:cNvSpPr txBox="1"/>
      </xdr:nvSpPr>
      <xdr:spPr>
        <a:xfrm>
          <a:off x="6670255" y="103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A4E0F4D2-0EA0-4CC8-B45A-1879FF9950EE}"/>
            </a:ext>
          </a:extLst>
        </xdr:cNvPr>
        <xdr:cNvSpPr txBox="1"/>
      </xdr:nvSpPr>
      <xdr:spPr>
        <a:xfrm>
          <a:off x="5872695" y="103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167968</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3B1D3C0A-0EF7-4564-9AD3-2A2842C29B4E}"/>
            </a:ext>
          </a:extLst>
        </xdr:cNvPr>
        <xdr:cNvSpPr txBox="1"/>
      </xdr:nvSpPr>
      <xdr:spPr>
        <a:xfrm>
          <a:off x="8214575" y="107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170389</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D09B1E25-12EE-494F-AE6A-EB194661A619}"/>
            </a:ext>
          </a:extLst>
        </xdr:cNvPr>
        <xdr:cNvSpPr txBox="1"/>
      </xdr:nvSpPr>
      <xdr:spPr>
        <a:xfrm>
          <a:off x="7444955" y="1073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171252</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E5A550F8-FA6D-4CB3-9581-16C61D3E9F6C}"/>
            </a:ext>
          </a:extLst>
        </xdr:cNvPr>
        <xdr:cNvSpPr txBox="1"/>
      </xdr:nvSpPr>
      <xdr:spPr>
        <a:xfrm>
          <a:off x="6670255" y="1073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1289</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A4FBE087-7879-40DE-A1FA-F04D82D31747}"/>
            </a:ext>
          </a:extLst>
        </xdr:cNvPr>
        <xdr:cNvSpPr txBox="1"/>
      </xdr:nvSpPr>
      <xdr:spPr>
        <a:xfrm>
          <a:off x="5872695" y="107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B9B2917F-316E-4A65-AFB7-12C7CD6695D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6101745B-9197-4ABC-B68A-E265EECB5A9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19AE5AB6-24BF-42ED-A248-D883C8F2F4D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C0585144-C706-421C-93F7-6863EC470AF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6616058F-38CE-4D7D-A0EF-FF982106107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1ECE648C-A466-453C-B513-7500F8D1BD8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1AFF4101-6C09-415E-A6EF-A6A1EE5B5F6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BA1B7235-5F44-4705-BEBF-E234A994D0EC}"/>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36E98530-8B8C-4C8E-8343-90C7EBEDBCC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07C3FA95-3CA8-466F-85DD-9A0A7271C68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81B48718-F177-4626-9607-AA1262C06CF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512E5193-6374-4D7E-9507-FD8AD566ED5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5D0F4CE6-ABF3-4C52-8022-54E90B7C6DD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C55E56AD-C61D-4BD2-8C70-B67103B3F51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3007CFD5-D682-42ED-AC7F-93737C28476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B0315848-5887-4057-84AF-3CE4A3E6857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7E158486-C422-4831-80EF-9B0CD8277F2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8FC887FC-EC1F-4AFA-BBE8-93C031C75BA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6DACE9BC-9983-41C7-A484-9EB50265C30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BEACABA9-7751-4A0E-AEA7-C6B5D162347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D6FBC50E-A54A-4661-BE96-059B66B3A4C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8B953F2F-56F2-4652-B7CA-E6700E76523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12ACBB53-8E82-419B-92EB-BD595B1D400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430F7292-A8CC-43E7-BA3B-A0219E4ED5C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227E04C8-76BD-4FA4-8868-E3E7B000EDC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D09CE5CC-9D33-473E-BE65-29BD342BB5E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02BF7A8A-E2D1-43F1-95AC-19121EACDBE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2121EF60-C1B9-4F2F-B9FD-6FD10493CBA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8BEBB2D5-F8D1-409D-90F6-732CB146F76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3277C5A1-CA01-4284-958B-A8D23E304AB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89722570-D6BF-45D9-A7BE-54F787B3D60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2B6B512F-7240-43A4-8234-364CBB5E39C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47D854B0-A106-467E-8C0B-979F05B33D6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44F2E65C-0082-47B8-887C-0F9ADB8E724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CE23DFF5-9AE8-4E4B-A780-149F54D53BF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3EC52E79-7027-414E-9DB8-139398E2B98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D1F5C013-5BD5-43B7-973F-0E3353D1025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7A07C970-2FEB-4BFB-ADE2-8C7FBC567DA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1C1A6FE2-F447-41DF-8F9F-184B81C7EC4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7F299552-43B4-4DA7-AF89-F4457956B87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5894FD1E-428C-4E83-99CE-0ACECBBBC96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49E7C236-4F4C-45E3-B7D6-B361004D52D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id="{1C193F96-EB18-43C3-B317-6CF0ACD7C93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a:extLst>
            <a:ext uri="{FF2B5EF4-FFF2-40B4-BE49-F238E27FC236}">
              <a16:creationId xmlns:a16="http://schemas.microsoft.com/office/drawing/2014/main" id="{9670A609-8628-4D6B-8D0C-2810F58C973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1" name="テキスト ボックス 310">
          <a:extLst>
            <a:ext uri="{FF2B5EF4-FFF2-40B4-BE49-F238E27FC236}">
              <a16:creationId xmlns:a16="http://schemas.microsoft.com/office/drawing/2014/main" id="{00B7ED2D-B32E-4D43-90A2-403937D4897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a:extLst>
            <a:ext uri="{FF2B5EF4-FFF2-40B4-BE49-F238E27FC236}">
              <a16:creationId xmlns:a16="http://schemas.microsoft.com/office/drawing/2014/main" id="{CE3F042D-3C2D-44D5-8931-1A470784C27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a:extLst>
            <a:ext uri="{FF2B5EF4-FFF2-40B4-BE49-F238E27FC236}">
              <a16:creationId xmlns:a16="http://schemas.microsoft.com/office/drawing/2014/main" id="{6A5CF09F-2AAD-4B80-992C-667E992D201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a:extLst>
            <a:ext uri="{FF2B5EF4-FFF2-40B4-BE49-F238E27FC236}">
              <a16:creationId xmlns:a16="http://schemas.microsoft.com/office/drawing/2014/main" id="{1852DC16-6A9D-497F-9319-BE3AEA3EA48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a:extLst>
            <a:ext uri="{FF2B5EF4-FFF2-40B4-BE49-F238E27FC236}">
              <a16:creationId xmlns:a16="http://schemas.microsoft.com/office/drawing/2014/main" id="{DE7FBCA5-2390-48C9-A79A-74DCA9C76CA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a:extLst>
            <a:ext uri="{FF2B5EF4-FFF2-40B4-BE49-F238E27FC236}">
              <a16:creationId xmlns:a16="http://schemas.microsoft.com/office/drawing/2014/main" id="{BCD3F6C0-B831-4B08-AAE1-A87DE836F68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a:extLst>
            <a:ext uri="{FF2B5EF4-FFF2-40B4-BE49-F238E27FC236}">
              <a16:creationId xmlns:a16="http://schemas.microsoft.com/office/drawing/2014/main" id="{29E852D1-6B92-47EF-A4D3-28676A97CED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a:extLst>
            <a:ext uri="{FF2B5EF4-FFF2-40B4-BE49-F238E27FC236}">
              <a16:creationId xmlns:a16="http://schemas.microsoft.com/office/drawing/2014/main" id="{4208DBED-5895-4357-9700-C34CE9AC8AC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a:extLst>
            <a:ext uri="{FF2B5EF4-FFF2-40B4-BE49-F238E27FC236}">
              <a16:creationId xmlns:a16="http://schemas.microsoft.com/office/drawing/2014/main" id="{D260D466-748E-484F-A9D5-A193536373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a:extLst>
            <a:ext uri="{FF2B5EF4-FFF2-40B4-BE49-F238E27FC236}">
              <a16:creationId xmlns:a16="http://schemas.microsoft.com/office/drawing/2014/main" id="{982F53AB-832A-42EF-8CE7-62A71845FC6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1" name="テキスト ボックス 320">
          <a:extLst>
            <a:ext uri="{FF2B5EF4-FFF2-40B4-BE49-F238E27FC236}">
              <a16:creationId xmlns:a16="http://schemas.microsoft.com/office/drawing/2014/main" id="{060C8BF1-9EF0-4B62-8B02-2B88FF28258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a:extLst>
            <a:ext uri="{FF2B5EF4-FFF2-40B4-BE49-F238E27FC236}">
              <a16:creationId xmlns:a16="http://schemas.microsoft.com/office/drawing/2014/main" id="{DC4D3126-99BC-493D-A46D-1D58BAD2861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a:extLst>
            <a:ext uri="{FF2B5EF4-FFF2-40B4-BE49-F238E27FC236}">
              <a16:creationId xmlns:a16="http://schemas.microsoft.com/office/drawing/2014/main" id="{B71A5B50-4839-4C3A-9559-93E49F9A72D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324" name="直線コネクタ 323">
          <a:extLst>
            <a:ext uri="{FF2B5EF4-FFF2-40B4-BE49-F238E27FC236}">
              <a16:creationId xmlns:a16="http://schemas.microsoft.com/office/drawing/2014/main" id="{72A278DF-ADF6-4A19-8325-3B82947270AA}"/>
            </a:ext>
          </a:extLst>
        </xdr:cNvPr>
        <xdr:cNvCxnSpPr/>
      </xdr:nvCxnSpPr>
      <xdr:spPr>
        <a:xfrm flipV="1">
          <a:off x="14375764" y="5637712"/>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5" name="【認定こども園・幼稚園・保育所】&#10;有形固定資産減価償却率最小値テキスト">
          <a:extLst>
            <a:ext uri="{FF2B5EF4-FFF2-40B4-BE49-F238E27FC236}">
              <a16:creationId xmlns:a16="http://schemas.microsoft.com/office/drawing/2014/main" id="{90834751-45CD-4086-9E5E-FBE7718BF9B5}"/>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6" name="直線コネクタ 325">
          <a:extLst>
            <a:ext uri="{FF2B5EF4-FFF2-40B4-BE49-F238E27FC236}">
              <a16:creationId xmlns:a16="http://schemas.microsoft.com/office/drawing/2014/main" id="{4E5D4F7F-0E75-44F4-8C6F-94386ABD03A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327" name="【認定こども園・幼稚園・保育所】&#10;有形固定資産減価償却率最大値テキスト">
          <a:extLst>
            <a:ext uri="{FF2B5EF4-FFF2-40B4-BE49-F238E27FC236}">
              <a16:creationId xmlns:a16="http://schemas.microsoft.com/office/drawing/2014/main" id="{2F0230B3-65E5-4E58-92D6-2E57339D5FFA}"/>
            </a:ext>
          </a:extLst>
        </xdr:cNvPr>
        <xdr:cNvSpPr txBox="1"/>
      </xdr:nvSpPr>
      <xdr:spPr>
        <a:xfrm>
          <a:off x="14414500" y="54167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328" name="直線コネクタ 327">
          <a:extLst>
            <a:ext uri="{FF2B5EF4-FFF2-40B4-BE49-F238E27FC236}">
              <a16:creationId xmlns:a16="http://schemas.microsoft.com/office/drawing/2014/main" id="{4FC0E87B-72D9-4E72-95AE-36050CE7E2A6}"/>
            </a:ext>
          </a:extLst>
        </xdr:cNvPr>
        <xdr:cNvCxnSpPr/>
      </xdr:nvCxnSpPr>
      <xdr:spPr>
        <a:xfrm>
          <a:off x="14287500" y="5637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329" name="【認定こども園・幼稚園・保育所】&#10;有形固定資産減価償却率平均値テキスト">
          <a:extLst>
            <a:ext uri="{FF2B5EF4-FFF2-40B4-BE49-F238E27FC236}">
              <a16:creationId xmlns:a16="http://schemas.microsoft.com/office/drawing/2014/main" id="{1531111D-9003-4166-BBAC-C45C849BD25A}"/>
            </a:ext>
          </a:extLst>
        </xdr:cNvPr>
        <xdr:cNvSpPr txBox="1"/>
      </xdr:nvSpPr>
      <xdr:spPr>
        <a:xfrm>
          <a:off x="14414500" y="6337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330" name="フローチャート: 判断 329">
          <a:extLst>
            <a:ext uri="{FF2B5EF4-FFF2-40B4-BE49-F238E27FC236}">
              <a16:creationId xmlns:a16="http://schemas.microsoft.com/office/drawing/2014/main" id="{37629D78-F7D2-4B39-BE52-D8A762EF9D6A}"/>
            </a:ext>
          </a:extLst>
        </xdr:cNvPr>
        <xdr:cNvSpPr/>
      </xdr:nvSpPr>
      <xdr:spPr>
        <a:xfrm>
          <a:off x="14325600" y="63587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31" name="フローチャート: 判断 330">
          <a:extLst>
            <a:ext uri="{FF2B5EF4-FFF2-40B4-BE49-F238E27FC236}">
              <a16:creationId xmlns:a16="http://schemas.microsoft.com/office/drawing/2014/main" id="{7D5DC2AA-528E-4D3A-8B9E-7C4688B91954}"/>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332" name="フローチャート: 判断 331">
          <a:extLst>
            <a:ext uri="{FF2B5EF4-FFF2-40B4-BE49-F238E27FC236}">
              <a16:creationId xmlns:a16="http://schemas.microsoft.com/office/drawing/2014/main" id="{5152E935-FA0B-4685-B0A0-495E6D06BD72}"/>
            </a:ext>
          </a:extLst>
        </xdr:cNvPr>
        <xdr:cNvSpPr/>
      </xdr:nvSpPr>
      <xdr:spPr>
        <a:xfrm>
          <a:off x="128041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333" name="フローチャート: 判断 332">
          <a:extLst>
            <a:ext uri="{FF2B5EF4-FFF2-40B4-BE49-F238E27FC236}">
              <a16:creationId xmlns:a16="http://schemas.microsoft.com/office/drawing/2014/main" id="{FB2391F4-ECFA-429C-9488-02A0CC1EBF8F}"/>
            </a:ext>
          </a:extLst>
        </xdr:cNvPr>
        <xdr:cNvSpPr/>
      </xdr:nvSpPr>
      <xdr:spPr>
        <a:xfrm>
          <a:off x="12029440" y="6311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334" name="フローチャート: 判断 333">
          <a:extLst>
            <a:ext uri="{FF2B5EF4-FFF2-40B4-BE49-F238E27FC236}">
              <a16:creationId xmlns:a16="http://schemas.microsoft.com/office/drawing/2014/main" id="{89A454CB-EED5-4D14-B510-B4A5B4A26A74}"/>
            </a:ext>
          </a:extLst>
        </xdr:cNvPr>
        <xdr:cNvSpPr/>
      </xdr:nvSpPr>
      <xdr:spPr>
        <a:xfrm>
          <a:off x="1123188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6588FB1-9E01-478C-9947-441E2EFBB59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EB5DDBD7-8994-461E-888A-D4E580A7D8F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5FBA816-C73B-48D4-9B0B-75F2725EC4D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F9FCB49D-B6B5-4070-A443-873BDF1A86E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F9DCACFD-C81D-482B-A2B3-E2B54FAB2E2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340" name="楕円 339">
          <a:extLst>
            <a:ext uri="{FF2B5EF4-FFF2-40B4-BE49-F238E27FC236}">
              <a16:creationId xmlns:a16="http://schemas.microsoft.com/office/drawing/2014/main" id="{250C6DB6-9BBD-48E5-893E-CFF943765407}"/>
            </a:ext>
          </a:extLst>
        </xdr:cNvPr>
        <xdr:cNvSpPr/>
      </xdr:nvSpPr>
      <xdr:spPr>
        <a:xfrm>
          <a:off x="14325600" y="62231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341" name="【認定こども園・幼稚園・保育所】&#10;有形固定資産減価償却率該当値テキスト">
          <a:extLst>
            <a:ext uri="{FF2B5EF4-FFF2-40B4-BE49-F238E27FC236}">
              <a16:creationId xmlns:a16="http://schemas.microsoft.com/office/drawing/2014/main" id="{F121CFBD-AD64-473F-85AB-A02D4A2B3B06}"/>
            </a:ext>
          </a:extLst>
        </xdr:cNvPr>
        <xdr:cNvSpPr txBox="1"/>
      </xdr:nvSpPr>
      <xdr:spPr>
        <a:xfrm>
          <a:off x="14414500" y="607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342" name="楕円 341">
          <a:extLst>
            <a:ext uri="{FF2B5EF4-FFF2-40B4-BE49-F238E27FC236}">
              <a16:creationId xmlns:a16="http://schemas.microsoft.com/office/drawing/2014/main" id="{0CFE8104-7B9C-4BC7-AD06-2F95BD99239F}"/>
            </a:ext>
          </a:extLst>
        </xdr:cNvPr>
        <xdr:cNvSpPr/>
      </xdr:nvSpPr>
      <xdr:spPr>
        <a:xfrm>
          <a:off x="13578840" y="6192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37011</xdr:rowOff>
    </xdr:from>
    <xdr:to>
      <xdr:col>85</xdr:col>
      <xdr:colOff>127000</xdr:colOff>
      <xdr:row>37</xdr:row>
      <xdr:rowOff>71301</xdr:rowOff>
    </xdr:to>
    <xdr:cxnSp macro="">
      <xdr:nvCxnSpPr>
        <xdr:cNvPr id="343" name="直線コネクタ 342">
          <a:extLst>
            <a:ext uri="{FF2B5EF4-FFF2-40B4-BE49-F238E27FC236}">
              <a16:creationId xmlns:a16="http://schemas.microsoft.com/office/drawing/2014/main" id="{45480CFB-6700-4D6C-863D-3D4BB723C25A}"/>
            </a:ext>
          </a:extLst>
        </xdr:cNvPr>
        <xdr:cNvCxnSpPr/>
      </xdr:nvCxnSpPr>
      <xdr:spPr>
        <a:xfrm>
          <a:off x="13629640" y="6239691"/>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121739</xdr:rowOff>
    </xdr:from>
    <xdr:to>
      <xdr:col>76</xdr:col>
      <xdr:colOff>165100</xdr:colOff>
      <xdr:row>37</xdr:row>
      <xdr:rowOff>51889</xdr:rowOff>
    </xdr:to>
    <xdr:sp macro="" textlink="">
      <xdr:nvSpPr>
        <xdr:cNvPr id="344" name="楕円 343">
          <a:extLst>
            <a:ext uri="{FF2B5EF4-FFF2-40B4-BE49-F238E27FC236}">
              <a16:creationId xmlns:a16="http://schemas.microsoft.com/office/drawing/2014/main" id="{18D767C9-AEE4-4A28-A3FE-7DFAF371D1B7}"/>
            </a:ext>
          </a:extLst>
        </xdr:cNvPr>
        <xdr:cNvSpPr/>
      </xdr:nvSpPr>
      <xdr:spPr>
        <a:xfrm>
          <a:off x="12804140" y="6156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1089</xdr:rowOff>
    </xdr:from>
    <xdr:to>
      <xdr:col>81</xdr:col>
      <xdr:colOff>50800</xdr:colOff>
      <xdr:row>37</xdr:row>
      <xdr:rowOff>37011</xdr:rowOff>
    </xdr:to>
    <xdr:cxnSp macro="">
      <xdr:nvCxnSpPr>
        <xdr:cNvPr id="345" name="直線コネクタ 344">
          <a:extLst>
            <a:ext uri="{FF2B5EF4-FFF2-40B4-BE49-F238E27FC236}">
              <a16:creationId xmlns:a16="http://schemas.microsoft.com/office/drawing/2014/main" id="{FEB4463C-2EBA-4E6E-9369-154E8296CCC2}"/>
            </a:ext>
          </a:extLst>
        </xdr:cNvPr>
        <xdr:cNvCxnSpPr/>
      </xdr:nvCxnSpPr>
      <xdr:spPr>
        <a:xfrm>
          <a:off x="12854940" y="6203769"/>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87449</xdr:rowOff>
    </xdr:from>
    <xdr:to>
      <xdr:col>72</xdr:col>
      <xdr:colOff>38100</xdr:colOff>
      <xdr:row>37</xdr:row>
      <xdr:rowOff>17599</xdr:rowOff>
    </xdr:to>
    <xdr:sp macro="" textlink="">
      <xdr:nvSpPr>
        <xdr:cNvPr id="346" name="楕円 345">
          <a:extLst>
            <a:ext uri="{FF2B5EF4-FFF2-40B4-BE49-F238E27FC236}">
              <a16:creationId xmlns:a16="http://schemas.microsoft.com/office/drawing/2014/main" id="{1A14792A-4CC0-4688-B094-1B17F4DC998D}"/>
            </a:ext>
          </a:extLst>
        </xdr:cNvPr>
        <xdr:cNvSpPr/>
      </xdr:nvSpPr>
      <xdr:spPr>
        <a:xfrm>
          <a:off x="12029440" y="6122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138249</xdr:rowOff>
    </xdr:from>
    <xdr:to>
      <xdr:col>76</xdr:col>
      <xdr:colOff>114300</xdr:colOff>
      <xdr:row>37</xdr:row>
      <xdr:rowOff>1089</xdr:rowOff>
    </xdr:to>
    <xdr:cxnSp macro="">
      <xdr:nvCxnSpPr>
        <xdr:cNvPr id="347" name="直線コネクタ 346">
          <a:extLst>
            <a:ext uri="{FF2B5EF4-FFF2-40B4-BE49-F238E27FC236}">
              <a16:creationId xmlns:a16="http://schemas.microsoft.com/office/drawing/2014/main" id="{E756C924-E0C0-424A-8147-F7E4FE618BED}"/>
            </a:ext>
          </a:extLst>
        </xdr:cNvPr>
        <xdr:cNvCxnSpPr/>
      </xdr:nvCxnSpPr>
      <xdr:spPr>
        <a:xfrm>
          <a:off x="12072620" y="6173289"/>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51526</xdr:rowOff>
    </xdr:from>
    <xdr:to>
      <xdr:col>67</xdr:col>
      <xdr:colOff>101600</xdr:colOff>
      <xdr:row>36</xdr:row>
      <xdr:rowOff>153126</xdr:rowOff>
    </xdr:to>
    <xdr:sp macro="" textlink="">
      <xdr:nvSpPr>
        <xdr:cNvPr id="348" name="楕円 347">
          <a:extLst>
            <a:ext uri="{FF2B5EF4-FFF2-40B4-BE49-F238E27FC236}">
              <a16:creationId xmlns:a16="http://schemas.microsoft.com/office/drawing/2014/main" id="{3B9BB6A3-AEEA-48E0-B62E-08A2BBA55415}"/>
            </a:ext>
          </a:extLst>
        </xdr:cNvPr>
        <xdr:cNvSpPr/>
      </xdr:nvSpPr>
      <xdr:spPr>
        <a:xfrm>
          <a:off x="1123188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102326</xdr:rowOff>
    </xdr:from>
    <xdr:to>
      <xdr:col>71</xdr:col>
      <xdr:colOff>177800</xdr:colOff>
      <xdr:row>36</xdr:row>
      <xdr:rowOff>138249</xdr:rowOff>
    </xdr:to>
    <xdr:cxnSp macro="">
      <xdr:nvCxnSpPr>
        <xdr:cNvPr id="349" name="直線コネクタ 348">
          <a:extLst>
            <a:ext uri="{FF2B5EF4-FFF2-40B4-BE49-F238E27FC236}">
              <a16:creationId xmlns:a16="http://schemas.microsoft.com/office/drawing/2014/main" id="{7B4592ED-BEC6-49D6-8B41-564B606FE27E}"/>
            </a:ext>
          </a:extLst>
        </xdr:cNvPr>
        <xdr:cNvCxnSpPr/>
      </xdr:nvCxnSpPr>
      <xdr:spPr>
        <a:xfrm>
          <a:off x="11282680" y="613736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350" name="n_1aveValue【認定こども園・幼稚園・保育所】&#10;有形固定資産減価償却率">
          <a:extLst>
            <a:ext uri="{FF2B5EF4-FFF2-40B4-BE49-F238E27FC236}">
              <a16:creationId xmlns:a16="http://schemas.microsoft.com/office/drawing/2014/main" id="{0B7A8C12-22CE-4778-B7A8-A50B7BCB0F2C}"/>
            </a:ext>
          </a:extLst>
        </xdr:cNvPr>
        <xdr:cNvSpPr txBox="1"/>
      </xdr:nvSpPr>
      <xdr:spPr>
        <a:xfrm>
          <a:off x="13437244" y="64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351" name="n_2aveValue【認定こども園・幼稚園・保育所】&#10;有形固定資産減価償却率">
          <a:extLst>
            <a:ext uri="{FF2B5EF4-FFF2-40B4-BE49-F238E27FC236}">
              <a16:creationId xmlns:a16="http://schemas.microsoft.com/office/drawing/2014/main" id="{46ABD26D-BF02-4282-A786-D5BE8A5FBE69}"/>
            </a:ext>
          </a:extLst>
        </xdr:cNvPr>
        <xdr:cNvSpPr txBox="1"/>
      </xdr:nvSpPr>
      <xdr:spPr>
        <a:xfrm>
          <a:off x="12675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352" name="n_3aveValue【認定こども園・幼稚園・保育所】&#10;有形固定資産減価償却率">
          <a:extLst>
            <a:ext uri="{FF2B5EF4-FFF2-40B4-BE49-F238E27FC236}">
              <a16:creationId xmlns:a16="http://schemas.microsoft.com/office/drawing/2014/main" id="{75BB5FC8-0FC4-406D-9196-BD7FD9A1A623}"/>
            </a:ext>
          </a:extLst>
        </xdr:cNvPr>
        <xdr:cNvSpPr txBox="1"/>
      </xdr:nvSpPr>
      <xdr:spPr>
        <a:xfrm>
          <a:off x="1190054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353" name="n_4aveValue【認定こども園・幼稚園・保育所】&#10;有形固定資産減価償却率">
          <a:extLst>
            <a:ext uri="{FF2B5EF4-FFF2-40B4-BE49-F238E27FC236}">
              <a16:creationId xmlns:a16="http://schemas.microsoft.com/office/drawing/2014/main" id="{8FE66CD9-7689-46FC-8B7D-A04533F4EDA4}"/>
            </a:ext>
          </a:extLst>
        </xdr:cNvPr>
        <xdr:cNvSpPr txBox="1"/>
      </xdr:nvSpPr>
      <xdr:spPr>
        <a:xfrm>
          <a:off x="1110298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104338</xdr:rowOff>
    </xdr:from>
    <xdr:ext cx="405111" cy="259045"/>
    <xdr:sp macro="" textlink="">
      <xdr:nvSpPr>
        <xdr:cNvPr id="354" name="n_1mainValue【認定こども園・幼稚園・保育所】&#10;有形固定資産減価償却率">
          <a:extLst>
            <a:ext uri="{FF2B5EF4-FFF2-40B4-BE49-F238E27FC236}">
              <a16:creationId xmlns:a16="http://schemas.microsoft.com/office/drawing/2014/main" id="{F90DAE56-8B44-49DA-9DDE-C3D6A9CD2377}"/>
            </a:ext>
          </a:extLst>
        </xdr:cNvPr>
        <xdr:cNvSpPr txBox="1"/>
      </xdr:nvSpPr>
      <xdr:spPr>
        <a:xfrm>
          <a:off x="13437244" y="59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68416</xdr:rowOff>
    </xdr:from>
    <xdr:ext cx="405111" cy="259045"/>
    <xdr:sp macro="" textlink="">
      <xdr:nvSpPr>
        <xdr:cNvPr id="355" name="n_2mainValue【認定こども園・幼稚園・保育所】&#10;有形固定資産減価償却率">
          <a:extLst>
            <a:ext uri="{FF2B5EF4-FFF2-40B4-BE49-F238E27FC236}">
              <a16:creationId xmlns:a16="http://schemas.microsoft.com/office/drawing/2014/main" id="{9D8533F6-797A-429E-8702-77638C430286}"/>
            </a:ext>
          </a:extLst>
        </xdr:cNvPr>
        <xdr:cNvSpPr txBox="1"/>
      </xdr:nvSpPr>
      <xdr:spPr>
        <a:xfrm>
          <a:off x="126752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34126</xdr:rowOff>
    </xdr:from>
    <xdr:ext cx="405111" cy="259045"/>
    <xdr:sp macro="" textlink="">
      <xdr:nvSpPr>
        <xdr:cNvPr id="356" name="n_3mainValue【認定こども園・幼稚園・保育所】&#10;有形固定資産減価償却率">
          <a:extLst>
            <a:ext uri="{FF2B5EF4-FFF2-40B4-BE49-F238E27FC236}">
              <a16:creationId xmlns:a16="http://schemas.microsoft.com/office/drawing/2014/main" id="{D2D79BC8-8F2A-446A-B414-FEDF95186223}"/>
            </a:ext>
          </a:extLst>
        </xdr:cNvPr>
        <xdr:cNvSpPr txBox="1"/>
      </xdr:nvSpPr>
      <xdr:spPr>
        <a:xfrm>
          <a:off x="11900544" y="59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169653</xdr:rowOff>
    </xdr:from>
    <xdr:ext cx="405111" cy="259045"/>
    <xdr:sp macro="" textlink="">
      <xdr:nvSpPr>
        <xdr:cNvPr id="357" name="n_4mainValue【認定こども園・幼稚園・保育所】&#10;有形固定資産減価償却率">
          <a:extLst>
            <a:ext uri="{FF2B5EF4-FFF2-40B4-BE49-F238E27FC236}">
              <a16:creationId xmlns:a16="http://schemas.microsoft.com/office/drawing/2014/main" id="{8EF9A9D5-583D-4B3C-9F80-8481E2A06866}"/>
            </a:ext>
          </a:extLst>
        </xdr:cNvPr>
        <xdr:cNvSpPr txBox="1"/>
      </xdr:nvSpPr>
      <xdr:spPr>
        <a:xfrm>
          <a:off x="11102984"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9741F678-2022-4320-B762-D1A2ABFC626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D87B134E-FB1C-4F6E-8BF4-7DCFF1C3B3D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73321187-3F56-43CF-B370-BB8CFA0C83B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CC9FF2E0-9B78-49F9-B5F6-E0F49302EC6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EA64CC02-2771-4C3B-B2CB-F020B57198F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92ACFB30-6829-4EF8-8C7D-7ABF41DB2CB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70827D41-B409-4AFE-AEBE-CD2215649A3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84D30B0B-99F4-4302-AB1E-2B365E42682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797E06D1-04A8-4220-B764-FB4E913FE81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6EF6EE96-0068-4D4D-8B81-43C7F96332D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8" name="直線コネクタ 367">
          <a:extLst>
            <a:ext uri="{FF2B5EF4-FFF2-40B4-BE49-F238E27FC236}">
              <a16:creationId xmlns:a16="http://schemas.microsoft.com/office/drawing/2014/main" id="{FA51CD63-76C6-4018-9A7B-3AFEBAC22D15}"/>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9" name="テキスト ボックス 368">
          <a:extLst>
            <a:ext uri="{FF2B5EF4-FFF2-40B4-BE49-F238E27FC236}">
              <a16:creationId xmlns:a16="http://schemas.microsoft.com/office/drawing/2014/main" id="{5FDE266D-A39F-4B5C-8F2D-C9CE1A2C9273}"/>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0" name="直線コネクタ 369">
          <a:extLst>
            <a:ext uri="{FF2B5EF4-FFF2-40B4-BE49-F238E27FC236}">
              <a16:creationId xmlns:a16="http://schemas.microsoft.com/office/drawing/2014/main" id="{418BF088-7508-4D60-AF10-F4F16807042B}"/>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1" name="テキスト ボックス 370">
          <a:extLst>
            <a:ext uri="{FF2B5EF4-FFF2-40B4-BE49-F238E27FC236}">
              <a16:creationId xmlns:a16="http://schemas.microsoft.com/office/drawing/2014/main" id="{7EE4C36B-787D-42E3-9575-74353E815337}"/>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2" name="直線コネクタ 371">
          <a:extLst>
            <a:ext uri="{FF2B5EF4-FFF2-40B4-BE49-F238E27FC236}">
              <a16:creationId xmlns:a16="http://schemas.microsoft.com/office/drawing/2014/main" id="{46E75B41-B03E-42F0-8FF8-8D5AB097F07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3" name="テキスト ボックス 372">
          <a:extLst>
            <a:ext uri="{FF2B5EF4-FFF2-40B4-BE49-F238E27FC236}">
              <a16:creationId xmlns:a16="http://schemas.microsoft.com/office/drawing/2014/main" id="{1D328013-4A33-4C65-B3D8-5462148AAA17}"/>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4" name="直線コネクタ 373">
          <a:extLst>
            <a:ext uri="{FF2B5EF4-FFF2-40B4-BE49-F238E27FC236}">
              <a16:creationId xmlns:a16="http://schemas.microsoft.com/office/drawing/2014/main" id="{9ED80DDD-BD75-4DEC-B892-C7E9E48B5B8D}"/>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5" name="テキスト ボックス 374">
          <a:extLst>
            <a:ext uri="{FF2B5EF4-FFF2-40B4-BE49-F238E27FC236}">
              <a16:creationId xmlns:a16="http://schemas.microsoft.com/office/drawing/2014/main" id="{AAD855D9-C4E0-4AF2-8E3B-A6BF7D4A242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6" name="直線コネクタ 375">
          <a:extLst>
            <a:ext uri="{FF2B5EF4-FFF2-40B4-BE49-F238E27FC236}">
              <a16:creationId xmlns:a16="http://schemas.microsoft.com/office/drawing/2014/main" id="{4E93C2BD-3D96-4714-A302-4DAC8F6D1566}"/>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7" name="テキスト ボックス 376">
          <a:extLst>
            <a:ext uri="{FF2B5EF4-FFF2-40B4-BE49-F238E27FC236}">
              <a16:creationId xmlns:a16="http://schemas.microsoft.com/office/drawing/2014/main" id="{F3241A92-BF82-4C36-A005-E6962018F21E}"/>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8" name="直線コネクタ 377">
          <a:extLst>
            <a:ext uri="{FF2B5EF4-FFF2-40B4-BE49-F238E27FC236}">
              <a16:creationId xmlns:a16="http://schemas.microsoft.com/office/drawing/2014/main" id="{547F3C80-26EA-47C9-AFC3-239CA3B971E8}"/>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9" name="テキスト ボックス 378">
          <a:extLst>
            <a:ext uri="{FF2B5EF4-FFF2-40B4-BE49-F238E27FC236}">
              <a16:creationId xmlns:a16="http://schemas.microsoft.com/office/drawing/2014/main" id="{FE1D2DE1-1069-4767-A20A-D41D46FDFB7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4366CA24-A0C3-44A2-AAA9-49F1A4DA52E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265BC7CA-19BB-492B-839B-C01DB19F34D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id="{FC80F6E8-E543-4739-B9B6-B9E1E42662C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383" name="直線コネクタ 382">
          <a:extLst>
            <a:ext uri="{FF2B5EF4-FFF2-40B4-BE49-F238E27FC236}">
              <a16:creationId xmlns:a16="http://schemas.microsoft.com/office/drawing/2014/main" id="{B4DC8B69-E385-4F60-BCDA-BFCE8FF75671}"/>
            </a:ext>
          </a:extLst>
        </xdr:cNvPr>
        <xdr:cNvCxnSpPr/>
      </xdr:nvCxnSpPr>
      <xdr:spPr>
        <a:xfrm flipV="1">
          <a:off x="19509104" y="569159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id="{E1392883-5175-448D-A16E-CFE9D58206FC}"/>
            </a:ext>
          </a:extLst>
        </xdr:cNvPr>
        <xdr:cNvSpPr txBox="1"/>
      </xdr:nvSpPr>
      <xdr:spPr>
        <a:xfrm>
          <a:off x="1954784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385" name="直線コネクタ 384">
          <a:extLst>
            <a:ext uri="{FF2B5EF4-FFF2-40B4-BE49-F238E27FC236}">
              <a16:creationId xmlns:a16="http://schemas.microsoft.com/office/drawing/2014/main" id="{1BB43385-74DE-459F-A164-8C808C04B6AD}"/>
            </a:ext>
          </a:extLst>
        </xdr:cNvPr>
        <xdr:cNvCxnSpPr/>
      </xdr:nvCxnSpPr>
      <xdr:spPr>
        <a:xfrm>
          <a:off x="194437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id="{49547C6E-700A-4E78-B097-EF0F6685122B}"/>
            </a:ext>
          </a:extLst>
        </xdr:cNvPr>
        <xdr:cNvSpPr txBox="1"/>
      </xdr:nvSpPr>
      <xdr:spPr>
        <a:xfrm>
          <a:off x="19547840" y="54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387" name="直線コネクタ 386">
          <a:extLst>
            <a:ext uri="{FF2B5EF4-FFF2-40B4-BE49-F238E27FC236}">
              <a16:creationId xmlns:a16="http://schemas.microsoft.com/office/drawing/2014/main" id="{A78C8D3E-B3BF-43B8-A0D3-98044B1B2B55}"/>
            </a:ext>
          </a:extLst>
        </xdr:cNvPr>
        <xdr:cNvCxnSpPr/>
      </xdr:nvCxnSpPr>
      <xdr:spPr>
        <a:xfrm>
          <a:off x="19443700" y="5691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id="{ABA3F83D-74F0-48B0-8064-0F6EDFC0588A}"/>
            </a:ext>
          </a:extLst>
        </xdr:cNvPr>
        <xdr:cNvSpPr txBox="1"/>
      </xdr:nvSpPr>
      <xdr:spPr>
        <a:xfrm>
          <a:off x="19547840" y="6335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389" name="フローチャート: 判断 388">
          <a:extLst>
            <a:ext uri="{FF2B5EF4-FFF2-40B4-BE49-F238E27FC236}">
              <a16:creationId xmlns:a16="http://schemas.microsoft.com/office/drawing/2014/main" id="{E3677AC7-B6D1-460E-9B88-4632C2F286F0}"/>
            </a:ext>
          </a:extLst>
        </xdr:cNvPr>
        <xdr:cNvSpPr/>
      </xdr:nvSpPr>
      <xdr:spPr>
        <a:xfrm>
          <a:off x="1945894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390" name="フローチャート: 判断 389">
          <a:extLst>
            <a:ext uri="{FF2B5EF4-FFF2-40B4-BE49-F238E27FC236}">
              <a16:creationId xmlns:a16="http://schemas.microsoft.com/office/drawing/2014/main" id="{C4DF711B-D0A9-46AF-9EFA-2B81E159A1AB}"/>
            </a:ext>
          </a:extLst>
        </xdr:cNvPr>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391" name="フローチャート: 判断 390">
          <a:extLst>
            <a:ext uri="{FF2B5EF4-FFF2-40B4-BE49-F238E27FC236}">
              <a16:creationId xmlns:a16="http://schemas.microsoft.com/office/drawing/2014/main" id="{A6D3DD92-3432-4C7F-8ED7-4B6C27857C4C}"/>
            </a:ext>
          </a:extLst>
        </xdr:cNvPr>
        <xdr:cNvSpPr/>
      </xdr:nvSpPr>
      <xdr:spPr>
        <a:xfrm>
          <a:off x="179374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392" name="フローチャート: 判断 391">
          <a:extLst>
            <a:ext uri="{FF2B5EF4-FFF2-40B4-BE49-F238E27FC236}">
              <a16:creationId xmlns:a16="http://schemas.microsoft.com/office/drawing/2014/main" id="{8B6F3CB5-31A1-487A-A9EF-38480C7D9206}"/>
            </a:ext>
          </a:extLst>
        </xdr:cNvPr>
        <xdr:cNvSpPr/>
      </xdr:nvSpPr>
      <xdr:spPr>
        <a:xfrm>
          <a:off x="171627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393" name="フローチャート: 判断 392">
          <a:extLst>
            <a:ext uri="{FF2B5EF4-FFF2-40B4-BE49-F238E27FC236}">
              <a16:creationId xmlns:a16="http://schemas.microsoft.com/office/drawing/2014/main" id="{08909518-2FAC-473A-8E2F-6DF05CCEC522}"/>
            </a:ext>
          </a:extLst>
        </xdr:cNvPr>
        <xdr:cNvSpPr/>
      </xdr:nvSpPr>
      <xdr:spPr>
        <a:xfrm>
          <a:off x="16388080" y="6584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E19981A3-86A5-4C86-BDA6-CC48A98C92F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26895152-9283-4457-83D2-6240297D7BE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7E9977BD-25BF-405C-9F4A-A70818702A6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403E1F20-C512-446B-84A7-05F33927EB4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FA48706F-A74A-4BA8-8153-263AE08046A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147865</xdr:rowOff>
    </xdr:from>
    <xdr:to>
      <xdr:col>116</xdr:col>
      <xdr:colOff>114300</xdr:colOff>
      <xdr:row>39</xdr:row>
      <xdr:rowOff>78015</xdr:rowOff>
    </xdr:to>
    <xdr:sp macro="" textlink="">
      <xdr:nvSpPr>
        <xdr:cNvPr id="399" name="楕円 398">
          <a:extLst>
            <a:ext uri="{FF2B5EF4-FFF2-40B4-BE49-F238E27FC236}">
              <a16:creationId xmlns:a16="http://schemas.microsoft.com/office/drawing/2014/main" id="{4B5AED1D-FC61-4003-AF4D-57560F5C2EF6}"/>
            </a:ext>
          </a:extLst>
        </xdr:cNvPr>
        <xdr:cNvSpPr/>
      </xdr:nvSpPr>
      <xdr:spPr>
        <a:xfrm>
          <a:off x="19458940" y="651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126292</xdr:rowOff>
    </xdr:from>
    <xdr:ext cx="469744" cy="259045"/>
    <xdr:sp macro="" textlink="">
      <xdr:nvSpPr>
        <xdr:cNvPr id="400" name="【認定こども園・幼稚園・保育所】&#10;一人当たり面積該当値テキスト">
          <a:extLst>
            <a:ext uri="{FF2B5EF4-FFF2-40B4-BE49-F238E27FC236}">
              <a16:creationId xmlns:a16="http://schemas.microsoft.com/office/drawing/2014/main" id="{47F79CA5-09DF-4C96-915B-2B3818A62EB6}"/>
            </a:ext>
          </a:extLst>
        </xdr:cNvPr>
        <xdr:cNvSpPr txBox="1"/>
      </xdr:nvSpPr>
      <xdr:spPr>
        <a:xfrm>
          <a:off x="19547840" y="64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01" name="楕円 400">
          <a:extLst>
            <a:ext uri="{FF2B5EF4-FFF2-40B4-BE49-F238E27FC236}">
              <a16:creationId xmlns:a16="http://schemas.microsoft.com/office/drawing/2014/main" id="{07F11C70-5EE8-40FE-AD24-E073A29E53F5}"/>
            </a:ext>
          </a:extLst>
        </xdr:cNvPr>
        <xdr:cNvSpPr/>
      </xdr:nvSpPr>
      <xdr:spPr>
        <a:xfrm>
          <a:off x="1873504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27215</xdr:rowOff>
    </xdr:from>
    <xdr:to>
      <xdr:col>116</xdr:col>
      <xdr:colOff>63500</xdr:colOff>
      <xdr:row>39</xdr:row>
      <xdr:rowOff>30480</xdr:rowOff>
    </xdr:to>
    <xdr:cxnSp macro="">
      <xdr:nvCxnSpPr>
        <xdr:cNvPr id="402" name="直線コネクタ 401">
          <a:extLst>
            <a:ext uri="{FF2B5EF4-FFF2-40B4-BE49-F238E27FC236}">
              <a16:creationId xmlns:a16="http://schemas.microsoft.com/office/drawing/2014/main" id="{2B35A12D-F827-4D97-9A85-00D601270168}"/>
            </a:ext>
          </a:extLst>
        </xdr:cNvPr>
        <xdr:cNvCxnSpPr/>
      </xdr:nvCxnSpPr>
      <xdr:spPr>
        <a:xfrm flipV="1">
          <a:off x="18778220" y="6565175"/>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03" name="楕円 402">
          <a:extLst>
            <a:ext uri="{FF2B5EF4-FFF2-40B4-BE49-F238E27FC236}">
              <a16:creationId xmlns:a16="http://schemas.microsoft.com/office/drawing/2014/main" id="{375D007A-009A-4EB8-9E0A-2DB25C1976FE}"/>
            </a:ext>
          </a:extLst>
        </xdr:cNvPr>
        <xdr:cNvSpPr/>
      </xdr:nvSpPr>
      <xdr:spPr>
        <a:xfrm>
          <a:off x="1793748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41910</xdr:rowOff>
    </xdr:to>
    <xdr:cxnSp macro="">
      <xdr:nvCxnSpPr>
        <xdr:cNvPr id="404" name="直線コネクタ 403">
          <a:extLst>
            <a:ext uri="{FF2B5EF4-FFF2-40B4-BE49-F238E27FC236}">
              <a16:creationId xmlns:a16="http://schemas.microsoft.com/office/drawing/2014/main" id="{A9DE6C35-A7C0-40CC-9B74-D85D795074C0}"/>
            </a:ext>
          </a:extLst>
        </xdr:cNvPr>
        <xdr:cNvCxnSpPr/>
      </xdr:nvCxnSpPr>
      <xdr:spPr>
        <a:xfrm flipV="1">
          <a:off x="17988280" y="656844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167459</xdr:rowOff>
    </xdr:from>
    <xdr:to>
      <xdr:col>102</xdr:col>
      <xdr:colOff>165100</xdr:colOff>
      <xdr:row>39</xdr:row>
      <xdr:rowOff>97609</xdr:rowOff>
    </xdr:to>
    <xdr:sp macro="" textlink="">
      <xdr:nvSpPr>
        <xdr:cNvPr id="405" name="楕円 404">
          <a:extLst>
            <a:ext uri="{FF2B5EF4-FFF2-40B4-BE49-F238E27FC236}">
              <a16:creationId xmlns:a16="http://schemas.microsoft.com/office/drawing/2014/main" id="{9961AB88-BECC-47CF-86F3-7C7A27F425AA}"/>
            </a:ext>
          </a:extLst>
        </xdr:cNvPr>
        <xdr:cNvSpPr/>
      </xdr:nvSpPr>
      <xdr:spPr>
        <a:xfrm>
          <a:off x="17162780" y="6537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46809</xdr:rowOff>
    </xdr:to>
    <xdr:cxnSp macro="">
      <xdr:nvCxnSpPr>
        <xdr:cNvPr id="406" name="直線コネクタ 405">
          <a:extLst>
            <a:ext uri="{FF2B5EF4-FFF2-40B4-BE49-F238E27FC236}">
              <a16:creationId xmlns:a16="http://schemas.microsoft.com/office/drawing/2014/main" id="{5AFBB900-C4A9-4D46-95FB-8831433C87F6}"/>
            </a:ext>
          </a:extLst>
        </xdr:cNvPr>
        <xdr:cNvCxnSpPr/>
      </xdr:nvCxnSpPr>
      <xdr:spPr>
        <a:xfrm flipV="1">
          <a:off x="17213580" y="6579870"/>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407" name="楕円 406">
          <a:extLst>
            <a:ext uri="{FF2B5EF4-FFF2-40B4-BE49-F238E27FC236}">
              <a16:creationId xmlns:a16="http://schemas.microsoft.com/office/drawing/2014/main" id="{6D150394-9202-444B-A137-852BC3C9ABD2}"/>
            </a:ext>
          </a:extLst>
        </xdr:cNvPr>
        <xdr:cNvSpPr/>
      </xdr:nvSpPr>
      <xdr:spPr>
        <a:xfrm>
          <a:off x="1638808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46809</xdr:rowOff>
    </xdr:from>
    <xdr:to>
      <xdr:col>102</xdr:col>
      <xdr:colOff>114300</xdr:colOff>
      <xdr:row>39</xdr:row>
      <xdr:rowOff>53340</xdr:rowOff>
    </xdr:to>
    <xdr:cxnSp macro="">
      <xdr:nvCxnSpPr>
        <xdr:cNvPr id="408" name="直線コネクタ 407">
          <a:extLst>
            <a:ext uri="{FF2B5EF4-FFF2-40B4-BE49-F238E27FC236}">
              <a16:creationId xmlns:a16="http://schemas.microsoft.com/office/drawing/2014/main" id="{9DED7A68-B466-4256-97E7-3EE2E20E34D8}"/>
            </a:ext>
          </a:extLst>
        </xdr:cNvPr>
        <xdr:cNvCxnSpPr/>
      </xdr:nvCxnSpPr>
      <xdr:spPr>
        <a:xfrm flipV="1">
          <a:off x="16431260" y="6584769"/>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409" name="n_1aveValue【認定こども園・幼稚園・保育所】&#10;一人当たり面積">
          <a:extLst>
            <a:ext uri="{FF2B5EF4-FFF2-40B4-BE49-F238E27FC236}">
              <a16:creationId xmlns:a16="http://schemas.microsoft.com/office/drawing/2014/main" id="{BD1D7C43-4F1F-4F58-B284-0B8308D3DD07}"/>
            </a:ext>
          </a:extLst>
        </xdr:cNvPr>
        <xdr:cNvSpPr txBox="1"/>
      </xdr:nvSpPr>
      <xdr:spPr>
        <a:xfrm>
          <a:off x="1856112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410" name="n_2aveValue【認定こども園・幼稚園・保育所】&#10;一人当たり面積">
          <a:extLst>
            <a:ext uri="{FF2B5EF4-FFF2-40B4-BE49-F238E27FC236}">
              <a16:creationId xmlns:a16="http://schemas.microsoft.com/office/drawing/2014/main" id="{CFCDE132-AA6C-4AB2-9CA5-4C42E0843F55}"/>
            </a:ext>
          </a:extLst>
        </xdr:cNvPr>
        <xdr:cNvSpPr txBox="1"/>
      </xdr:nvSpPr>
      <xdr:spPr>
        <a:xfrm>
          <a:off x="1777626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98533</xdr:rowOff>
    </xdr:from>
    <xdr:ext cx="469744" cy="259045"/>
    <xdr:sp macro="" textlink="">
      <xdr:nvSpPr>
        <xdr:cNvPr id="411" name="n_3aveValue【認定こども園・幼稚園・保育所】&#10;一人当たり面積">
          <a:extLst>
            <a:ext uri="{FF2B5EF4-FFF2-40B4-BE49-F238E27FC236}">
              <a16:creationId xmlns:a16="http://schemas.microsoft.com/office/drawing/2014/main" id="{1D20E6BF-6C8D-4626-AE3B-09768CC05773}"/>
            </a:ext>
          </a:extLst>
        </xdr:cNvPr>
        <xdr:cNvSpPr txBox="1"/>
      </xdr:nvSpPr>
      <xdr:spPr>
        <a:xfrm>
          <a:off x="17001567" y="66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412" name="n_4aveValue【認定こども園・幼稚園・保育所】&#10;一人当たり面積">
          <a:extLst>
            <a:ext uri="{FF2B5EF4-FFF2-40B4-BE49-F238E27FC236}">
              <a16:creationId xmlns:a16="http://schemas.microsoft.com/office/drawing/2014/main" id="{1FCAE38F-B4C9-4D5E-9688-300D8B049128}"/>
            </a:ext>
          </a:extLst>
        </xdr:cNvPr>
        <xdr:cNvSpPr txBox="1"/>
      </xdr:nvSpPr>
      <xdr:spPr>
        <a:xfrm>
          <a:off x="16226867" y="66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97807</xdr:rowOff>
    </xdr:from>
    <xdr:ext cx="469744" cy="259045"/>
    <xdr:sp macro="" textlink="">
      <xdr:nvSpPr>
        <xdr:cNvPr id="413" name="n_1mainValue【認定こども園・幼稚園・保育所】&#10;一人当たり面積">
          <a:extLst>
            <a:ext uri="{FF2B5EF4-FFF2-40B4-BE49-F238E27FC236}">
              <a16:creationId xmlns:a16="http://schemas.microsoft.com/office/drawing/2014/main" id="{BD5BD0F1-F254-455A-824B-55AA1909AD76}"/>
            </a:ext>
          </a:extLst>
        </xdr:cNvPr>
        <xdr:cNvSpPr txBox="1"/>
      </xdr:nvSpPr>
      <xdr:spPr>
        <a:xfrm>
          <a:off x="185611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414" name="n_2mainValue【認定こども園・幼稚園・保育所】&#10;一人当たり面積">
          <a:extLst>
            <a:ext uri="{FF2B5EF4-FFF2-40B4-BE49-F238E27FC236}">
              <a16:creationId xmlns:a16="http://schemas.microsoft.com/office/drawing/2014/main" id="{D65457EF-6E01-49FC-A63E-18A818FEADA8}"/>
            </a:ext>
          </a:extLst>
        </xdr:cNvPr>
        <xdr:cNvSpPr txBox="1"/>
      </xdr:nvSpPr>
      <xdr:spPr>
        <a:xfrm>
          <a:off x="1777626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114135</xdr:rowOff>
    </xdr:from>
    <xdr:ext cx="469744" cy="259045"/>
    <xdr:sp macro="" textlink="">
      <xdr:nvSpPr>
        <xdr:cNvPr id="415" name="n_3mainValue【認定こども園・幼稚園・保育所】&#10;一人当たり面積">
          <a:extLst>
            <a:ext uri="{FF2B5EF4-FFF2-40B4-BE49-F238E27FC236}">
              <a16:creationId xmlns:a16="http://schemas.microsoft.com/office/drawing/2014/main" id="{BDC54903-D62F-47AF-B700-36883AB277B5}"/>
            </a:ext>
          </a:extLst>
        </xdr:cNvPr>
        <xdr:cNvSpPr txBox="1"/>
      </xdr:nvSpPr>
      <xdr:spPr>
        <a:xfrm>
          <a:off x="17001567" y="63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16" name="n_4mainValue【認定こども園・幼稚園・保育所】&#10;一人当たり面積">
          <a:extLst>
            <a:ext uri="{FF2B5EF4-FFF2-40B4-BE49-F238E27FC236}">
              <a16:creationId xmlns:a16="http://schemas.microsoft.com/office/drawing/2014/main" id="{251C9847-BD55-4829-A78D-AADF3C12A256}"/>
            </a:ext>
          </a:extLst>
        </xdr:cNvPr>
        <xdr:cNvSpPr txBox="1"/>
      </xdr:nvSpPr>
      <xdr:spPr>
        <a:xfrm>
          <a:off x="162268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06E6703F-690D-4EB0-B622-CC81F14F53B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9933D796-D538-42D4-8AF6-80DC34FE03B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1CEC1797-3B92-4D28-B277-81EBF77549D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19E84BCE-EA64-4791-9895-A456E3D7E1A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B767F908-1F5E-40D4-A3D8-BD3DF62A8B2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629781A2-FA8F-4BBE-A117-5AFFF4F1355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8AAB6962-FDCF-45ED-8077-A40F21752AD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0292F92B-71A4-4246-AFFF-AB48CAEDC8D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16A97E22-D258-48F7-A4BC-B82AAD4DEA2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8BE9D22C-31AB-47D8-80E9-FE8749073EA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C37BE56E-1637-48D1-9DEB-0CFBB420462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a:extLst>
            <a:ext uri="{FF2B5EF4-FFF2-40B4-BE49-F238E27FC236}">
              <a16:creationId xmlns:a16="http://schemas.microsoft.com/office/drawing/2014/main" id="{E76DCECD-EF65-4725-978B-020053C4961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9" name="テキスト ボックス 428">
          <a:extLst>
            <a:ext uri="{FF2B5EF4-FFF2-40B4-BE49-F238E27FC236}">
              <a16:creationId xmlns:a16="http://schemas.microsoft.com/office/drawing/2014/main" id="{AC60AA36-6C8B-434F-9425-70EAF3E9EE5F}"/>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a:extLst>
            <a:ext uri="{FF2B5EF4-FFF2-40B4-BE49-F238E27FC236}">
              <a16:creationId xmlns:a16="http://schemas.microsoft.com/office/drawing/2014/main" id="{1DE12109-30FE-4612-9F38-E58ECA1D8D4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a:extLst>
            <a:ext uri="{FF2B5EF4-FFF2-40B4-BE49-F238E27FC236}">
              <a16:creationId xmlns:a16="http://schemas.microsoft.com/office/drawing/2014/main" id="{118CE2F8-7F3C-4C88-8568-FFF79D8E1AC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79CAE0F8-C461-46F2-97A1-BB92161AEFB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5F94934A-EC24-40E4-BFBB-5B875E2E96A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a:extLst>
            <a:ext uri="{FF2B5EF4-FFF2-40B4-BE49-F238E27FC236}">
              <a16:creationId xmlns:a16="http://schemas.microsoft.com/office/drawing/2014/main" id="{582682BA-3F49-4CA5-9C4D-0A78B3E40D8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a:extLst>
            <a:ext uri="{FF2B5EF4-FFF2-40B4-BE49-F238E27FC236}">
              <a16:creationId xmlns:a16="http://schemas.microsoft.com/office/drawing/2014/main" id="{4B5F27B3-1158-4C26-A807-366D0F155A6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a:extLst>
            <a:ext uri="{FF2B5EF4-FFF2-40B4-BE49-F238E27FC236}">
              <a16:creationId xmlns:a16="http://schemas.microsoft.com/office/drawing/2014/main" id="{A756C5F1-05D8-4905-9EB7-F9F969DB089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a:extLst>
            <a:ext uri="{FF2B5EF4-FFF2-40B4-BE49-F238E27FC236}">
              <a16:creationId xmlns:a16="http://schemas.microsoft.com/office/drawing/2014/main" id="{C740BF23-229C-45F8-B593-41DCDE6831C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85194CA9-B01D-485E-A0A8-C9671392F97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9" name="テキスト ボックス 438">
          <a:extLst>
            <a:ext uri="{FF2B5EF4-FFF2-40B4-BE49-F238E27FC236}">
              <a16:creationId xmlns:a16="http://schemas.microsoft.com/office/drawing/2014/main" id="{E26A7F54-D704-41C8-B4FB-AC1A2390FC9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42FA6EF9-6FAB-4DC3-8DFE-26F42051111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441" name="直線コネクタ 440">
          <a:extLst>
            <a:ext uri="{FF2B5EF4-FFF2-40B4-BE49-F238E27FC236}">
              <a16:creationId xmlns:a16="http://schemas.microsoft.com/office/drawing/2014/main" id="{D6920465-46D5-41C2-A6BE-7FE20870401C}"/>
            </a:ext>
          </a:extLst>
        </xdr:cNvPr>
        <xdr:cNvCxnSpPr/>
      </xdr:nvCxnSpPr>
      <xdr:spPr>
        <a:xfrm flipV="1">
          <a:off x="14375764" y="93059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74BC94C4-7BDD-4A7A-A7FD-BF071AE0EC94}"/>
            </a:ext>
          </a:extLst>
        </xdr:cNvPr>
        <xdr:cNvSpPr txBox="1"/>
      </xdr:nvSpPr>
      <xdr:spPr>
        <a:xfrm>
          <a:off x="144145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443" name="直線コネクタ 442">
          <a:extLst>
            <a:ext uri="{FF2B5EF4-FFF2-40B4-BE49-F238E27FC236}">
              <a16:creationId xmlns:a16="http://schemas.microsoft.com/office/drawing/2014/main" id="{9EB6C26B-DABD-41B5-B8C5-ABF4CADE9A86}"/>
            </a:ext>
          </a:extLst>
        </xdr:cNvPr>
        <xdr:cNvCxnSpPr/>
      </xdr:nvCxnSpPr>
      <xdr:spPr>
        <a:xfrm>
          <a:off x="1428750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C8C02632-5710-47B8-88BF-7B475217A1A2}"/>
            </a:ext>
          </a:extLst>
        </xdr:cNvPr>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445" name="直線コネクタ 444">
          <a:extLst>
            <a:ext uri="{FF2B5EF4-FFF2-40B4-BE49-F238E27FC236}">
              <a16:creationId xmlns:a16="http://schemas.microsoft.com/office/drawing/2014/main" id="{69272E80-206F-41E0-AD80-3346A9C8CBD4}"/>
            </a:ext>
          </a:extLst>
        </xdr:cNvPr>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FA45B0EF-B0A0-4B62-9BCD-C22814751C58}"/>
            </a:ext>
          </a:extLst>
        </xdr:cNvPr>
        <xdr:cNvSpPr txBox="1"/>
      </xdr:nvSpPr>
      <xdr:spPr>
        <a:xfrm>
          <a:off x="1441450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447" name="フローチャート: 判断 446">
          <a:extLst>
            <a:ext uri="{FF2B5EF4-FFF2-40B4-BE49-F238E27FC236}">
              <a16:creationId xmlns:a16="http://schemas.microsoft.com/office/drawing/2014/main" id="{AB569877-51EB-4ADA-9325-EFB43329B855}"/>
            </a:ext>
          </a:extLst>
        </xdr:cNvPr>
        <xdr:cNvSpPr/>
      </xdr:nvSpPr>
      <xdr:spPr>
        <a:xfrm>
          <a:off x="14325600" y="1006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448" name="フローチャート: 判断 447">
          <a:extLst>
            <a:ext uri="{FF2B5EF4-FFF2-40B4-BE49-F238E27FC236}">
              <a16:creationId xmlns:a16="http://schemas.microsoft.com/office/drawing/2014/main" id="{0B33DC79-FB5A-48B7-9016-C04F14F1B901}"/>
            </a:ext>
          </a:extLst>
        </xdr:cNvPr>
        <xdr:cNvSpPr/>
      </xdr:nvSpPr>
      <xdr:spPr>
        <a:xfrm>
          <a:off x="135788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449" name="フローチャート: 判断 448">
          <a:extLst>
            <a:ext uri="{FF2B5EF4-FFF2-40B4-BE49-F238E27FC236}">
              <a16:creationId xmlns:a16="http://schemas.microsoft.com/office/drawing/2014/main" id="{87DBB012-50E3-4620-96FA-68AA6D0F9259}"/>
            </a:ext>
          </a:extLst>
        </xdr:cNvPr>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50" name="フローチャート: 判断 449">
          <a:extLst>
            <a:ext uri="{FF2B5EF4-FFF2-40B4-BE49-F238E27FC236}">
              <a16:creationId xmlns:a16="http://schemas.microsoft.com/office/drawing/2014/main" id="{99056CA7-A6F5-4B14-BDDF-EDBBBDFA4B03}"/>
            </a:ext>
          </a:extLst>
        </xdr:cNvPr>
        <xdr:cNvSpPr/>
      </xdr:nvSpPr>
      <xdr:spPr>
        <a:xfrm>
          <a:off x="1202944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451" name="フローチャート: 判断 450">
          <a:extLst>
            <a:ext uri="{FF2B5EF4-FFF2-40B4-BE49-F238E27FC236}">
              <a16:creationId xmlns:a16="http://schemas.microsoft.com/office/drawing/2014/main" id="{7CD1BEE8-1BF8-4484-937D-C38A9AF21881}"/>
            </a:ext>
          </a:extLst>
        </xdr:cNvPr>
        <xdr:cNvSpPr/>
      </xdr:nvSpPr>
      <xdr:spPr>
        <a:xfrm>
          <a:off x="1123188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38323ACD-9DAF-48C2-AA87-2A11CA64E29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7EDF4966-F005-47A9-9A67-352ABEC972C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7180A80-DAAC-4A71-8F6A-BB396E0DFCD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A57557AC-40E6-4D26-A464-C410251DD73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6BD79D3-F939-4B72-A80F-0FFC58DB29D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57" name="楕円 456">
          <a:extLst>
            <a:ext uri="{FF2B5EF4-FFF2-40B4-BE49-F238E27FC236}">
              <a16:creationId xmlns:a16="http://schemas.microsoft.com/office/drawing/2014/main" id="{289A7525-8451-43A1-ADB9-A4E2869D5659}"/>
            </a:ext>
          </a:extLst>
        </xdr:cNvPr>
        <xdr:cNvSpPr/>
      </xdr:nvSpPr>
      <xdr:spPr>
        <a:xfrm>
          <a:off x="14325600" y="101676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7FF3ABC1-F914-4065-886A-566011EDED27}"/>
            </a:ext>
          </a:extLst>
        </xdr:cNvPr>
        <xdr:cNvSpPr txBox="1"/>
      </xdr:nvSpPr>
      <xdr:spPr>
        <a:xfrm>
          <a:off x="144145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459" name="楕円 458">
          <a:extLst>
            <a:ext uri="{FF2B5EF4-FFF2-40B4-BE49-F238E27FC236}">
              <a16:creationId xmlns:a16="http://schemas.microsoft.com/office/drawing/2014/main" id="{247BE21D-2F15-4B3F-9D90-C58C50A89DCB}"/>
            </a:ext>
          </a:extLst>
        </xdr:cNvPr>
        <xdr:cNvSpPr/>
      </xdr:nvSpPr>
      <xdr:spPr>
        <a:xfrm>
          <a:off x="135788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160020</xdr:rowOff>
    </xdr:to>
    <xdr:cxnSp macro="">
      <xdr:nvCxnSpPr>
        <xdr:cNvPr id="460" name="直線コネクタ 459">
          <a:extLst>
            <a:ext uri="{FF2B5EF4-FFF2-40B4-BE49-F238E27FC236}">
              <a16:creationId xmlns:a16="http://schemas.microsoft.com/office/drawing/2014/main" id="{CD6F31D1-9A61-48B8-AFA1-FDC17684CE4E}"/>
            </a:ext>
          </a:extLst>
        </xdr:cNvPr>
        <xdr:cNvCxnSpPr/>
      </xdr:nvCxnSpPr>
      <xdr:spPr>
        <a:xfrm>
          <a:off x="13629640" y="1017270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461" name="楕円 460">
          <a:extLst>
            <a:ext uri="{FF2B5EF4-FFF2-40B4-BE49-F238E27FC236}">
              <a16:creationId xmlns:a16="http://schemas.microsoft.com/office/drawing/2014/main" id="{35E447A0-28CD-41CE-A325-54EFD7B2E317}"/>
            </a:ext>
          </a:extLst>
        </xdr:cNvPr>
        <xdr:cNvSpPr/>
      </xdr:nvSpPr>
      <xdr:spPr>
        <a:xfrm>
          <a:off x="1280414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114300</xdr:rowOff>
    </xdr:to>
    <xdr:cxnSp macro="">
      <xdr:nvCxnSpPr>
        <xdr:cNvPr id="462" name="直線コネクタ 461">
          <a:extLst>
            <a:ext uri="{FF2B5EF4-FFF2-40B4-BE49-F238E27FC236}">
              <a16:creationId xmlns:a16="http://schemas.microsoft.com/office/drawing/2014/main" id="{96F42ED5-7893-4915-A181-C5D9DD8329B8}"/>
            </a:ext>
          </a:extLst>
        </xdr:cNvPr>
        <xdr:cNvCxnSpPr/>
      </xdr:nvCxnSpPr>
      <xdr:spPr>
        <a:xfrm>
          <a:off x="12854940" y="1013269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63" name="楕円 462">
          <a:extLst>
            <a:ext uri="{FF2B5EF4-FFF2-40B4-BE49-F238E27FC236}">
              <a16:creationId xmlns:a16="http://schemas.microsoft.com/office/drawing/2014/main" id="{58D9DB86-F750-436E-B1DC-0AA29C42D99C}"/>
            </a:ext>
          </a:extLst>
        </xdr:cNvPr>
        <xdr:cNvSpPr/>
      </xdr:nvSpPr>
      <xdr:spPr>
        <a:xfrm>
          <a:off x="12029440" y="10036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74295</xdr:rowOff>
    </xdr:to>
    <xdr:cxnSp macro="">
      <xdr:nvCxnSpPr>
        <xdr:cNvPr id="464" name="直線コネクタ 463">
          <a:extLst>
            <a:ext uri="{FF2B5EF4-FFF2-40B4-BE49-F238E27FC236}">
              <a16:creationId xmlns:a16="http://schemas.microsoft.com/office/drawing/2014/main" id="{F4420416-6C30-4650-8646-73EE93EFE2CE}"/>
            </a:ext>
          </a:extLst>
        </xdr:cNvPr>
        <xdr:cNvCxnSpPr/>
      </xdr:nvCxnSpPr>
      <xdr:spPr>
        <a:xfrm>
          <a:off x="12072620" y="1008316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44450</xdr:rowOff>
    </xdr:from>
    <xdr:to>
      <xdr:col>67</xdr:col>
      <xdr:colOff>101600</xdr:colOff>
      <xdr:row>60</xdr:row>
      <xdr:rowOff>146050</xdr:rowOff>
    </xdr:to>
    <xdr:sp macro="" textlink="">
      <xdr:nvSpPr>
        <xdr:cNvPr id="465" name="楕円 464">
          <a:extLst>
            <a:ext uri="{FF2B5EF4-FFF2-40B4-BE49-F238E27FC236}">
              <a16:creationId xmlns:a16="http://schemas.microsoft.com/office/drawing/2014/main" id="{3BA01DD0-88E9-438B-9246-75EFC555AACA}"/>
            </a:ext>
          </a:extLst>
        </xdr:cNvPr>
        <xdr:cNvSpPr/>
      </xdr:nvSpPr>
      <xdr:spPr>
        <a:xfrm>
          <a:off x="1123188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95250</xdr:rowOff>
    </xdr:to>
    <xdr:cxnSp macro="">
      <xdr:nvCxnSpPr>
        <xdr:cNvPr id="466" name="直線コネクタ 465">
          <a:extLst>
            <a:ext uri="{FF2B5EF4-FFF2-40B4-BE49-F238E27FC236}">
              <a16:creationId xmlns:a16="http://schemas.microsoft.com/office/drawing/2014/main" id="{87D98270-3B72-4298-9297-E17A038238C1}"/>
            </a:ext>
          </a:extLst>
        </xdr:cNvPr>
        <xdr:cNvCxnSpPr/>
      </xdr:nvCxnSpPr>
      <xdr:spPr>
        <a:xfrm flipV="1">
          <a:off x="11282680" y="10083165"/>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467" name="n_1aveValue【学校施設】&#10;有形固定資産減価償却率">
          <a:extLst>
            <a:ext uri="{FF2B5EF4-FFF2-40B4-BE49-F238E27FC236}">
              <a16:creationId xmlns:a16="http://schemas.microsoft.com/office/drawing/2014/main" id="{CC0EBC19-75AA-42D7-A409-E7F4ACBDE9D6}"/>
            </a:ext>
          </a:extLst>
        </xdr:cNvPr>
        <xdr:cNvSpPr txBox="1"/>
      </xdr:nvSpPr>
      <xdr:spPr>
        <a:xfrm>
          <a:off x="134372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468" name="n_2aveValue【学校施設】&#10;有形固定資産減価償却率">
          <a:extLst>
            <a:ext uri="{FF2B5EF4-FFF2-40B4-BE49-F238E27FC236}">
              <a16:creationId xmlns:a16="http://schemas.microsoft.com/office/drawing/2014/main" id="{81ACE0FB-5316-459C-A6CE-BA68B8CACF33}"/>
            </a:ext>
          </a:extLst>
        </xdr:cNvPr>
        <xdr:cNvSpPr txBox="1"/>
      </xdr:nvSpPr>
      <xdr:spPr>
        <a:xfrm>
          <a:off x="126752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469" name="n_3aveValue【学校施設】&#10;有形固定資産減価償却率">
          <a:extLst>
            <a:ext uri="{FF2B5EF4-FFF2-40B4-BE49-F238E27FC236}">
              <a16:creationId xmlns:a16="http://schemas.microsoft.com/office/drawing/2014/main" id="{E6D86316-C9AA-4397-89CD-7CF86D7DF394}"/>
            </a:ext>
          </a:extLst>
        </xdr:cNvPr>
        <xdr:cNvSpPr txBox="1"/>
      </xdr:nvSpPr>
      <xdr:spPr>
        <a:xfrm>
          <a:off x="119005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470" name="n_4aveValue【学校施設】&#10;有形固定資産減価償却率">
          <a:extLst>
            <a:ext uri="{FF2B5EF4-FFF2-40B4-BE49-F238E27FC236}">
              <a16:creationId xmlns:a16="http://schemas.microsoft.com/office/drawing/2014/main" id="{ECF3E9BB-E0B1-4B23-AFC4-032ADA0EECAE}"/>
            </a:ext>
          </a:extLst>
        </xdr:cNvPr>
        <xdr:cNvSpPr txBox="1"/>
      </xdr:nvSpPr>
      <xdr:spPr>
        <a:xfrm>
          <a:off x="1110298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471" name="n_1mainValue【学校施設】&#10;有形固定資産減価償却率">
          <a:extLst>
            <a:ext uri="{FF2B5EF4-FFF2-40B4-BE49-F238E27FC236}">
              <a16:creationId xmlns:a16="http://schemas.microsoft.com/office/drawing/2014/main" id="{66F191D1-5166-423E-BF87-D26FBCFDF521}"/>
            </a:ext>
          </a:extLst>
        </xdr:cNvPr>
        <xdr:cNvSpPr txBox="1"/>
      </xdr:nvSpPr>
      <xdr:spPr>
        <a:xfrm>
          <a:off x="13437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472" name="n_2mainValue【学校施設】&#10;有形固定資産減価償却率">
          <a:extLst>
            <a:ext uri="{FF2B5EF4-FFF2-40B4-BE49-F238E27FC236}">
              <a16:creationId xmlns:a16="http://schemas.microsoft.com/office/drawing/2014/main" id="{ACC10685-15F4-49AB-8C2C-1D970CB7CA0A}"/>
            </a:ext>
          </a:extLst>
        </xdr:cNvPr>
        <xdr:cNvSpPr txBox="1"/>
      </xdr:nvSpPr>
      <xdr:spPr>
        <a:xfrm>
          <a:off x="126752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73" name="n_3mainValue【学校施設】&#10;有形固定資産減価償却率">
          <a:extLst>
            <a:ext uri="{FF2B5EF4-FFF2-40B4-BE49-F238E27FC236}">
              <a16:creationId xmlns:a16="http://schemas.microsoft.com/office/drawing/2014/main" id="{B8A2EF6E-61DB-4F55-8DDA-F5002C7C8882}"/>
            </a:ext>
          </a:extLst>
        </xdr:cNvPr>
        <xdr:cNvSpPr txBox="1"/>
      </xdr:nvSpPr>
      <xdr:spPr>
        <a:xfrm>
          <a:off x="119005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137177</xdr:rowOff>
    </xdr:from>
    <xdr:ext cx="405111" cy="259045"/>
    <xdr:sp macro="" textlink="">
      <xdr:nvSpPr>
        <xdr:cNvPr id="474" name="n_4mainValue【学校施設】&#10;有形固定資産減価償却率">
          <a:extLst>
            <a:ext uri="{FF2B5EF4-FFF2-40B4-BE49-F238E27FC236}">
              <a16:creationId xmlns:a16="http://schemas.microsoft.com/office/drawing/2014/main" id="{86AC4D08-C706-40AD-8C68-18D6F8435AEE}"/>
            </a:ext>
          </a:extLst>
        </xdr:cNvPr>
        <xdr:cNvSpPr txBox="1"/>
      </xdr:nvSpPr>
      <xdr:spPr>
        <a:xfrm>
          <a:off x="1110298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499FE944-BAAE-44D5-BDDE-DBA6FF04DA0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0FCD1E0F-391C-41AB-80D3-17AEE8962D8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2C14CC1F-FA8D-4DD3-9604-BA9F23DA1CA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5DE56467-8DB5-4CE9-9AD9-D940E2D1EED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C374389A-EFAB-46F9-A6F7-E362FE9C999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363C417A-C501-410B-91A7-C7BC13DCB31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DD393558-467B-4F12-A07F-E590ACB6721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D66534BF-CAF3-4E4F-B93E-E1EBEF03D86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9288EB8C-213A-4371-8EA5-41D17900D63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61A5F9C4-900C-49B2-9C0C-9B13FDBF0FC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5" name="直線コネクタ 484">
          <a:extLst>
            <a:ext uri="{FF2B5EF4-FFF2-40B4-BE49-F238E27FC236}">
              <a16:creationId xmlns:a16="http://schemas.microsoft.com/office/drawing/2014/main" id="{A1634CE9-914F-4BEB-A2BA-79C42E99FA4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6" name="テキスト ボックス 485">
          <a:extLst>
            <a:ext uri="{FF2B5EF4-FFF2-40B4-BE49-F238E27FC236}">
              <a16:creationId xmlns:a16="http://schemas.microsoft.com/office/drawing/2014/main" id="{A6F4BD24-CD92-42E2-A3C7-41E52B7C9CF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7" name="直線コネクタ 486">
          <a:extLst>
            <a:ext uri="{FF2B5EF4-FFF2-40B4-BE49-F238E27FC236}">
              <a16:creationId xmlns:a16="http://schemas.microsoft.com/office/drawing/2014/main" id="{729C00EC-93D2-4064-897A-7396B0EAB65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8" name="テキスト ボックス 487">
          <a:extLst>
            <a:ext uri="{FF2B5EF4-FFF2-40B4-BE49-F238E27FC236}">
              <a16:creationId xmlns:a16="http://schemas.microsoft.com/office/drawing/2014/main" id="{4D909B64-E65F-4221-B294-10375AC1344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9" name="直線コネクタ 488">
          <a:extLst>
            <a:ext uri="{FF2B5EF4-FFF2-40B4-BE49-F238E27FC236}">
              <a16:creationId xmlns:a16="http://schemas.microsoft.com/office/drawing/2014/main" id="{A1F47F27-8281-4F4B-A512-6BFE5D40BB8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0" name="テキスト ボックス 489">
          <a:extLst>
            <a:ext uri="{FF2B5EF4-FFF2-40B4-BE49-F238E27FC236}">
              <a16:creationId xmlns:a16="http://schemas.microsoft.com/office/drawing/2014/main" id="{A06F046C-2AE4-405D-A432-7CB15386772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1" name="直線コネクタ 490">
          <a:extLst>
            <a:ext uri="{FF2B5EF4-FFF2-40B4-BE49-F238E27FC236}">
              <a16:creationId xmlns:a16="http://schemas.microsoft.com/office/drawing/2014/main" id="{4A5DB091-23DB-4C97-8DB1-408C851ACD3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2" name="テキスト ボックス 491">
          <a:extLst>
            <a:ext uri="{FF2B5EF4-FFF2-40B4-BE49-F238E27FC236}">
              <a16:creationId xmlns:a16="http://schemas.microsoft.com/office/drawing/2014/main" id="{917EEA97-3083-4C4A-95DE-4C35B1B0C781}"/>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3" name="直線コネクタ 492">
          <a:extLst>
            <a:ext uri="{FF2B5EF4-FFF2-40B4-BE49-F238E27FC236}">
              <a16:creationId xmlns:a16="http://schemas.microsoft.com/office/drawing/2014/main" id="{0C7D1BC4-41CD-4510-BF20-A6B13F477DF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4" name="テキスト ボックス 493">
          <a:extLst>
            <a:ext uri="{FF2B5EF4-FFF2-40B4-BE49-F238E27FC236}">
              <a16:creationId xmlns:a16="http://schemas.microsoft.com/office/drawing/2014/main" id="{3FCACA80-AAF0-4114-A7FE-5F552D7A4AC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0C50BAB5-B188-4355-868F-5EB066879AF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6" name="テキスト ボックス 495">
          <a:extLst>
            <a:ext uri="{FF2B5EF4-FFF2-40B4-BE49-F238E27FC236}">
              <a16:creationId xmlns:a16="http://schemas.microsoft.com/office/drawing/2014/main" id="{158AA2B9-7440-4688-B88E-730EB2D7473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912B6B72-7BBE-4B9D-9438-43799A267A6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498" name="直線コネクタ 497">
          <a:extLst>
            <a:ext uri="{FF2B5EF4-FFF2-40B4-BE49-F238E27FC236}">
              <a16:creationId xmlns:a16="http://schemas.microsoft.com/office/drawing/2014/main" id="{DE1E6FAE-4D51-49E2-9D19-6C7CC23894D7}"/>
            </a:ext>
          </a:extLst>
        </xdr:cNvPr>
        <xdr:cNvCxnSpPr/>
      </xdr:nvCxnSpPr>
      <xdr:spPr>
        <a:xfrm flipV="1">
          <a:off x="19509104" y="9437370"/>
          <a:ext cx="0" cy="122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499" name="【学校施設】&#10;一人当たり面積最小値テキスト">
          <a:extLst>
            <a:ext uri="{FF2B5EF4-FFF2-40B4-BE49-F238E27FC236}">
              <a16:creationId xmlns:a16="http://schemas.microsoft.com/office/drawing/2014/main" id="{FC8E78D7-A6A9-4123-9531-37223F630B03}"/>
            </a:ext>
          </a:extLst>
        </xdr:cNvPr>
        <xdr:cNvSpPr txBox="1"/>
      </xdr:nvSpPr>
      <xdr:spPr>
        <a:xfrm>
          <a:off x="19547840" y="106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500" name="直線コネクタ 499">
          <a:extLst>
            <a:ext uri="{FF2B5EF4-FFF2-40B4-BE49-F238E27FC236}">
              <a16:creationId xmlns:a16="http://schemas.microsoft.com/office/drawing/2014/main" id="{6BA4B38D-C30F-4DD5-A232-43D771B0CF91}"/>
            </a:ext>
          </a:extLst>
        </xdr:cNvPr>
        <xdr:cNvCxnSpPr/>
      </xdr:nvCxnSpPr>
      <xdr:spPr>
        <a:xfrm>
          <a:off x="19443700" y="10667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501" name="【学校施設】&#10;一人当たり面積最大値テキスト">
          <a:extLst>
            <a:ext uri="{FF2B5EF4-FFF2-40B4-BE49-F238E27FC236}">
              <a16:creationId xmlns:a16="http://schemas.microsoft.com/office/drawing/2014/main" id="{7B57735E-1B00-4BC3-AAC7-EA3003BC5B62}"/>
            </a:ext>
          </a:extLst>
        </xdr:cNvPr>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502" name="直線コネクタ 501">
          <a:extLst>
            <a:ext uri="{FF2B5EF4-FFF2-40B4-BE49-F238E27FC236}">
              <a16:creationId xmlns:a16="http://schemas.microsoft.com/office/drawing/2014/main" id="{0490ABDA-3AB6-4A11-8153-592F19B2DE58}"/>
            </a:ext>
          </a:extLst>
        </xdr:cNvPr>
        <xdr:cNvCxnSpPr/>
      </xdr:nvCxnSpPr>
      <xdr:spPr>
        <a:xfrm>
          <a:off x="1944370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503" name="【学校施設】&#10;一人当たり面積平均値テキスト">
          <a:extLst>
            <a:ext uri="{FF2B5EF4-FFF2-40B4-BE49-F238E27FC236}">
              <a16:creationId xmlns:a16="http://schemas.microsoft.com/office/drawing/2014/main" id="{7E3C4ACF-B196-48FD-815A-8EAC7F7F8D97}"/>
            </a:ext>
          </a:extLst>
        </xdr:cNvPr>
        <xdr:cNvSpPr txBox="1"/>
      </xdr:nvSpPr>
      <xdr:spPr>
        <a:xfrm>
          <a:off x="19547840" y="1009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504" name="フローチャート: 判断 503">
          <a:extLst>
            <a:ext uri="{FF2B5EF4-FFF2-40B4-BE49-F238E27FC236}">
              <a16:creationId xmlns:a16="http://schemas.microsoft.com/office/drawing/2014/main" id="{EF775962-286D-4C29-8799-A0EAE3420CC6}"/>
            </a:ext>
          </a:extLst>
        </xdr:cNvPr>
        <xdr:cNvSpPr/>
      </xdr:nvSpPr>
      <xdr:spPr>
        <a:xfrm>
          <a:off x="19458940" y="1023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505" name="フローチャート: 判断 504">
          <a:extLst>
            <a:ext uri="{FF2B5EF4-FFF2-40B4-BE49-F238E27FC236}">
              <a16:creationId xmlns:a16="http://schemas.microsoft.com/office/drawing/2014/main" id="{E7E8042C-5C8F-45AB-807C-C80B4B6DFE2F}"/>
            </a:ext>
          </a:extLst>
        </xdr:cNvPr>
        <xdr:cNvSpPr/>
      </xdr:nvSpPr>
      <xdr:spPr>
        <a:xfrm>
          <a:off x="18735040" y="1025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506" name="フローチャート: 判断 505">
          <a:extLst>
            <a:ext uri="{FF2B5EF4-FFF2-40B4-BE49-F238E27FC236}">
              <a16:creationId xmlns:a16="http://schemas.microsoft.com/office/drawing/2014/main" id="{D543835E-253A-4CC1-8E86-76F7BCB6AF6F}"/>
            </a:ext>
          </a:extLst>
        </xdr:cNvPr>
        <xdr:cNvSpPr/>
      </xdr:nvSpPr>
      <xdr:spPr>
        <a:xfrm>
          <a:off x="1793748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507" name="フローチャート: 判断 506">
          <a:extLst>
            <a:ext uri="{FF2B5EF4-FFF2-40B4-BE49-F238E27FC236}">
              <a16:creationId xmlns:a16="http://schemas.microsoft.com/office/drawing/2014/main" id="{37ECEFA5-9BD5-40C7-9709-22AC91D9F14D}"/>
            </a:ext>
          </a:extLst>
        </xdr:cNvPr>
        <xdr:cNvSpPr/>
      </xdr:nvSpPr>
      <xdr:spPr>
        <a:xfrm>
          <a:off x="17162780" y="1028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508" name="フローチャート: 判断 507">
          <a:extLst>
            <a:ext uri="{FF2B5EF4-FFF2-40B4-BE49-F238E27FC236}">
              <a16:creationId xmlns:a16="http://schemas.microsoft.com/office/drawing/2014/main" id="{52643C38-2BA9-4949-8D94-7C285FD7573E}"/>
            </a:ext>
          </a:extLst>
        </xdr:cNvPr>
        <xdr:cNvSpPr/>
      </xdr:nvSpPr>
      <xdr:spPr>
        <a:xfrm>
          <a:off x="16388080" y="10306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15E573E-5285-461C-A2CB-74A5D992493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7409DA33-6ABA-432D-9376-286661A2A09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EC81A10D-9DA0-4419-9AC8-6631F16B16E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F4FFDC81-C140-4284-8181-E37CE5B5582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69B9DAD9-4926-451B-BFE8-C123B47138F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126365</xdr:rowOff>
    </xdr:from>
    <xdr:to>
      <xdr:col>116</xdr:col>
      <xdr:colOff>114300</xdr:colOff>
      <xdr:row>62</xdr:row>
      <xdr:rowOff>56515</xdr:rowOff>
    </xdr:to>
    <xdr:sp macro="" textlink="">
      <xdr:nvSpPr>
        <xdr:cNvPr id="514" name="楕円 513">
          <a:extLst>
            <a:ext uri="{FF2B5EF4-FFF2-40B4-BE49-F238E27FC236}">
              <a16:creationId xmlns:a16="http://schemas.microsoft.com/office/drawing/2014/main" id="{7DD1F9E1-AED4-452B-B5D0-660FBEDAF944}"/>
            </a:ext>
          </a:extLst>
        </xdr:cNvPr>
        <xdr:cNvSpPr/>
      </xdr:nvSpPr>
      <xdr:spPr>
        <a:xfrm>
          <a:off x="19458940" y="1035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104792</xdr:rowOff>
    </xdr:from>
    <xdr:ext cx="469744" cy="259045"/>
    <xdr:sp macro="" textlink="">
      <xdr:nvSpPr>
        <xdr:cNvPr id="515" name="【学校施設】&#10;一人当たり面積該当値テキスト">
          <a:extLst>
            <a:ext uri="{FF2B5EF4-FFF2-40B4-BE49-F238E27FC236}">
              <a16:creationId xmlns:a16="http://schemas.microsoft.com/office/drawing/2014/main" id="{F2A4C274-25E6-4369-8A36-FE48F9A4CD69}"/>
            </a:ext>
          </a:extLst>
        </xdr:cNvPr>
        <xdr:cNvSpPr txBox="1"/>
      </xdr:nvSpPr>
      <xdr:spPr>
        <a:xfrm>
          <a:off x="19547840" y="1033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129604</xdr:rowOff>
    </xdr:from>
    <xdr:to>
      <xdr:col>112</xdr:col>
      <xdr:colOff>38100</xdr:colOff>
      <xdr:row>62</xdr:row>
      <xdr:rowOff>59754</xdr:rowOff>
    </xdr:to>
    <xdr:sp macro="" textlink="">
      <xdr:nvSpPr>
        <xdr:cNvPr id="516" name="楕円 515">
          <a:extLst>
            <a:ext uri="{FF2B5EF4-FFF2-40B4-BE49-F238E27FC236}">
              <a16:creationId xmlns:a16="http://schemas.microsoft.com/office/drawing/2014/main" id="{B1CCCDCE-7996-41AB-A4AC-C93DEE86351D}"/>
            </a:ext>
          </a:extLst>
        </xdr:cNvPr>
        <xdr:cNvSpPr/>
      </xdr:nvSpPr>
      <xdr:spPr>
        <a:xfrm>
          <a:off x="18735040" y="10355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xdr:rowOff>
    </xdr:from>
    <xdr:to>
      <xdr:col>116</xdr:col>
      <xdr:colOff>63500</xdr:colOff>
      <xdr:row>62</xdr:row>
      <xdr:rowOff>8954</xdr:rowOff>
    </xdr:to>
    <xdr:cxnSp macro="">
      <xdr:nvCxnSpPr>
        <xdr:cNvPr id="517" name="直線コネクタ 516">
          <a:extLst>
            <a:ext uri="{FF2B5EF4-FFF2-40B4-BE49-F238E27FC236}">
              <a16:creationId xmlns:a16="http://schemas.microsoft.com/office/drawing/2014/main" id="{CB9051DC-9160-4D67-B7D6-2141D4F0D157}"/>
            </a:ext>
          </a:extLst>
        </xdr:cNvPr>
        <xdr:cNvCxnSpPr/>
      </xdr:nvCxnSpPr>
      <xdr:spPr>
        <a:xfrm flipV="1">
          <a:off x="18778220" y="10399395"/>
          <a:ext cx="73152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137795</xdr:rowOff>
    </xdr:from>
    <xdr:to>
      <xdr:col>107</xdr:col>
      <xdr:colOff>101600</xdr:colOff>
      <xdr:row>62</xdr:row>
      <xdr:rowOff>67945</xdr:rowOff>
    </xdr:to>
    <xdr:sp macro="" textlink="">
      <xdr:nvSpPr>
        <xdr:cNvPr id="518" name="楕円 517">
          <a:extLst>
            <a:ext uri="{FF2B5EF4-FFF2-40B4-BE49-F238E27FC236}">
              <a16:creationId xmlns:a16="http://schemas.microsoft.com/office/drawing/2014/main" id="{6E0541BD-739D-49AC-9DC7-E650F322C1BB}"/>
            </a:ext>
          </a:extLst>
        </xdr:cNvPr>
        <xdr:cNvSpPr/>
      </xdr:nvSpPr>
      <xdr:spPr>
        <a:xfrm>
          <a:off x="17937480" y="1036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8954</xdr:rowOff>
    </xdr:from>
    <xdr:to>
      <xdr:col>111</xdr:col>
      <xdr:colOff>177800</xdr:colOff>
      <xdr:row>62</xdr:row>
      <xdr:rowOff>17145</xdr:rowOff>
    </xdr:to>
    <xdr:cxnSp macro="">
      <xdr:nvCxnSpPr>
        <xdr:cNvPr id="519" name="直線コネクタ 518">
          <a:extLst>
            <a:ext uri="{FF2B5EF4-FFF2-40B4-BE49-F238E27FC236}">
              <a16:creationId xmlns:a16="http://schemas.microsoft.com/office/drawing/2014/main" id="{889C6234-9DCB-4CF0-B3A7-0EB76AC0D2A5}"/>
            </a:ext>
          </a:extLst>
        </xdr:cNvPr>
        <xdr:cNvCxnSpPr/>
      </xdr:nvCxnSpPr>
      <xdr:spPr>
        <a:xfrm flipV="1">
          <a:off x="17988280" y="10402634"/>
          <a:ext cx="78994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140843</xdr:rowOff>
    </xdr:from>
    <xdr:to>
      <xdr:col>102</xdr:col>
      <xdr:colOff>165100</xdr:colOff>
      <xdr:row>62</xdr:row>
      <xdr:rowOff>70993</xdr:rowOff>
    </xdr:to>
    <xdr:sp macro="" textlink="">
      <xdr:nvSpPr>
        <xdr:cNvPr id="520" name="楕円 519">
          <a:extLst>
            <a:ext uri="{FF2B5EF4-FFF2-40B4-BE49-F238E27FC236}">
              <a16:creationId xmlns:a16="http://schemas.microsoft.com/office/drawing/2014/main" id="{B5BCAB09-6C5D-478B-B637-C5B32C7EFF59}"/>
            </a:ext>
          </a:extLst>
        </xdr:cNvPr>
        <xdr:cNvSpPr/>
      </xdr:nvSpPr>
      <xdr:spPr>
        <a:xfrm>
          <a:off x="17162780" y="1036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17145</xdr:rowOff>
    </xdr:from>
    <xdr:to>
      <xdr:col>107</xdr:col>
      <xdr:colOff>50800</xdr:colOff>
      <xdr:row>62</xdr:row>
      <xdr:rowOff>20193</xdr:rowOff>
    </xdr:to>
    <xdr:cxnSp macro="">
      <xdr:nvCxnSpPr>
        <xdr:cNvPr id="521" name="直線コネクタ 520">
          <a:extLst>
            <a:ext uri="{FF2B5EF4-FFF2-40B4-BE49-F238E27FC236}">
              <a16:creationId xmlns:a16="http://schemas.microsoft.com/office/drawing/2014/main" id="{C0656FD5-7051-4995-AFC7-6E1231F2CD59}"/>
            </a:ext>
          </a:extLst>
        </xdr:cNvPr>
        <xdr:cNvCxnSpPr/>
      </xdr:nvCxnSpPr>
      <xdr:spPr>
        <a:xfrm flipV="1">
          <a:off x="17213580" y="10410825"/>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145796</xdr:rowOff>
    </xdr:from>
    <xdr:to>
      <xdr:col>98</xdr:col>
      <xdr:colOff>38100</xdr:colOff>
      <xdr:row>62</xdr:row>
      <xdr:rowOff>75946</xdr:rowOff>
    </xdr:to>
    <xdr:sp macro="" textlink="">
      <xdr:nvSpPr>
        <xdr:cNvPr id="522" name="楕円 521">
          <a:extLst>
            <a:ext uri="{FF2B5EF4-FFF2-40B4-BE49-F238E27FC236}">
              <a16:creationId xmlns:a16="http://schemas.microsoft.com/office/drawing/2014/main" id="{29D9DBF0-9AE2-4A8E-8B9B-88CF72F1DE93}"/>
            </a:ext>
          </a:extLst>
        </xdr:cNvPr>
        <xdr:cNvSpPr/>
      </xdr:nvSpPr>
      <xdr:spPr>
        <a:xfrm>
          <a:off x="16388080" y="10371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20193</xdr:rowOff>
    </xdr:from>
    <xdr:to>
      <xdr:col>102</xdr:col>
      <xdr:colOff>114300</xdr:colOff>
      <xdr:row>62</xdr:row>
      <xdr:rowOff>25146</xdr:rowOff>
    </xdr:to>
    <xdr:cxnSp macro="">
      <xdr:nvCxnSpPr>
        <xdr:cNvPr id="523" name="直線コネクタ 522">
          <a:extLst>
            <a:ext uri="{FF2B5EF4-FFF2-40B4-BE49-F238E27FC236}">
              <a16:creationId xmlns:a16="http://schemas.microsoft.com/office/drawing/2014/main" id="{E123FF76-A4C2-4663-9BDB-BB6A7EDA71ED}"/>
            </a:ext>
          </a:extLst>
        </xdr:cNvPr>
        <xdr:cNvCxnSpPr/>
      </xdr:nvCxnSpPr>
      <xdr:spPr>
        <a:xfrm flipV="1">
          <a:off x="16431260" y="10413873"/>
          <a:ext cx="78232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524" name="n_1aveValue【学校施設】&#10;一人当たり面積">
          <a:extLst>
            <a:ext uri="{FF2B5EF4-FFF2-40B4-BE49-F238E27FC236}">
              <a16:creationId xmlns:a16="http://schemas.microsoft.com/office/drawing/2014/main" id="{49F45B16-7883-43BF-A587-A7ECA0D73349}"/>
            </a:ext>
          </a:extLst>
        </xdr:cNvPr>
        <xdr:cNvSpPr txBox="1"/>
      </xdr:nvSpPr>
      <xdr:spPr>
        <a:xfrm>
          <a:off x="18561127" y="100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525" name="n_2aveValue【学校施設】&#10;一人当たり面積">
          <a:extLst>
            <a:ext uri="{FF2B5EF4-FFF2-40B4-BE49-F238E27FC236}">
              <a16:creationId xmlns:a16="http://schemas.microsoft.com/office/drawing/2014/main" id="{88EF756D-36DC-4B55-896D-FD84FFB2EADB}"/>
            </a:ext>
          </a:extLst>
        </xdr:cNvPr>
        <xdr:cNvSpPr txBox="1"/>
      </xdr:nvSpPr>
      <xdr:spPr>
        <a:xfrm>
          <a:off x="17776267"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526" name="n_3aveValue【学校施設】&#10;一人当たり面積">
          <a:extLst>
            <a:ext uri="{FF2B5EF4-FFF2-40B4-BE49-F238E27FC236}">
              <a16:creationId xmlns:a16="http://schemas.microsoft.com/office/drawing/2014/main" id="{5ED5737E-0E2A-4265-9FF4-68C2B8EC0A7D}"/>
            </a:ext>
          </a:extLst>
        </xdr:cNvPr>
        <xdr:cNvSpPr txBox="1"/>
      </xdr:nvSpPr>
      <xdr:spPr>
        <a:xfrm>
          <a:off x="17001567" y="100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527" name="n_4aveValue【学校施設】&#10;一人当たり面積">
          <a:extLst>
            <a:ext uri="{FF2B5EF4-FFF2-40B4-BE49-F238E27FC236}">
              <a16:creationId xmlns:a16="http://schemas.microsoft.com/office/drawing/2014/main" id="{6B1D6516-9CF4-46EC-8D09-50F5FB161A8B}"/>
            </a:ext>
          </a:extLst>
        </xdr:cNvPr>
        <xdr:cNvSpPr txBox="1"/>
      </xdr:nvSpPr>
      <xdr:spPr>
        <a:xfrm>
          <a:off x="16226867" y="100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50881</xdr:rowOff>
    </xdr:from>
    <xdr:ext cx="469744" cy="259045"/>
    <xdr:sp macro="" textlink="">
      <xdr:nvSpPr>
        <xdr:cNvPr id="528" name="n_1mainValue【学校施設】&#10;一人当たり面積">
          <a:extLst>
            <a:ext uri="{FF2B5EF4-FFF2-40B4-BE49-F238E27FC236}">
              <a16:creationId xmlns:a16="http://schemas.microsoft.com/office/drawing/2014/main" id="{57D01446-D22F-4D5E-A0E8-AA4967D4FCEF}"/>
            </a:ext>
          </a:extLst>
        </xdr:cNvPr>
        <xdr:cNvSpPr txBox="1"/>
      </xdr:nvSpPr>
      <xdr:spPr>
        <a:xfrm>
          <a:off x="18561127" y="104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59072</xdr:rowOff>
    </xdr:from>
    <xdr:ext cx="469744" cy="259045"/>
    <xdr:sp macro="" textlink="">
      <xdr:nvSpPr>
        <xdr:cNvPr id="529" name="n_2mainValue【学校施設】&#10;一人当たり面積">
          <a:extLst>
            <a:ext uri="{FF2B5EF4-FFF2-40B4-BE49-F238E27FC236}">
              <a16:creationId xmlns:a16="http://schemas.microsoft.com/office/drawing/2014/main" id="{7DA9C6A6-3DA5-42B6-8F10-9471349756A8}"/>
            </a:ext>
          </a:extLst>
        </xdr:cNvPr>
        <xdr:cNvSpPr txBox="1"/>
      </xdr:nvSpPr>
      <xdr:spPr>
        <a:xfrm>
          <a:off x="17776267" y="104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62120</xdr:rowOff>
    </xdr:from>
    <xdr:ext cx="469744" cy="259045"/>
    <xdr:sp macro="" textlink="">
      <xdr:nvSpPr>
        <xdr:cNvPr id="530" name="n_3mainValue【学校施設】&#10;一人当たり面積">
          <a:extLst>
            <a:ext uri="{FF2B5EF4-FFF2-40B4-BE49-F238E27FC236}">
              <a16:creationId xmlns:a16="http://schemas.microsoft.com/office/drawing/2014/main" id="{3E2DEE30-1E1F-46DC-B480-E601F2800782}"/>
            </a:ext>
          </a:extLst>
        </xdr:cNvPr>
        <xdr:cNvSpPr txBox="1"/>
      </xdr:nvSpPr>
      <xdr:spPr>
        <a:xfrm>
          <a:off x="17001567" y="1045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67073</xdr:rowOff>
    </xdr:from>
    <xdr:ext cx="469744" cy="259045"/>
    <xdr:sp macro="" textlink="">
      <xdr:nvSpPr>
        <xdr:cNvPr id="531" name="n_4mainValue【学校施設】&#10;一人当たり面積">
          <a:extLst>
            <a:ext uri="{FF2B5EF4-FFF2-40B4-BE49-F238E27FC236}">
              <a16:creationId xmlns:a16="http://schemas.microsoft.com/office/drawing/2014/main" id="{89B8499A-AB89-44A1-A50F-EA81FEB98FEB}"/>
            </a:ext>
          </a:extLst>
        </xdr:cNvPr>
        <xdr:cNvSpPr txBox="1"/>
      </xdr:nvSpPr>
      <xdr:spPr>
        <a:xfrm>
          <a:off x="16226867" y="104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A5FF2C68-D3BC-4883-8698-68B312C98C6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D4657070-7C32-4479-AFB6-6659DB2343F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F8A3B588-5FD9-4522-8282-395285149AA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10849BE6-C9DE-4C28-9022-F48085DD717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848AFD2B-FCC1-468B-B992-DB8268981CC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4B11F5E7-8DE9-420D-8E52-DF5E7CCF08F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0B938D1F-88F6-428F-B9A4-A79FC0F283B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BE649F1D-6499-450F-BF59-513BF0F430F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96E80059-F4FB-4093-B03F-0DDD30112B1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5BB4D0D6-EB54-49DD-AB98-BEA1B754526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4FAFDBD0-C1BC-4B90-8EDA-3E2889D3A0D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0333757D-DE7E-4D8E-9D52-9C3D5C924C1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D82C0E19-66D2-40F2-8969-AC8A006F00E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1460E34F-92FD-44C6-89B3-CC00E3472B4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215A6A4E-332F-4DD5-AD65-803018CA65D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3F2AA6AE-E60F-41C8-ABAC-4D60D11A34A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2D6CDFF4-6F3D-48CE-BBA7-44DDCB3CFC3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2FA1FA35-AF9F-4013-9403-CA0936D99FB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49166B37-E07F-410E-B519-9365347E4EB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95C90A84-2440-4ED0-9D3E-8740AB8764EB}"/>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a:extLst>
            <a:ext uri="{FF2B5EF4-FFF2-40B4-BE49-F238E27FC236}">
              <a16:creationId xmlns:a16="http://schemas.microsoft.com/office/drawing/2014/main" id="{7D6D5086-9C57-4E9D-8C6B-B4B20C2FB4C2}"/>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BB48BF91-05AC-4CBA-B0EC-BB6923488E2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a:extLst>
            <a:ext uri="{FF2B5EF4-FFF2-40B4-BE49-F238E27FC236}">
              <a16:creationId xmlns:a16="http://schemas.microsoft.com/office/drawing/2014/main" id="{DF61E62A-4300-4EC1-B4CB-3D59727610B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34490011-FA75-4408-A1D2-224A17AFB4E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556" name="直線コネクタ 555">
          <a:extLst>
            <a:ext uri="{FF2B5EF4-FFF2-40B4-BE49-F238E27FC236}">
              <a16:creationId xmlns:a16="http://schemas.microsoft.com/office/drawing/2014/main" id="{3BDEAF33-16EA-4EE8-B1FD-CB0C0F06EDBA}"/>
            </a:ext>
          </a:extLst>
        </xdr:cNvPr>
        <xdr:cNvCxnSpPr/>
      </xdr:nvCxnSpPr>
      <xdr:spPr>
        <a:xfrm flipV="1">
          <a:off x="14375764" y="13186409"/>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7" name="【児童館】&#10;有形固定資産減価償却率最小値テキスト">
          <a:extLst>
            <a:ext uri="{FF2B5EF4-FFF2-40B4-BE49-F238E27FC236}">
              <a16:creationId xmlns:a16="http://schemas.microsoft.com/office/drawing/2014/main" id="{3338B14A-6060-474E-B934-6251443E2A3C}"/>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8" name="直線コネクタ 557">
          <a:extLst>
            <a:ext uri="{FF2B5EF4-FFF2-40B4-BE49-F238E27FC236}">
              <a16:creationId xmlns:a16="http://schemas.microsoft.com/office/drawing/2014/main" id="{0631769D-AAE5-48B8-B5E9-551D45CD6D8F}"/>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559" name="【児童館】&#10;有形固定資産減価償却率最大値テキスト">
          <a:extLst>
            <a:ext uri="{FF2B5EF4-FFF2-40B4-BE49-F238E27FC236}">
              <a16:creationId xmlns:a16="http://schemas.microsoft.com/office/drawing/2014/main" id="{A8E81A59-D2C8-4653-9133-C7F03299AEA9}"/>
            </a:ext>
          </a:extLst>
        </xdr:cNvPr>
        <xdr:cNvSpPr txBox="1"/>
      </xdr:nvSpPr>
      <xdr:spPr>
        <a:xfrm>
          <a:off x="14414500" y="1296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560" name="直線コネクタ 559">
          <a:extLst>
            <a:ext uri="{FF2B5EF4-FFF2-40B4-BE49-F238E27FC236}">
              <a16:creationId xmlns:a16="http://schemas.microsoft.com/office/drawing/2014/main" id="{8AF29011-C51E-4B69-96B9-594C0381ED1B}"/>
            </a:ext>
          </a:extLst>
        </xdr:cNvPr>
        <xdr:cNvCxnSpPr/>
      </xdr:nvCxnSpPr>
      <xdr:spPr>
        <a:xfrm>
          <a:off x="14287500" y="13186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3827</xdr:rowOff>
    </xdr:from>
    <xdr:ext cx="405111" cy="259045"/>
    <xdr:sp macro="" textlink="">
      <xdr:nvSpPr>
        <xdr:cNvPr id="561" name="【児童館】&#10;有形固定資産減価償却率平均値テキスト">
          <a:extLst>
            <a:ext uri="{FF2B5EF4-FFF2-40B4-BE49-F238E27FC236}">
              <a16:creationId xmlns:a16="http://schemas.microsoft.com/office/drawing/2014/main" id="{C8CCF677-EAB0-4E41-BBB3-43798EC03B7C}"/>
            </a:ext>
          </a:extLst>
        </xdr:cNvPr>
        <xdr:cNvSpPr txBox="1"/>
      </xdr:nvSpPr>
      <xdr:spPr>
        <a:xfrm>
          <a:off x="144145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562" name="フローチャート: 判断 561">
          <a:extLst>
            <a:ext uri="{FF2B5EF4-FFF2-40B4-BE49-F238E27FC236}">
              <a16:creationId xmlns:a16="http://schemas.microsoft.com/office/drawing/2014/main" id="{26197E5D-0131-452E-A3E6-A61D4F039391}"/>
            </a:ext>
          </a:extLst>
        </xdr:cNvPr>
        <xdr:cNvSpPr/>
      </xdr:nvSpPr>
      <xdr:spPr>
        <a:xfrm>
          <a:off x="14325600" y="137718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563" name="フローチャート: 判断 562">
          <a:extLst>
            <a:ext uri="{FF2B5EF4-FFF2-40B4-BE49-F238E27FC236}">
              <a16:creationId xmlns:a16="http://schemas.microsoft.com/office/drawing/2014/main" id="{980F5398-6258-4778-91E1-0EA53C1268C6}"/>
            </a:ext>
          </a:extLst>
        </xdr:cNvPr>
        <xdr:cNvSpPr/>
      </xdr:nvSpPr>
      <xdr:spPr>
        <a:xfrm>
          <a:off x="1357884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64" name="フローチャート: 判断 563">
          <a:extLst>
            <a:ext uri="{FF2B5EF4-FFF2-40B4-BE49-F238E27FC236}">
              <a16:creationId xmlns:a16="http://schemas.microsoft.com/office/drawing/2014/main" id="{275498F2-4888-4E45-958D-AFC3F3F57817}"/>
            </a:ext>
          </a:extLst>
        </xdr:cNvPr>
        <xdr:cNvSpPr/>
      </xdr:nvSpPr>
      <xdr:spPr>
        <a:xfrm>
          <a:off x="128041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65" name="フローチャート: 判断 564">
          <a:extLst>
            <a:ext uri="{FF2B5EF4-FFF2-40B4-BE49-F238E27FC236}">
              <a16:creationId xmlns:a16="http://schemas.microsoft.com/office/drawing/2014/main" id="{BED42DA0-05EF-4E41-86F4-5164A8DE68CD}"/>
            </a:ext>
          </a:extLst>
        </xdr:cNvPr>
        <xdr:cNvSpPr/>
      </xdr:nvSpPr>
      <xdr:spPr>
        <a:xfrm>
          <a:off x="12029440" y="13724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566" name="フローチャート: 判断 565">
          <a:extLst>
            <a:ext uri="{FF2B5EF4-FFF2-40B4-BE49-F238E27FC236}">
              <a16:creationId xmlns:a16="http://schemas.microsoft.com/office/drawing/2014/main" id="{DE9A4A0C-EFFC-4657-AB98-0013C1C3E30D}"/>
            </a:ext>
          </a:extLst>
        </xdr:cNvPr>
        <xdr:cNvSpPr/>
      </xdr:nvSpPr>
      <xdr:spPr>
        <a:xfrm>
          <a:off x="1123188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40728256-3CB1-451D-AD22-E073E6F3A60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04B2BE0-9668-44B0-BB06-F6A1C0B7C78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F5BA732A-EC74-491E-8B34-D3EE068A9F7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DAC7206E-3E21-4237-B7E8-E06214F4579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57C5FB8D-46FB-45F5-BD2A-83FDF3613AA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xdr:rowOff>
    </xdr:from>
    <xdr:to>
      <xdr:col>85</xdr:col>
      <xdr:colOff>177800</xdr:colOff>
      <xdr:row>81</xdr:row>
      <xdr:rowOff>115570</xdr:rowOff>
    </xdr:to>
    <xdr:sp macro="" textlink="">
      <xdr:nvSpPr>
        <xdr:cNvPr id="572" name="楕円 571">
          <a:extLst>
            <a:ext uri="{FF2B5EF4-FFF2-40B4-BE49-F238E27FC236}">
              <a16:creationId xmlns:a16="http://schemas.microsoft.com/office/drawing/2014/main" id="{BADE1842-94AD-42E6-8A8A-A493325ECB83}"/>
            </a:ext>
          </a:extLst>
        </xdr:cNvPr>
        <xdr:cNvSpPr/>
      </xdr:nvSpPr>
      <xdr:spPr>
        <a:xfrm>
          <a:off x="14325600" y="135928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36847</xdr:rowOff>
    </xdr:from>
    <xdr:ext cx="405111" cy="259045"/>
    <xdr:sp macro="" textlink="">
      <xdr:nvSpPr>
        <xdr:cNvPr id="573" name="【児童館】&#10;有形固定資産減価償却率該当値テキスト">
          <a:extLst>
            <a:ext uri="{FF2B5EF4-FFF2-40B4-BE49-F238E27FC236}">
              <a16:creationId xmlns:a16="http://schemas.microsoft.com/office/drawing/2014/main" id="{B26636F4-D856-4C98-8617-6E364520890E}"/>
            </a:ext>
          </a:extLst>
        </xdr:cNvPr>
        <xdr:cNvSpPr txBox="1"/>
      </xdr:nvSpPr>
      <xdr:spPr>
        <a:xfrm>
          <a:off x="14414500"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574" name="楕円 573">
          <a:extLst>
            <a:ext uri="{FF2B5EF4-FFF2-40B4-BE49-F238E27FC236}">
              <a16:creationId xmlns:a16="http://schemas.microsoft.com/office/drawing/2014/main" id="{606CC302-95BA-41A7-97AB-5F835190C75B}"/>
            </a:ext>
          </a:extLst>
        </xdr:cNvPr>
        <xdr:cNvSpPr/>
      </xdr:nvSpPr>
      <xdr:spPr>
        <a:xfrm>
          <a:off x="13578840" y="1369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64770</xdr:rowOff>
    </xdr:from>
    <xdr:to>
      <xdr:col>85</xdr:col>
      <xdr:colOff>127000</xdr:colOff>
      <xdr:row>81</xdr:row>
      <xdr:rowOff>169545</xdr:rowOff>
    </xdr:to>
    <xdr:cxnSp macro="">
      <xdr:nvCxnSpPr>
        <xdr:cNvPr id="575" name="直線コネクタ 574">
          <a:extLst>
            <a:ext uri="{FF2B5EF4-FFF2-40B4-BE49-F238E27FC236}">
              <a16:creationId xmlns:a16="http://schemas.microsoft.com/office/drawing/2014/main" id="{ADA3B91D-8E1E-4922-ADC0-664B14EE85CE}"/>
            </a:ext>
          </a:extLst>
        </xdr:cNvPr>
        <xdr:cNvCxnSpPr/>
      </xdr:nvCxnSpPr>
      <xdr:spPr>
        <a:xfrm flipV="1">
          <a:off x="13629640" y="13643610"/>
          <a:ext cx="74676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65405</xdr:rowOff>
    </xdr:from>
    <xdr:to>
      <xdr:col>76</xdr:col>
      <xdr:colOff>165100</xdr:colOff>
      <xdr:row>81</xdr:row>
      <xdr:rowOff>167005</xdr:rowOff>
    </xdr:to>
    <xdr:sp macro="" textlink="">
      <xdr:nvSpPr>
        <xdr:cNvPr id="576" name="楕円 575">
          <a:extLst>
            <a:ext uri="{FF2B5EF4-FFF2-40B4-BE49-F238E27FC236}">
              <a16:creationId xmlns:a16="http://schemas.microsoft.com/office/drawing/2014/main" id="{DAB4AACA-DE03-4696-AD6B-4C67DD17E5A5}"/>
            </a:ext>
          </a:extLst>
        </xdr:cNvPr>
        <xdr:cNvSpPr/>
      </xdr:nvSpPr>
      <xdr:spPr>
        <a:xfrm>
          <a:off x="1280414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116205</xdr:rowOff>
    </xdr:from>
    <xdr:to>
      <xdr:col>81</xdr:col>
      <xdr:colOff>50800</xdr:colOff>
      <xdr:row>81</xdr:row>
      <xdr:rowOff>169545</xdr:rowOff>
    </xdr:to>
    <xdr:cxnSp macro="">
      <xdr:nvCxnSpPr>
        <xdr:cNvPr id="577" name="直線コネクタ 576">
          <a:extLst>
            <a:ext uri="{FF2B5EF4-FFF2-40B4-BE49-F238E27FC236}">
              <a16:creationId xmlns:a16="http://schemas.microsoft.com/office/drawing/2014/main" id="{FFD3DC64-9D6D-419D-803C-036EBDB9CE10}"/>
            </a:ext>
          </a:extLst>
        </xdr:cNvPr>
        <xdr:cNvCxnSpPr/>
      </xdr:nvCxnSpPr>
      <xdr:spPr>
        <a:xfrm>
          <a:off x="12854940" y="1369504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578" name="楕円 577">
          <a:extLst>
            <a:ext uri="{FF2B5EF4-FFF2-40B4-BE49-F238E27FC236}">
              <a16:creationId xmlns:a16="http://schemas.microsoft.com/office/drawing/2014/main" id="{884F893A-4043-4FF8-B767-A5D9D2ADB5E0}"/>
            </a:ext>
          </a:extLst>
        </xdr:cNvPr>
        <xdr:cNvSpPr/>
      </xdr:nvSpPr>
      <xdr:spPr>
        <a:xfrm>
          <a:off x="12029440" y="13589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116205</xdr:rowOff>
    </xdr:to>
    <xdr:cxnSp macro="">
      <xdr:nvCxnSpPr>
        <xdr:cNvPr id="579" name="直線コネクタ 578">
          <a:extLst>
            <a:ext uri="{FF2B5EF4-FFF2-40B4-BE49-F238E27FC236}">
              <a16:creationId xmlns:a16="http://schemas.microsoft.com/office/drawing/2014/main" id="{58BE57DD-D2A1-46C8-83C9-1EFCA7A25A5A}"/>
            </a:ext>
          </a:extLst>
        </xdr:cNvPr>
        <xdr:cNvCxnSpPr/>
      </xdr:nvCxnSpPr>
      <xdr:spPr>
        <a:xfrm>
          <a:off x="12072620" y="13639801"/>
          <a:ext cx="78232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164464</xdr:rowOff>
    </xdr:from>
    <xdr:to>
      <xdr:col>67</xdr:col>
      <xdr:colOff>101600</xdr:colOff>
      <xdr:row>81</xdr:row>
      <xdr:rowOff>94614</xdr:rowOff>
    </xdr:to>
    <xdr:sp macro="" textlink="">
      <xdr:nvSpPr>
        <xdr:cNvPr id="580" name="楕円 579">
          <a:extLst>
            <a:ext uri="{FF2B5EF4-FFF2-40B4-BE49-F238E27FC236}">
              <a16:creationId xmlns:a16="http://schemas.microsoft.com/office/drawing/2014/main" id="{27E9C4F7-41FA-47DA-98BA-4DCD1A9AC261}"/>
            </a:ext>
          </a:extLst>
        </xdr:cNvPr>
        <xdr:cNvSpPr/>
      </xdr:nvSpPr>
      <xdr:spPr>
        <a:xfrm>
          <a:off x="11231880" y="13575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43814</xdr:rowOff>
    </xdr:from>
    <xdr:to>
      <xdr:col>71</xdr:col>
      <xdr:colOff>177800</xdr:colOff>
      <xdr:row>81</xdr:row>
      <xdr:rowOff>60961</xdr:rowOff>
    </xdr:to>
    <xdr:cxnSp macro="">
      <xdr:nvCxnSpPr>
        <xdr:cNvPr id="581" name="直線コネクタ 580">
          <a:extLst>
            <a:ext uri="{FF2B5EF4-FFF2-40B4-BE49-F238E27FC236}">
              <a16:creationId xmlns:a16="http://schemas.microsoft.com/office/drawing/2014/main" id="{4A45CBDF-BA6F-42A4-9DEA-96AF9449FC0A}"/>
            </a:ext>
          </a:extLst>
        </xdr:cNvPr>
        <xdr:cNvCxnSpPr/>
      </xdr:nvCxnSpPr>
      <xdr:spPr>
        <a:xfrm>
          <a:off x="11282680" y="13622654"/>
          <a:ext cx="78994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87647</xdr:rowOff>
    </xdr:from>
    <xdr:ext cx="405111" cy="259045"/>
    <xdr:sp macro="" textlink="">
      <xdr:nvSpPr>
        <xdr:cNvPr id="582" name="n_1aveValue【児童館】&#10;有形固定資産減価償却率">
          <a:extLst>
            <a:ext uri="{FF2B5EF4-FFF2-40B4-BE49-F238E27FC236}">
              <a16:creationId xmlns:a16="http://schemas.microsoft.com/office/drawing/2014/main" id="{17B15660-9AAB-441F-A85E-7E466BA2EA8A}"/>
            </a:ext>
          </a:extLst>
        </xdr:cNvPr>
        <xdr:cNvSpPr txBox="1"/>
      </xdr:nvSpPr>
      <xdr:spPr>
        <a:xfrm>
          <a:off x="134372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583" name="n_2aveValue【児童館】&#10;有形固定資産減価償却率">
          <a:extLst>
            <a:ext uri="{FF2B5EF4-FFF2-40B4-BE49-F238E27FC236}">
              <a16:creationId xmlns:a16="http://schemas.microsoft.com/office/drawing/2014/main" id="{C27A2599-3E1F-4EB6-A96B-C257BE80C514}"/>
            </a:ext>
          </a:extLst>
        </xdr:cNvPr>
        <xdr:cNvSpPr txBox="1"/>
      </xdr:nvSpPr>
      <xdr:spPr>
        <a:xfrm>
          <a:off x="12675244" y="1386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584" name="n_3aveValue【児童館】&#10;有形固定資産減価償却率">
          <a:extLst>
            <a:ext uri="{FF2B5EF4-FFF2-40B4-BE49-F238E27FC236}">
              <a16:creationId xmlns:a16="http://schemas.microsoft.com/office/drawing/2014/main" id="{83242F82-112C-416C-A346-66E61CDD4859}"/>
            </a:ext>
          </a:extLst>
        </xdr:cNvPr>
        <xdr:cNvSpPr txBox="1"/>
      </xdr:nvSpPr>
      <xdr:spPr>
        <a:xfrm>
          <a:off x="11900544" y="138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585" name="n_4aveValue【児童館】&#10;有形固定資産減価償却率">
          <a:extLst>
            <a:ext uri="{FF2B5EF4-FFF2-40B4-BE49-F238E27FC236}">
              <a16:creationId xmlns:a16="http://schemas.microsoft.com/office/drawing/2014/main" id="{DCD5D879-3FDB-41B1-846F-7E9CFF1A9277}"/>
            </a:ext>
          </a:extLst>
        </xdr:cNvPr>
        <xdr:cNvSpPr txBox="1"/>
      </xdr:nvSpPr>
      <xdr:spPr>
        <a:xfrm>
          <a:off x="1110298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65422</xdr:rowOff>
    </xdr:from>
    <xdr:ext cx="405111" cy="259045"/>
    <xdr:sp macro="" textlink="">
      <xdr:nvSpPr>
        <xdr:cNvPr id="586" name="n_1mainValue【児童館】&#10;有形固定資産減価償却率">
          <a:extLst>
            <a:ext uri="{FF2B5EF4-FFF2-40B4-BE49-F238E27FC236}">
              <a16:creationId xmlns:a16="http://schemas.microsoft.com/office/drawing/2014/main" id="{2D58CED8-33D7-4345-835E-EEB587BC81B3}"/>
            </a:ext>
          </a:extLst>
        </xdr:cNvPr>
        <xdr:cNvSpPr txBox="1"/>
      </xdr:nvSpPr>
      <xdr:spPr>
        <a:xfrm>
          <a:off x="134372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12082</xdr:rowOff>
    </xdr:from>
    <xdr:ext cx="405111" cy="259045"/>
    <xdr:sp macro="" textlink="">
      <xdr:nvSpPr>
        <xdr:cNvPr id="587" name="n_2mainValue【児童館】&#10;有形固定資産減価償却率">
          <a:extLst>
            <a:ext uri="{FF2B5EF4-FFF2-40B4-BE49-F238E27FC236}">
              <a16:creationId xmlns:a16="http://schemas.microsoft.com/office/drawing/2014/main" id="{7A896953-3F35-4F38-A24C-8BE54BBC5ED9}"/>
            </a:ext>
          </a:extLst>
        </xdr:cNvPr>
        <xdr:cNvSpPr txBox="1"/>
      </xdr:nvSpPr>
      <xdr:spPr>
        <a:xfrm>
          <a:off x="126752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588" name="n_3mainValue【児童館】&#10;有形固定資産減価償却率">
          <a:extLst>
            <a:ext uri="{FF2B5EF4-FFF2-40B4-BE49-F238E27FC236}">
              <a16:creationId xmlns:a16="http://schemas.microsoft.com/office/drawing/2014/main" id="{96FD69B9-8524-448D-BA77-0F8C4F9B23E2}"/>
            </a:ext>
          </a:extLst>
        </xdr:cNvPr>
        <xdr:cNvSpPr txBox="1"/>
      </xdr:nvSpPr>
      <xdr:spPr>
        <a:xfrm>
          <a:off x="119005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111141</xdr:rowOff>
    </xdr:from>
    <xdr:ext cx="405111" cy="259045"/>
    <xdr:sp macro="" textlink="">
      <xdr:nvSpPr>
        <xdr:cNvPr id="589" name="n_4mainValue【児童館】&#10;有形固定資産減価償却率">
          <a:extLst>
            <a:ext uri="{FF2B5EF4-FFF2-40B4-BE49-F238E27FC236}">
              <a16:creationId xmlns:a16="http://schemas.microsoft.com/office/drawing/2014/main" id="{A91863D9-7CDA-4F56-BE2D-F50F10037CFA}"/>
            </a:ext>
          </a:extLst>
        </xdr:cNvPr>
        <xdr:cNvSpPr txBox="1"/>
      </xdr:nvSpPr>
      <xdr:spPr>
        <a:xfrm>
          <a:off x="1110298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44AF0AF5-5397-4900-9BE1-C8067014AB1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0A975522-EB9C-4F86-94FB-4C960CC5BD6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87D7E8D2-CE50-40D2-8293-7D0C8328F0A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308DF5F4-7001-4CEC-8B6F-63A1F3685DE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602F408A-9A11-4601-8845-7E734337FBF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4FA0A9C9-86F3-4FDA-972F-C1701AE5FE7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7E2422BB-3C37-40D3-AE9F-B35435C8064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8987A769-A6C4-48C1-BD1E-36A7BFFDB75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D71DDC20-7191-424A-BCD5-576BF9421CF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B542A219-1E09-4942-9F20-258A1B2292D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0" name="直線コネクタ 599">
          <a:extLst>
            <a:ext uri="{FF2B5EF4-FFF2-40B4-BE49-F238E27FC236}">
              <a16:creationId xmlns:a16="http://schemas.microsoft.com/office/drawing/2014/main" id="{5B25D9FC-EABC-46A4-AC45-541932D23A45}"/>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1" name="テキスト ボックス 600">
          <a:extLst>
            <a:ext uri="{FF2B5EF4-FFF2-40B4-BE49-F238E27FC236}">
              <a16:creationId xmlns:a16="http://schemas.microsoft.com/office/drawing/2014/main" id="{AD459E8E-778B-407F-8E4B-02A2BB63A4ED}"/>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450D6941-3692-4883-AF92-F673DF7CF52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885F5C24-DA2B-4087-96A0-CE05827AE7C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4" name="直線コネクタ 603">
          <a:extLst>
            <a:ext uri="{FF2B5EF4-FFF2-40B4-BE49-F238E27FC236}">
              <a16:creationId xmlns:a16="http://schemas.microsoft.com/office/drawing/2014/main" id="{A6410212-F972-478C-9C52-ABBAF8D9B792}"/>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5" name="テキスト ボックス 604">
          <a:extLst>
            <a:ext uri="{FF2B5EF4-FFF2-40B4-BE49-F238E27FC236}">
              <a16:creationId xmlns:a16="http://schemas.microsoft.com/office/drawing/2014/main" id="{1874A14A-5678-46EF-9B19-9879DA5EC58F}"/>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7A275B55-D980-4A56-9C95-448ABA992FA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B95B4450-39C8-4101-B4E8-ABEA85BEE56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F3390B43-E3A3-46C6-B803-03398FF565A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609" name="直線コネクタ 608">
          <a:extLst>
            <a:ext uri="{FF2B5EF4-FFF2-40B4-BE49-F238E27FC236}">
              <a16:creationId xmlns:a16="http://schemas.microsoft.com/office/drawing/2014/main" id="{BBA24CA2-89CE-44E4-9D76-728C0B24316D}"/>
            </a:ext>
          </a:extLst>
        </xdr:cNvPr>
        <xdr:cNvCxnSpPr/>
      </xdr:nvCxnSpPr>
      <xdr:spPr>
        <a:xfrm flipV="1">
          <a:off x="19509104" y="130968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610" name="【児童館】&#10;一人当たり面積最小値テキスト">
          <a:extLst>
            <a:ext uri="{FF2B5EF4-FFF2-40B4-BE49-F238E27FC236}">
              <a16:creationId xmlns:a16="http://schemas.microsoft.com/office/drawing/2014/main" id="{8083DF40-3E1B-4CD7-A5D0-C699950F0E35}"/>
            </a:ext>
          </a:extLst>
        </xdr:cNvPr>
        <xdr:cNvSpPr txBox="1"/>
      </xdr:nvSpPr>
      <xdr:spPr>
        <a:xfrm>
          <a:off x="19547840" y="142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611" name="直線コネクタ 610">
          <a:extLst>
            <a:ext uri="{FF2B5EF4-FFF2-40B4-BE49-F238E27FC236}">
              <a16:creationId xmlns:a16="http://schemas.microsoft.com/office/drawing/2014/main" id="{7DAE46DB-0C29-467F-BFCF-48987A7630B6}"/>
            </a:ext>
          </a:extLst>
        </xdr:cNvPr>
        <xdr:cNvCxnSpPr/>
      </xdr:nvCxnSpPr>
      <xdr:spPr>
        <a:xfrm>
          <a:off x="19443700" y="14251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612" name="【児童館】&#10;一人当たり面積最大値テキスト">
          <a:extLst>
            <a:ext uri="{FF2B5EF4-FFF2-40B4-BE49-F238E27FC236}">
              <a16:creationId xmlns:a16="http://schemas.microsoft.com/office/drawing/2014/main" id="{4998EDA2-412C-44A5-AE93-66FE3CAB9B2A}"/>
            </a:ext>
          </a:extLst>
        </xdr:cNvPr>
        <xdr:cNvSpPr txBox="1"/>
      </xdr:nvSpPr>
      <xdr:spPr>
        <a:xfrm>
          <a:off x="19547840" y="1287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613" name="直線コネクタ 612">
          <a:extLst>
            <a:ext uri="{FF2B5EF4-FFF2-40B4-BE49-F238E27FC236}">
              <a16:creationId xmlns:a16="http://schemas.microsoft.com/office/drawing/2014/main" id="{239A9A6C-EFEE-455A-864B-09E053183E0F}"/>
            </a:ext>
          </a:extLst>
        </xdr:cNvPr>
        <xdr:cNvCxnSpPr/>
      </xdr:nvCxnSpPr>
      <xdr:spPr>
        <a:xfrm>
          <a:off x="19443700" y="1309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44466</xdr:rowOff>
    </xdr:from>
    <xdr:ext cx="469744" cy="259045"/>
    <xdr:sp macro="" textlink="">
      <xdr:nvSpPr>
        <xdr:cNvPr id="614" name="【児童館】&#10;一人当たり面積平均値テキスト">
          <a:extLst>
            <a:ext uri="{FF2B5EF4-FFF2-40B4-BE49-F238E27FC236}">
              <a16:creationId xmlns:a16="http://schemas.microsoft.com/office/drawing/2014/main" id="{47B9C11D-683C-4C70-AA80-914BF839C56C}"/>
            </a:ext>
          </a:extLst>
        </xdr:cNvPr>
        <xdr:cNvSpPr txBox="1"/>
      </xdr:nvSpPr>
      <xdr:spPr>
        <a:xfrm>
          <a:off x="19547840" y="1362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615" name="フローチャート: 判断 614">
          <a:extLst>
            <a:ext uri="{FF2B5EF4-FFF2-40B4-BE49-F238E27FC236}">
              <a16:creationId xmlns:a16="http://schemas.microsoft.com/office/drawing/2014/main" id="{B4B7FFEC-35E6-42EA-8E44-66063ED48D5A}"/>
            </a:ext>
          </a:extLst>
        </xdr:cNvPr>
        <xdr:cNvSpPr/>
      </xdr:nvSpPr>
      <xdr:spPr>
        <a:xfrm>
          <a:off x="194589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616" name="フローチャート: 判断 615">
          <a:extLst>
            <a:ext uri="{FF2B5EF4-FFF2-40B4-BE49-F238E27FC236}">
              <a16:creationId xmlns:a16="http://schemas.microsoft.com/office/drawing/2014/main" id="{3E016AA4-6A53-42DE-AC8E-0CFC1CAA6B6D}"/>
            </a:ext>
          </a:extLst>
        </xdr:cNvPr>
        <xdr:cNvSpPr/>
      </xdr:nvSpPr>
      <xdr:spPr>
        <a:xfrm>
          <a:off x="18735040" y="1379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617" name="フローチャート: 判断 616">
          <a:extLst>
            <a:ext uri="{FF2B5EF4-FFF2-40B4-BE49-F238E27FC236}">
              <a16:creationId xmlns:a16="http://schemas.microsoft.com/office/drawing/2014/main" id="{E53C7C6F-D8C3-420D-AAA9-A28EB8D5FE30}"/>
            </a:ext>
          </a:extLst>
        </xdr:cNvPr>
        <xdr:cNvSpPr/>
      </xdr:nvSpPr>
      <xdr:spPr>
        <a:xfrm>
          <a:off x="1793748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618" name="フローチャート: 判断 617">
          <a:extLst>
            <a:ext uri="{FF2B5EF4-FFF2-40B4-BE49-F238E27FC236}">
              <a16:creationId xmlns:a16="http://schemas.microsoft.com/office/drawing/2014/main" id="{7E58CC51-093B-44A5-9EF6-BFEA9623B35E}"/>
            </a:ext>
          </a:extLst>
        </xdr:cNvPr>
        <xdr:cNvSpPr/>
      </xdr:nvSpPr>
      <xdr:spPr>
        <a:xfrm>
          <a:off x="1716278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619" name="フローチャート: 判断 618">
          <a:extLst>
            <a:ext uri="{FF2B5EF4-FFF2-40B4-BE49-F238E27FC236}">
              <a16:creationId xmlns:a16="http://schemas.microsoft.com/office/drawing/2014/main" id="{6076B607-4126-4C07-AC1E-9D3A826917D8}"/>
            </a:ext>
          </a:extLst>
        </xdr:cNvPr>
        <xdr:cNvSpPr/>
      </xdr:nvSpPr>
      <xdr:spPr>
        <a:xfrm>
          <a:off x="1638808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A1EABE1-4417-4E5A-B748-A2046B78F74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5BA6B3C-2B1F-4702-9500-7701E93ED51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D0B4796-50AA-4BFB-A19B-CA905CF581C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DCF3C04-01BF-4D45-8F27-2758049F40C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992B0F6-1E99-4CDB-AD17-6754931986C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25" name="楕円 624">
          <a:extLst>
            <a:ext uri="{FF2B5EF4-FFF2-40B4-BE49-F238E27FC236}">
              <a16:creationId xmlns:a16="http://schemas.microsoft.com/office/drawing/2014/main" id="{2C09BA02-03BE-4CA8-B540-4DB0A728250A}"/>
            </a:ext>
          </a:extLst>
        </xdr:cNvPr>
        <xdr:cNvSpPr/>
      </xdr:nvSpPr>
      <xdr:spPr>
        <a:xfrm>
          <a:off x="194589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119397</xdr:rowOff>
    </xdr:from>
    <xdr:ext cx="469744" cy="259045"/>
    <xdr:sp macro="" textlink="">
      <xdr:nvSpPr>
        <xdr:cNvPr id="626" name="【児童館】&#10;一人当たり面積該当値テキスト">
          <a:extLst>
            <a:ext uri="{FF2B5EF4-FFF2-40B4-BE49-F238E27FC236}">
              <a16:creationId xmlns:a16="http://schemas.microsoft.com/office/drawing/2014/main" id="{DA8D81AD-B3EA-4FA5-B4A3-2CE175CC16D6}"/>
            </a:ext>
          </a:extLst>
        </xdr:cNvPr>
        <xdr:cNvSpPr txBox="1"/>
      </xdr:nvSpPr>
      <xdr:spPr>
        <a:xfrm>
          <a:off x="19547840" y="1403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627" name="楕円 626">
          <a:extLst>
            <a:ext uri="{FF2B5EF4-FFF2-40B4-BE49-F238E27FC236}">
              <a16:creationId xmlns:a16="http://schemas.microsoft.com/office/drawing/2014/main" id="{CC24E269-0DFC-44AC-AB56-C8679D5A947D}"/>
            </a:ext>
          </a:extLst>
        </xdr:cNvPr>
        <xdr:cNvSpPr/>
      </xdr:nvSpPr>
      <xdr:spPr>
        <a:xfrm>
          <a:off x="1873504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628" name="直線コネクタ 627">
          <a:extLst>
            <a:ext uri="{FF2B5EF4-FFF2-40B4-BE49-F238E27FC236}">
              <a16:creationId xmlns:a16="http://schemas.microsoft.com/office/drawing/2014/main" id="{9D7AB01C-2348-45FF-9ADB-F6D6598D946A}"/>
            </a:ext>
          </a:extLst>
        </xdr:cNvPr>
        <xdr:cNvCxnSpPr/>
      </xdr:nvCxnSpPr>
      <xdr:spPr>
        <a:xfrm>
          <a:off x="18778220" y="141655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38736</xdr:rowOff>
    </xdr:from>
    <xdr:to>
      <xdr:col>107</xdr:col>
      <xdr:colOff>101600</xdr:colOff>
      <xdr:row>84</xdr:row>
      <xdr:rowOff>140336</xdr:rowOff>
    </xdr:to>
    <xdr:sp macro="" textlink="">
      <xdr:nvSpPr>
        <xdr:cNvPr id="629" name="楕円 628">
          <a:extLst>
            <a:ext uri="{FF2B5EF4-FFF2-40B4-BE49-F238E27FC236}">
              <a16:creationId xmlns:a16="http://schemas.microsoft.com/office/drawing/2014/main" id="{E341C228-3C7B-4FC0-8908-DC5E429A58A4}"/>
            </a:ext>
          </a:extLst>
        </xdr:cNvPr>
        <xdr:cNvSpPr/>
      </xdr:nvSpPr>
      <xdr:spPr>
        <a:xfrm>
          <a:off x="1793748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89536</xdr:rowOff>
    </xdr:to>
    <xdr:cxnSp macro="">
      <xdr:nvCxnSpPr>
        <xdr:cNvPr id="630" name="直線コネクタ 629">
          <a:extLst>
            <a:ext uri="{FF2B5EF4-FFF2-40B4-BE49-F238E27FC236}">
              <a16:creationId xmlns:a16="http://schemas.microsoft.com/office/drawing/2014/main" id="{8B9AC5E2-7085-4131-BAEB-DD41937296D4}"/>
            </a:ext>
          </a:extLst>
        </xdr:cNvPr>
        <xdr:cNvCxnSpPr/>
      </xdr:nvCxnSpPr>
      <xdr:spPr>
        <a:xfrm flipV="1">
          <a:off x="17988280" y="14165580"/>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31" name="楕円 630">
          <a:extLst>
            <a:ext uri="{FF2B5EF4-FFF2-40B4-BE49-F238E27FC236}">
              <a16:creationId xmlns:a16="http://schemas.microsoft.com/office/drawing/2014/main" id="{898A2978-883E-420E-A7EF-176ADB3EBF04}"/>
            </a:ext>
          </a:extLst>
        </xdr:cNvPr>
        <xdr:cNvSpPr/>
      </xdr:nvSpPr>
      <xdr:spPr>
        <a:xfrm>
          <a:off x="1716278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89536</xdr:rowOff>
    </xdr:from>
    <xdr:to>
      <xdr:col>107</xdr:col>
      <xdr:colOff>50800</xdr:colOff>
      <xdr:row>84</xdr:row>
      <xdr:rowOff>89536</xdr:rowOff>
    </xdr:to>
    <xdr:cxnSp macro="">
      <xdr:nvCxnSpPr>
        <xdr:cNvPr id="632" name="直線コネクタ 631">
          <a:extLst>
            <a:ext uri="{FF2B5EF4-FFF2-40B4-BE49-F238E27FC236}">
              <a16:creationId xmlns:a16="http://schemas.microsoft.com/office/drawing/2014/main" id="{5C045F8A-1D2D-4210-B523-8903E0A66110}"/>
            </a:ext>
          </a:extLst>
        </xdr:cNvPr>
        <xdr:cNvCxnSpPr/>
      </xdr:nvCxnSpPr>
      <xdr:spPr>
        <a:xfrm>
          <a:off x="17213580" y="141712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33" name="楕円 632">
          <a:extLst>
            <a:ext uri="{FF2B5EF4-FFF2-40B4-BE49-F238E27FC236}">
              <a16:creationId xmlns:a16="http://schemas.microsoft.com/office/drawing/2014/main" id="{E74510E3-42A1-4E6B-B755-7B4F3844B49E}"/>
            </a:ext>
          </a:extLst>
        </xdr:cNvPr>
        <xdr:cNvSpPr/>
      </xdr:nvSpPr>
      <xdr:spPr>
        <a:xfrm>
          <a:off x="1638808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89536</xdr:rowOff>
    </xdr:from>
    <xdr:to>
      <xdr:col>102</xdr:col>
      <xdr:colOff>114300</xdr:colOff>
      <xdr:row>84</xdr:row>
      <xdr:rowOff>89536</xdr:rowOff>
    </xdr:to>
    <xdr:cxnSp macro="">
      <xdr:nvCxnSpPr>
        <xdr:cNvPr id="634" name="直線コネクタ 633">
          <a:extLst>
            <a:ext uri="{FF2B5EF4-FFF2-40B4-BE49-F238E27FC236}">
              <a16:creationId xmlns:a16="http://schemas.microsoft.com/office/drawing/2014/main" id="{10AE8CD0-B439-4790-A8D2-5858C3B02452}"/>
            </a:ext>
          </a:extLst>
        </xdr:cNvPr>
        <xdr:cNvCxnSpPr/>
      </xdr:nvCxnSpPr>
      <xdr:spPr>
        <a:xfrm>
          <a:off x="16431260" y="141712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635" name="n_1aveValue【児童館】&#10;一人当たり面積">
          <a:extLst>
            <a:ext uri="{FF2B5EF4-FFF2-40B4-BE49-F238E27FC236}">
              <a16:creationId xmlns:a16="http://schemas.microsoft.com/office/drawing/2014/main" id="{3CC07209-E5FE-4B1A-8881-3FCE780635CC}"/>
            </a:ext>
          </a:extLst>
        </xdr:cNvPr>
        <xdr:cNvSpPr txBox="1"/>
      </xdr:nvSpPr>
      <xdr:spPr>
        <a:xfrm>
          <a:off x="18561127" y="135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636" name="n_2aveValue【児童館】&#10;一人当たり面積">
          <a:extLst>
            <a:ext uri="{FF2B5EF4-FFF2-40B4-BE49-F238E27FC236}">
              <a16:creationId xmlns:a16="http://schemas.microsoft.com/office/drawing/2014/main" id="{4F0AA533-E172-471C-A42D-D483665DE44F}"/>
            </a:ext>
          </a:extLst>
        </xdr:cNvPr>
        <xdr:cNvSpPr txBox="1"/>
      </xdr:nvSpPr>
      <xdr:spPr>
        <a:xfrm>
          <a:off x="1777626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111141</xdr:rowOff>
    </xdr:from>
    <xdr:ext cx="469744" cy="259045"/>
    <xdr:sp macro="" textlink="">
      <xdr:nvSpPr>
        <xdr:cNvPr id="637" name="n_3aveValue【児童館】&#10;一人当たり面積">
          <a:extLst>
            <a:ext uri="{FF2B5EF4-FFF2-40B4-BE49-F238E27FC236}">
              <a16:creationId xmlns:a16="http://schemas.microsoft.com/office/drawing/2014/main" id="{21761351-F995-4B9B-B9B2-BD57DD77D154}"/>
            </a:ext>
          </a:extLst>
        </xdr:cNvPr>
        <xdr:cNvSpPr txBox="1"/>
      </xdr:nvSpPr>
      <xdr:spPr>
        <a:xfrm>
          <a:off x="1700156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638" name="n_4aveValue【児童館】&#10;一人当たり面積">
          <a:extLst>
            <a:ext uri="{FF2B5EF4-FFF2-40B4-BE49-F238E27FC236}">
              <a16:creationId xmlns:a16="http://schemas.microsoft.com/office/drawing/2014/main" id="{6A15DC91-EB1E-4B1C-9AA1-1FA1793F38C1}"/>
            </a:ext>
          </a:extLst>
        </xdr:cNvPr>
        <xdr:cNvSpPr txBox="1"/>
      </xdr:nvSpPr>
      <xdr:spPr>
        <a:xfrm>
          <a:off x="1622686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639" name="n_1mainValue【児童館】&#10;一人当たり面積">
          <a:extLst>
            <a:ext uri="{FF2B5EF4-FFF2-40B4-BE49-F238E27FC236}">
              <a16:creationId xmlns:a16="http://schemas.microsoft.com/office/drawing/2014/main" id="{3EBC7285-795C-499D-9A79-EC964013AE39}"/>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640" name="n_2mainValue【児童館】&#10;一人当たり面積">
          <a:extLst>
            <a:ext uri="{FF2B5EF4-FFF2-40B4-BE49-F238E27FC236}">
              <a16:creationId xmlns:a16="http://schemas.microsoft.com/office/drawing/2014/main" id="{620FF328-0BDE-4BCD-A5CF-2D9A7B5CA637}"/>
            </a:ext>
          </a:extLst>
        </xdr:cNvPr>
        <xdr:cNvSpPr txBox="1"/>
      </xdr:nvSpPr>
      <xdr:spPr>
        <a:xfrm>
          <a:off x="1777626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641" name="n_3mainValue【児童館】&#10;一人当たり面積">
          <a:extLst>
            <a:ext uri="{FF2B5EF4-FFF2-40B4-BE49-F238E27FC236}">
              <a16:creationId xmlns:a16="http://schemas.microsoft.com/office/drawing/2014/main" id="{33F63DB9-5FFE-45CD-BD5E-2525F0769A09}"/>
            </a:ext>
          </a:extLst>
        </xdr:cNvPr>
        <xdr:cNvSpPr txBox="1"/>
      </xdr:nvSpPr>
      <xdr:spPr>
        <a:xfrm>
          <a:off x="1700156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642" name="n_4mainValue【児童館】&#10;一人当たり面積">
          <a:extLst>
            <a:ext uri="{FF2B5EF4-FFF2-40B4-BE49-F238E27FC236}">
              <a16:creationId xmlns:a16="http://schemas.microsoft.com/office/drawing/2014/main" id="{E765056E-8B56-468F-94FC-C76ACAD658EC}"/>
            </a:ext>
          </a:extLst>
        </xdr:cNvPr>
        <xdr:cNvSpPr txBox="1"/>
      </xdr:nvSpPr>
      <xdr:spPr>
        <a:xfrm>
          <a:off x="1622686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8169272C-560F-491D-8993-A8ABD97C2B9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228AE53D-9EB8-422E-AF6F-FEFA204925A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3C25810B-9AC2-4A5C-98D6-95D29098EC8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2CE1DF43-FF70-4F41-88B0-32DF7EA1CAC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52F6F9C5-8FAD-455A-992A-ED1A4AC36A6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22C2E65A-15E5-49EC-B9A1-A56978D6228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E1495BC7-8E32-4183-A54C-FA045C2D94E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B6B957AC-B3AF-4B66-A509-9F217E1A1359}"/>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EDA5E663-4898-4B42-AA28-1223292AB6F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F28D3087-8E01-430E-8C9C-29B77771862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954121E2-8659-41F4-95BA-750C1A61967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D3CF9239-DDCA-42D6-981C-8C46F4A7F79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0CF2D6FA-3F2F-4886-B8E3-3987932D73B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7FEE6812-FC6E-4497-B725-82F42047F89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4DAD5718-36AB-498F-AABF-3E09F412D72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62C02068-6521-4772-9C2D-09518A99CB8A}"/>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B92036FA-E959-47F9-8A19-615EF3C1E08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650A0B20-CF0B-463B-88CB-50B9F4F93D3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C96F76F9-26C2-41DE-BD94-9B069283E60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有形固定資産減価償却率が、類似団体平均値と比較したときに、大きく上回っているのは、昨年度同様、道路、橋りょうであり、高い水準となっている。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道路については、道路整備基本計画に基づき、計画的に整備を進めていく。橋りょうについては、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メートル以上の橋りょうのうち既に建設後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年を経過したものが、全体の半数以上に上るなど老朽化が進行している状態にある。橋梁長寿命化修繕に基づき、計画的に修繕していく。</a:t>
          </a:r>
        </a:p>
        <a:p>
          <a:r>
            <a:rPr kumimoji="1" lang="ja-JP" altLang="en-US" sz="1300">
              <a:latin typeface="ＭＳ Ｐゴシック" panose="020B0600070205080204" pitchFamily="50" charset="-128"/>
              <a:ea typeface="ＭＳ Ｐゴシック" panose="020B0600070205080204" pitchFamily="50" charset="-128"/>
            </a:rPr>
            <a:t>　学校施設についても、増加傾向にあり、類似団体平均値との差が大きくなってきている。令和元年に小学校１校で大規模改修を行ったが、他の小学校の老朽化は進んでおり、固定資産減価償却率が増加している。その他の施設についても、減価償却が進んできているため、公共施設総合管理計画の基づいて、計画的に老朽化・長寿命化対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児童館については、今年度、屋根や壁等の修繕工事を実施したため、有形固定資産減価償却率が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6EDD78-A86B-42FA-BDF4-8F3EE12E7DD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7C68BA-E46B-45AA-B7B6-A438FAD5E4D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DCA921-15F5-4111-9052-DA920D83D8F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DD513D-6410-4FCC-B338-96964523BD3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390DD0-F41F-4848-A3DD-90D8DF8C2CB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92745D-BDA8-4581-9A12-FAD7D2187E3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A95263-2282-439B-9A58-AFFDF177AC7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3953BF-1AF2-4548-ABD3-93F6A58643A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BE32E6-CA70-4BDF-B9EF-E5652AC9DDC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E2030D-8BCC-452C-B627-38965CEF97E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9,326
8,905
22.33
4,786,859
4,595,469
191,390
3,221,701
3,042,808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9695D5-8BE2-4766-8732-7279D7147FC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BA92B0-AC63-4D55-93B0-2A23DAB3750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076ECF-0C5E-4FF5-8380-6D320784981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40B705-8098-4EF2-9A6F-1F17A83AC5E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A3920D-88DE-4D68-9B24-E00DE790E64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FD5D48-475B-40C2-A873-E2A8B79BC31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BD7CFA-2CAF-48B9-A53B-C9C99D597CD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F10FD4-F747-41FC-8075-8CB7FDE23A5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63B9FE-BB72-4245-AC8C-DEC7A095E09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B33FEE-17FA-454E-ADFB-C1334458BF8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5383D0-A5C0-4070-8739-1777A022563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7DEB87-2F78-463D-977C-1F57F9C05DD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6CE097-B3D3-4952-9A86-CC68E20DCC8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407500-E8EE-435F-885A-500AE9D313F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1528CD-64A5-454C-A6D0-F80FF83A3FC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76F83F-5DB3-482F-892E-B012B9D0E38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3DCD3D-9FFB-4845-81D5-9C2276CFAB4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491A3D-64E8-4FBD-B341-8E6F391F74E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2F2E7F-4039-4035-B534-92C85F087A4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4AC6FB-99CE-4B1E-9A8F-2E30610D0A1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B4E88C-C346-4DC3-A97F-9B522903F35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A5F218-C141-4828-9077-958CAC65101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FE9459-5FEA-4F93-ACBB-5D8260A0316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19E2DC-F2F5-4A63-BC77-0005FD3AA78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7A7E16-AEDC-44EF-A83F-3633DB6660A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100A68-6FC5-4E32-B6D3-7BDB991D998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5D18DB-D10C-4B16-A3C5-DE7D753A386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83DE1A-6CB9-4C6E-A0EB-A5046F042E7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D5D38A-3DB8-43D7-AA27-D5A9A5C3CDD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A2CB76-3A2F-4B7D-86C1-D1929CD154E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A9F3EA-0A98-4342-B4B0-05A137E65FA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1A43BC-38E9-42C9-91F9-D426ED5004B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3562FF6-E307-4A34-A7D2-3AAFB653BA5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C7C0493-03D7-4D39-AB6C-85C711B9ECBB}"/>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1ED0A0A-3719-4B8B-A1E6-103608D62F9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D5A738F-0ECC-4709-A881-DA33241F17F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BE0749C-2DE1-4D36-9D4D-0A9148E2FA0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C9F18E7-D43F-4EEC-9BAD-55FDAC63185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5BCC9DA-7630-4056-8170-96BA50A4ECC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802F95E-4A4B-40F3-B0C2-EB6AB6BDF96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50F1F14-B72E-48D0-B189-21F220A4D4E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6C25CF-D0A6-4D6E-84ED-5DD31107BA0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E352599-F7EC-4FB7-B48A-4B1EF6079B3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1E65679-DFAD-4372-8594-D3B655D60C8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4881AE3-6F58-45A1-B766-0E78D8C3593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5B32B85-0122-48E0-A9B8-CC80CE6563C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2EEBA5D-4A54-464C-8709-3697B7DEA6B7}"/>
            </a:ext>
          </a:extLst>
        </xdr:cNvPr>
        <xdr:cNvCxnSpPr/>
      </xdr:nvCxnSpPr>
      <xdr:spPr>
        <a:xfrm flipV="1">
          <a:off x="4086225" y="561321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20EFA80-A705-4BA4-991D-E682BCF0236C}"/>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91C0E12-9EE3-4F81-BCC1-73C1C6B1778A}"/>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5BAF054F-6E92-4770-901D-228D3D2E6230}"/>
            </a:ext>
          </a:extLst>
        </xdr:cNvPr>
        <xdr:cNvSpPr txBox="1"/>
      </xdr:nvSpPr>
      <xdr:spPr>
        <a:xfrm>
          <a:off x="4124960" y="5392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212A6C39-FE27-4CD3-8E1C-E10E29FC7B55}"/>
            </a:ext>
          </a:extLst>
        </xdr:cNvPr>
        <xdr:cNvCxnSpPr/>
      </xdr:nvCxnSpPr>
      <xdr:spPr>
        <a:xfrm>
          <a:off x="4020820" y="5613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5BBB7047-EA33-4A67-9306-B69263C19673}"/>
            </a:ext>
          </a:extLst>
        </xdr:cNvPr>
        <xdr:cNvSpPr txBox="1"/>
      </xdr:nvSpPr>
      <xdr:spPr>
        <a:xfrm>
          <a:off x="412496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97EDECB5-2FCA-4299-8CB4-41A77E54FA00}"/>
            </a:ext>
          </a:extLst>
        </xdr:cNvPr>
        <xdr:cNvSpPr/>
      </xdr:nvSpPr>
      <xdr:spPr>
        <a:xfrm>
          <a:off x="4036060" y="62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A5E34D0E-FAFA-4B2A-B492-2B37A3AA2F84}"/>
            </a:ext>
          </a:extLst>
        </xdr:cNvPr>
        <xdr:cNvSpPr/>
      </xdr:nvSpPr>
      <xdr:spPr>
        <a:xfrm>
          <a:off x="331216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6FE03927-841B-4F6F-9779-0EE0EEBEC1D9}"/>
            </a:ext>
          </a:extLst>
        </xdr:cNvPr>
        <xdr:cNvSpPr/>
      </xdr:nvSpPr>
      <xdr:spPr>
        <a:xfrm>
          <a:off x="251460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0E2332EE-7A89-4734-A602-AEB105FD872E}"/>
            </a:ext>
          </a:extLst>
        </xdr:cNvPr>
        <xdr:cNvSpPr/>
      </xdr:nvSpPr>
      <xdr:spPr>
        <a:xfrm>
          <a:off x="173990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D10387BB-F3B7-4378-8C26-5C38C92679D7}"/>
            </a:ext>
          </a:extLst>
        </xdr:cNvPr>
        <xdr:cNvSpPr/>
      </xdr:nvSpPr>
      <xdr:spPr>
        <a:xfrm>
          <a:off x="965200" y="6130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0773EC-1FC0-4597-BD5E-82F86D536A0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3B0E7A-3140-40CE-88A8-FEA1D2D58C2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76B5B1-D4BF-43E9-9E50-2AA54DC666E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BBDCBD-B504-4A49-8FE4-F3099D31934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E1781FD-5519-483C-BC1B-4CF7B511F1F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17235</xdr:rowOff>
    </xdr:from>
    <xdr:to>
      <xdr:col>24</xdr:col>
      <xdr:colOff>114300</xdr:colOff>
      <xdr:row>38</xdr:row>
      <xdr:rowOff>118835</xdr:rowOff>
    </xdr:to>
    <xdr:sp macro="" textlink="">
      <xdr:nvSpPr>
        <xdr:cNvPr id="74" name="楕円 73">
          <a:extLst>
            <a:ext uri="{FF2B5EF4-FFF2-40B4-BE49-F238E27FC236}">
              <a16:creationId xmlns:a16="http://schemas.microsoft.com/office/drawing/2014/main" id="{C2E253AC-5EC9-42B7-A61C-3F166EB4986F}"/>
            </a:ext>
          </a:extLst>
        </xdr:cNvPr>
        <xdr:cNvSpPr/>
      </xdr:nvSpPr>
      <xdr:spPr>
        <a:xfrm>
          <a:off x="4036060" y="63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167112</xdr:rowOff>
    </xdr:from>
    <xdr:ext cx="405111" cy="259045"/>
    <xdr:sp macro="" textlink="">
      <xdr:nvSpPr>
        <xdr:cNvPr id="75" name="【図書館】&#10;有形固定資産減価償却率該当値テキスト">
          <a:extLst>
            <a:ext uri="{FF2B5EF4-FFF2-40B4-BE49-F238E27FC236}">
              <a16:creationId xmlns:a16="http://schemas.microsoft.com/office/drawing/2014/main" id="{BA63F9B7-3415-465C-AB4A-4B5905EAF832}"/>
            </a:ext>
          </a:extLst>
        </xdr:cNvPr>
        <xdr:cNvSpPr txBox="1"/>
      </xdr:nvSpPr>
      <xdr:spPr>
        <a:xfrm>
          <a:off x="4124960" y="636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a:extLst>
            <a:ext uri="{FF2B5EF4-FFF2-40B4-BE49-F238E27FC236}">
              <a16:creationId xmlns:a16="http://schemas.microsoft.com/office/drawing/2014/main" id="{F3F63C89-FB27-461E-877D-B6AEE70918AE}"/>
            </a:ext>
          </a:extLst>
        </xdr:cNvPr>
        <xdr:cNvSpPr/>
      </xdr:nvSpPr>
      <xdr:spPr>
        <a:xfrm>
          <a:off x="3312160" y="6358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68035</xdr:rowOff>
    </xdr:to>
    <xdr:cxnSp macro="">
      <xdr:nvCxnSpPr>
        <xdr:cNvPr id="77" name="直線コネクタ 76">
          <a:extLst>
            <a:ext uri="{FF2B5EF4-FFF2-40B4-BE49-F238E27FC236}">
              <a16:creationId xmlns:a16="http://schemas.microsoft.com/office/drawing/2014/main" id="{4E8BD01B-0F0C-4749-8DE6-A8BAF94D1716}"/>
            </a:ext>
          </a:extLst>
        </xdr:cNvPr>
        <xdr:cNvCxnSpPr/>
      </xdr:nvCxnSpPr>
      <xdr:spPr>
        <a:xfrm>
          <a:off x="3355340" y="6405698"/>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a:extLst>
            <a:ext uri="{FF2B5EF4-FFF2-40B4-BE49-F238E27FC236}">
              <a16:creationId xmlns:a16="http://schemas.microsoft.com/office/drawing/2014/main" id="{4BFC6D27-E529-4CFD-903D-9DF1AB2285CA}"/>
            </a:ext>
          </a:extLst>
        </xdr:cNvPr>
        <xdr:cNvSpPr/>
      </xdr:nvSpPr>
      <xdr:spPr>
        <a:xfrm>
          <a:off x="2514600" y="6326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35378</xdr:rowOff>
    </xdr:to>
    <xdr:cxnSp macro="">
      <xdr:nvCxnSpPr>
        <xdr:cNvPr id="79" name="直線コネクタ 78">
          <a:extLst>
            <a:ext uri="{FF2B5EF4-FFF2-40B4-BE49-F238E27FC236}">
              <a16:creationId xmlns:a16="http://schemas.microsoft.com/office/drawing/2014/main" id="{2C58668A-007B-4852-9D20-87DA5450F66D}"/>
            </a:ext>
          </a:extLst>
        </xdr:cNvPr>
        <xdr:cNvCxnSpPr/>
      </xdr:nvCxnSpPr>
      <xdr:spPr>
        <a:xfrm>
          <a:off x="2565400" y="637304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80" name="楕円 79">
          <a:extLst>
            <a:ext uri="{FF2B5EF4-FFF2-40B4-BE49-F238E27FC236}">
              <a16:creationId xmlns:a16="http://schemas.microsoft.com/office/drawing/2014/main" id="{04FDC4FC-442C-44E7-8684-F709417B4A4D}"/>
            </a:ext>
          </a:extLst>
        </xdr:cNvPr>
        <xdr:cNvSpPr/>
      </xdr:nvSpPr>
      <xdr:spPr>
        <a:xfrm>
          <a:off x="1739900" y="629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2722</xdr:rowOff>
    </xdr:to>
    <xdr:cxnSp macro="">
      <xdr:nvCxnSpPr>
        <xdr:cNvPr id="81" name="直線コネクタ 80">
          <a:extLst>
            <a:ext uri="{FF2B5EF4-FFF2-40B4-BE49-F238E27FC236}">
              <a16:creationId xmlns:a16="http://schemas.microsoft.com/office/drawing/2014/main" id="{BC6DAAD1-91E0-4B42-8374-B5D54029F448}"/>
            </a:ext>
          </a:extLst>
        </xdr:cNvPr>
        <xdr:cNvCxnSpPr/>
      </xdr:nvCxnSpPr>
      <xdr:spPr>
        <a:xfrm>
          <a:off x="1790700" y="6342561"/>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a:extLst>
            <a:ext uri="{FF2B5EF4-FFF2-40B4-BE49-F238E27FC236}">
              <a16:creationId xmlns:a16="http://schemas.microsoft.com/office/drawing/2014/main" id="{F79263F2-E06C-4D27-A373-4E38A59D4E4C}"/>
            </a:ext>
          </a:extLst>
        </xdr:cNvPr>
        <xdr:cNvSpPr/>
      </xdr:nvSpPr>
      <xdr:spPr>
        <a:xfrm>
          <a:off x="965200" y="6259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139881</xdr:rowOff>
    </xdr:to>
    <xdr:cxnSp macro="">
      <xdr:nvCxnSpPr>
        <xdr:cNvPr id="83" name="直線コネクタ 82">
          <a:extLst>
            <a:ext uri="{FF2B5EF4-FFF2-40B4-BE49-F238E27FC236}">
              <a16:creationId xmlns:a16="http://schemas.microsoft.com/office/drawing/2014/main" id="{16D7F3E8-1724-4AC2-A107-9BD82FAA0D6B}"/>
            </a:ext>
          </a:extLst>
        </xdr:cNvPr>
        <xdr:cNvCxnSpPr/>
      </xdr:nvCxnSpPr>
      <xdr:spPr>
        <a:xfrm>
          <a:off x="1008380" y="630990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1AD80379-E818-4F7F-909E-FED2CC5C2404}"/>
            </a:ext>
          </a:extLst>
        </xdr:cNvPr>
        <xdr:cNvSpPr txBox="1"/>
      </xdr:nvSpPr>
      <xdr:spPr>
        <a:xfrm>
          <a:off x="317056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C36BFB9F-B63A-4F9F-AB61-27A5E8D98378}"/>
            </a:ext>
          </a:extLst>
        </xdr:cNvPr>
        <xdr:cNvSpPr txBox="1"/>
      </xdr:nvSpPr>
      <xdr:spPr>
        <a:xfrm>
          <a:off x="238570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245B9820-9DF7-4469-A096-C7759B3FDD6D}"/>
            </a:ext>
          </a:extLst>
        </xdr:cNvPr>
        <xdr:cNvSpPr txBox="1"/>
      </xdr:nvSpPr>
      <xdr:spPr>
        <a:xfrm>
          <a:off x="161100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A1838719-8245-4324-BBB5-8E3EF4988C47}"/>
            </a:ext>
          </a:extLst>
        </xdr:cNvPr>
        <xdr:cNvSpPr txBox="1"/>
      </xdr:nvSpPr>
      <xdr:spPr>
        <a:xfrm>
          <a:off x="8363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9A87C0EB-5BC3-450D-9958-CFC222AB9F64}"/>
            </a:ext>
          </a:extLst>
        </xdr:cNvPr>
        <xdr:cNvSpPr txBox="1"/>
      </xdr:nvSpPr>
      <xdr:spPr>
        <a:xfrm>
          <a:off x="3170564"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46E81648-9649-430E-97B7-2BE6AB8E9C27}"/>
            </a:ext>
          </a:extLst>
        </xdr:cNvPr>
        <xdr:cNvSpPr txBox="1"/>
      </xdr:nvSpPr>
      <xdr:spPr>
        <a:xfrm>
          <a:off x="238570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B4BA1F2A-1528-4900-A9A2-E9C1B385BA43}"/>
            </a:ext>
          </a:extLst>
        </xdr:cNvPr>
        <xdr:cNvSpPr txBox="1"/>
      </xdr:nvSpPr>
      <xdr:spPr>
        <a:xfrm>
          <a:off x="1611004"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149151</xdr:rowOff>
    </xdr:from>
    <xdr:ext cx="405111" cy="259045"/>
    <xdr:sp macro="" textlink="">
      <xdr:nvSpPr>
        <xdr:cNvPr id="91" name="n_4mainValue【図書館】&#10;有形固定資産減価償却率">
          <a:extLst>
            <a:ext uri="{FF2B5EF4-FFF2-40B4-BE49-F238E27FC236}">
              <a16:creationId xmlns:a16="http://schemas.microsoft.com/office/drawing/2014/main" id="{EC5ECD2C-78F5-440E-85D8-B8D6A8A6C810}"/>
            </a:ext>
          </a:extLst>
        </xdr:cNvPr>
        <xdr:cNvSpPr txBox="1"/>
      </xdr:nvSpPr>
      <xdr:spPr>
        <a:xfrm>
          <a:off x="836304"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56701B-6607-4F9A-BC33-8A39711239E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1F2F9B6-2EAD-4C3C-8A0A-98BF94656B5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546E711-BBE2-42CC-BDE9-717B0F6394D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6238520-A088-4159-BF4A-F558622F6BF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30E03C0-BFEB-4F3F-99DF-73685556815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1DC5777-7673-43B0-B2C4-D36F21BB6D4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E8035E6-358D-450C-B190-6530E947835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2D49484-395A-4913-937C-102FB3B30BD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4C2D6C5-4B3E-482F-9086-516813DE264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D00E2AD-2F36-48A2-86D3-554416B2B81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89E1904-5F3B-4619-969D-87690CB827BF}"/>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C80671C-B2D5-49F9-A297-40A7CF7A8BA5}"/>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9D0B3E2-3C6C-40A1-8F13-3F254427931F}"/>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9755C1ED-3CE4-429F-BBE8-798CD53AEA3B}"/>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D1E7A65B-547B-4785-AE23-484F8E290713}"/>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904BFD18-75F3-4196-A8DE-9B2CA703A691}"/>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348DF96-424B-4382-994C-36793E8CED6A}"/>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B951730-E690-4E67-A897-30241D987B1F}"/>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E99AD8C-9942-4CC8-9C8F-70BDD9FA5672}"/>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DF1784-BEA0-4E80-A1D6-37E7FD54D0ED}"/>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D8C3DB4D-F5F3-4A1C-837E-85A2BAAD5729}"/>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5EB2CDA-422C-4D96-9CDF-CD171192D7CC}"/>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C820E72-8107-4FAE-A3B4-DB70F0B857C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BB838142-250F-4F7D-BE40-E1E952ADEDA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D285885-E676-4D11-8C63-5814AE6FD7B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3AD285A5-638A-499E-9CA6-4FE1446C28AE}"/>
            </a:ext>
          </a:extLst>
        </xdr:cNvPr>
        <xdr:cNvCxnSpPr/>
      </xdr:nvCxnSpPr>
      <xdr:spPr>
        <a:xfrm flipV="1">
          <a:off x="9219565" y="5544639"/>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D6384E47-7862-48D2-9BDE-3EDC84A60E8A}"/>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18CFCD5E-4B44-4CEF-8C27-82295B4F70D0}"/>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1471FAA8-84FC-4AA2-A3AC-05F1BC1002C9}"/>
            </a:ext>
          </a:extLst>
        </xdr:cNvPr>
        <xdr:cNvSpPr txBox="1"/>
      </xdr:nvSpPr>
      <xdr:spPr>
        <a:xfrm>
          <a:off x="9258300" y="53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88B4D332-4C63-4204-9B6C-87B0AD23B972}"/>
            </a:ext>
          </a:extLst>
        </xdr:cNvPr>
        <xdr:cNvCxnSpPr/>
      </xdr:nvCxnSpPr>
      <xdr:spPr>
        <a:xfrm>
          <a:off x="9154160" y="5544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22" name="【図書館】&#10;一人当たり面積平均値テキスト">
          <a:extLst>
            <a:ext uri="{FF2B5EF4-FFF2-40B4-BE49-F238E27FC236}">
              <a16:creationId xmlns:a16="http://schemas.microsoft.com/office/drawing/2014/main" id="{E6C52D6C-953C-4362-BAE7-AEB12893F3E5}"/>
            </a:ext>
          </a:extLst>
        </xdr:cNvPr>
        <xdr:cNvSpPr txBox="1"/>
      </xdr:nvSpPr>
      <xdr:spPr>
        <a:xfrm>
          <a:off x="92583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D1B4CD02-A6FD-46BB-A307-9FDAA0A692B6}"/>
            </a:ext>
          </a:extLst>
        </xdr:cNvPr>
        <xdr:cNvSpPr/>
      </xdr:nvSpPr>
      <xdr:spPr>
        <a:xfrm>
          <a:off x="919226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2081D74E-45C8-469C-B6A2-511F2D71C687}"/>
            </a:ext>
          </a:extLst>
        </xdr:cNvPr>
        <xdr:cNvSpPr/>
      </xdr:nvSpPr>
      <xdr:spPr>
        <a:xfrm>
          <a:off x="8445500" y="653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1A04553A-D3CA-4505-9D9F-BE01DF4D168A}"/>
            </a:ext>
          </a:extLst>
        </xdr:cNvPr>
        <xdr:cNvSpPr/>
      </xdr:nvSpPr>
      <xdr:spPr>
        <a:xfrm>
          <a:off x="7670800" y="657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B32F31B2-4B69-4B42-BB3B-A8638DD08347}"/>
            </a:ext>
          </a:extLst>
        </xdr:cNvPr>
        <xdr:cNvSpPr/>
      </xdr:nvSpPr>
      <xdr:spPr>
        <a:xfrm>
          <a:off x="6873240" y="6649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D6629DE0-A56E-490D-8109-F18EB7176E4D}"/>
            </a:ext>
          </a:extLst>
        </xdr:cNvPr>
        <xdr:cNvSpPr/>
      </xdr:nvSpPr>
      <xdr:spPr>
        <a:xfrm>
          <a:off x="609854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C425719-1304-44A2-9814-BA933C32A6D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DF740E-C64A-4881-B463-B7B4D0E0357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5FC3113-D3DE-449E-8225-F2DF92DD18B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F78B6A0-343E-4D35-9ABE-215DF5A5FB6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D2A753C-FFF5-4AA1-8EEA-7D556F095C1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33" name="楕円 132">
          <a:extLst>
            <a:ext uri="{FF2B5EF4-FFF2-40B4-BE49-F238E27FC236}">
              <a16:creationId xmlns:a16="http://schemas.microsoft.com/office/drawing/2014/main" id="{D215B17A-DAB5-452F-A307-5BD67AEFBBD9}"/>
            </a:ext>
          </a:extLst>
        </xdr:cNvPr>
        <xdr:cNvSpPr/>
      </xdr:nvSpPr>
      <xdr:spPr>
        <a:xfrm>
          <a:off x="9192260" y="6480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133186</xdr:rowOff>
    </xdr:from>
    <xdr:ext cx="469744" cy="259045"/>
    <xdr:sp macro="" textlink="">
      <xdr:nvSpPr>
        <xdr:cNvPr id="134" name="【図書館】&#10;一人当たり面積該当値テキスト">
          <a:extLst>
            <a:ext uri="{FF2B5EF4-FFF2-40B4-BE49-F238E27FC236}">
              <a16:creationId xmlns:a16="http://schemas.microsoft.com/office/drawing/2014/main" id="{E63DF8A7-9F66-48FD-A04C-42F0E94B76DA}"/>
            </a:ext>
          </a:extLst>
        </xdr:cNvPr>
        <xdr:cNvSpPr txBox="1"/>
      </xdr:nvSpPr>
      <xdr:spPr>
        <a:xfrm>
          <a:off x="9258300" y="63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5" name="楕円 134">
          <a:extLst>
            <a:ext uri="{FF2B5EF4-FFF2-40B4-BE49-F238E27FC236}">
              <a16:creationId xmlns:a16="http://schemas.microsoft.com/office/drawing/2014/main" id="{F7B33F24-242A-4F88-A6D1-C0CAB747D149}"/>
            </a:ext>
          </a:extLst>
        </xdr:cNvPr>
        <xdr:cNvSpPr/>
      </xdr:nvSpPr>
      <xdr:spPr>
        <a:xfrm>
          <a:off x="844550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161109</xdr:rowOff>
    </xdr:from>
    <xdr:to>
      <xdr:col>55</xdr:col>
      <xdr:colOff>0</xdr:colOff>
      <xdr:row>38</xdr:row>
      <xdr:rowOff>167640</xdr:rowOff>
    </xdr:to>
    <xdr:cxnSp macro="">
      <xdr:nvCxnSpPr>
        <xdr:cNvPr id="136" name="直線コネクタ 135">
          <a:extLst>
            <a:ext uri="{FF2B5EF4-FFF2-40B4-BE49-F238E27FC236}">
              <a16:creationId xmlns:a16="http://schemas.microsoft.com/office/drawing/2014/main" id="{2D53A78F-84ED-40FA-BD5E-935943AB695B}"/>
            </a:ext>
          </a:extLst>
        </xdr:cNvPr>
        <xdr:cNvCxnSpPr/>
      </xdr:nvCxnSpPr>
      <xdr:spPr>
        <a:xfrm flipV="1">
          <a:off x="8496300" y="6531429"/>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126637</xdr:rowOff>
    </xdr:from>
    <xdr:to>
      <xdr:col>46</xdr:col>
      <xdr:colOff>38100</xdr:colOff>
      <xdr:row>39</xdr:row>
      <xdr:rowOff>56787</xdr:rowOff>
    </xdr:to>
    <xdr:sp macro="" textlink="">
      <xdr:nvSpPr>
        <xdr:cNvPr id="137" name="楕円 136">
          <a:extLst>
            <a:ext uri="{FF2B5EF4-FFF2-40B4-BE49-F238E27FC236}">
              <a16:creationId xmlns:a16="http://schemas.microsoft.com/office/drawing/2014/main" id="{3F30AFE0-A546-43E8-A820-470D56F2F70B}"/>
            </a:ext>
          </a:extLst>
        </xdr:cNvPr>
        <xdr:cNvSpPr/>
      </xdr:nvSpPr>
      <xdr:spPr>
        <a:xfrm>
          <a:off x="7670800" y="649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5987</xdr:rowOff>
    </xdr:to>
    <xdr:cxnSp macro="">
      <xdr:nvCxnSpPr>
        <xdr:cNvPr id="138" name="直線コネクタ 137">
          <a:extLst>
            <a:ext uri="{FF2B5EF4-FFF2-40B4-BE49-F238E27FC236}">
              <a16:creationId xmlns:a16="http://schemas.microsoft.com/office/drawing/2014/main" id="{9BC04F8F-9249-4B90-925C-310FDB1410B8}"/>
            </a:ext>
          </a:extLst>
        </xdr:cNvPr>
        <xdr:cNvCxnSpPr/>
      </xdr:nvCxnSpPr>
      <xdr:spPr>
        <a:xfrm flipV="1">
          <a:off x="7713980" y="6537960"/>
          <a:ext cx="78232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133169</xdr:rowOff>
    </xdr:from>
    <xdr:to>
      <xdr:col>41</xdr:col>
      <xdr:colOff>101600</xdr:colOff>
      <xdr:row>39</xdr:row>
      <xdr:rowOff>63319</xdr:rowOff>
    </xdr:to>
    <xdr:sp macro="" textlink="">
      <xdr:nvSpPr>
        <xdr:cNvPr id="139" name="楕円 138">
          <a:extLst>
            <a:ext uri="{FF2B5EF4-FFF2-40B4-BE49-F238E27FC236}">
              <a16:creationId xmlns:a16="http://schemas.microsoft.com/office/drawing/2014/main" id="{6E0BA3F2-1E0B-4F77-ABEC-22A305C48799}"/>
            </a:ext>
          </a:extLst>
        </xdr:cNvPr>
        <xdr:cNvSpPr/>
      </xdr:nvSpPr>
      <xdr:spPr>
        <a:xfrm>
          <a:off x="6873240" y="6503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5987</xdr:rowOff>
    </xdr:from>
    <xdr:to>
      <xdr:col>45</xdr:col>
      <xdr:colOff>177800</xdr:colOff>
      <xdr:row>39</xdr:row>
      <xdr:rowOff>12519</xdr:rowOff>
    </xdr:to>
    <xdr:cxnSp macro="">
      <xdr:nvCxnSpPr>
        <xdr:cNvPr id="140" name="直線コネクタ 139">
          <a:extLst>
            <a:ext uri="{FF2B5EF4-FFF2-40B4-BE49-F238E27FC236}">
              <a16:creationId xmlns:a16="http://schemas.microsoft.com/office/drawing/2014/main" id="{E65170D3-62E1-4CC0-A080-8641B5477D2B}"/>
            </a:ext>
          </a:extLst>
        </xdr:cNvPr>
        <xdr:cNvCxnSpPr/>
      </xdr:nvCxnSpPr>
      <xdr:spPr>
        <a:xfrm flipV="1">
          <a:off x="6924040" y="6543947"/>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1" name="楕円 140">
          <a:extLst>
            <a:ext uri="{FF2B5EF4-FFF2-40B4-BE49-F238E27FC236}">
              <a16:creationId xmlns:a16="http://schemas.microsoft.com/office/drawing/2014/main" id="{55192ABD-1519-4E07-8EB6-F27A6F6BD258}"/>
            </a:ext>
          </a:extLst>
        </xdr:cNvPr>
        <xdr:cNvSpPr/>
      </xdr:nvSpPr>
      <xdr:spPr>
        <a:xfrm>
          <a:off x="60985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12519</xdr:rowOff>
    </xdr:from>
    <xdr:to>
      <xdr:col>41</xdr:col>
      <xdr:colOff>50800</xdr:colOff>
      <xdr:row>39</xdr:row>
      <xdr:rowOff>19050</xdr:rowOff>
    </xdr:to>
    <xdr:cxnSp macro="">
      <xdr:nvCxnSpPr>
        <xdr:cNvPr id="142" name="直線コネクタ 141">
          <a:extLst>
            <a:ext uri="{FF2B5EF4-FFF2-40B4-BE49-F238E27FC236}">
              <a16:creationId xmlns:a16="http://schemas.microsoft.com/office/drawing/2014/main" id="{CE5482C3-D7FB-479C-BD63-CA1B2ED699C5}"/>
            </a:ext>
          </a:extLst>
        </xdr:cNvPr>
        <xdr:cNvCxnSpPr/>
      </xdr:nvCxnSpPr>
      <xdr:spPr>
        <a:xfrm flipV="1">
          <a:off x="6149340" y="655047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90368</xdr:rowOff>
    </xdr:from>
    <xdr:ext cx="469744" cy="259045"/>
    <xdr:sp macro="" textlink="">
      <xdr:nvSpPr>
        <xdr:cNvPr id="143" name="n_1aveValue【図書館】&#10;一人当たり面積">
          <a:extLst>
            <a:ext uri="{FF2B5EF4-FFF2-40B4-BE49-F238E27FC236}">
              <a16:creationId xmlns:a16="http://schemas.microsoft.com/office/drawing/2014/main" id="{D2751B08-E111-46F8-8949-F19D40544382}"/>
            </a:ext>
          </a:extLst>
        </xdr:cNvPr>
        <xdr:cNvSpPr txBox="1"/>
      </xdr:nvSpPr>
      <xdr:spPr>
        <a:xfrm>
          <a:off x="8271587" y="662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44" name="n_2aveValue【図書館】&#10;一人当たり面積">
          <a:extLst>
            <a:ext uri="{FF2B5EF4-FFF2-40B4-BE49-F238E27FC236}">
              <a16:creationId xmlns:a16="http://schemas.microsoft.com/office/drawing/2014/main" id="{6C7F2DF3-271D-4342-A500-3BF205FADFC3}"/>
            </a:ext>
          </a:extLst>
        </xdr:cNvPr>
        <xdr:cNvSpPr txBox="1"/>
      </xdr:nvSpPr>
      <xdr:spPr>
        <a:xfrm>
          <a:off x="7509587" y="66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33218</xdr:rowOff>
    </xdr:from>
    <xdr:ext cx="469744" cy="259045"/>
    <xdr:sp macro="" textlink="">
      <xdr:nvSpPr>
        <xdr:cNvPr id="145" name="n_3aveValue【図書館】&#10;一人当たり面積">
          <a:extLst>
            <a:ext uri="{FF2B5EF4-FFF2-40B4-BE49-F238E27FC236}">
              <a16:creationId xmlns:a16="http://schemas.microsoft.com/office/drawing/2014/main" id="{9AB814DE-2B71-4A70-913B-18E1713E2995}"/>
            </a:ext>
          </a:extLst>
        </xdr:cNvPr>
        <xdr:cNvSpPr txBox="1"/>
      </xdr:nvSpPr>
      <xdr:spPr>
        <a:xfrm>
          <a:off x="6712027" y="673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46" name="n_4aveValue【図書館】&#10;一人当たり面積">
          <a:extLst>
            <a:ext uri="{FF2B5EF4-FFF2-40B4-BE49-F238E27FC236}">
              <a16:creationId xmlns:a16="http://schemas.microsoft.com/office/drawing/2014/main" id="{9C97B061-C468-4EDA-8C83-3CD4A1DC6F2F}"/>
            </a:ext>
          </a:extLst>
        </xdr:cNvPr>
        <xdr:cNvSpPr txBox="1"/>
      </xdr:nvSpPr>
      <xdr:spPr>
        <a:xfrm>
          <a:off x="59373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63517</xdr:rowOff>
    </xdr:from>
    <xdr:ext cx="469744" cy="259045"/>
    <xdr:sp macro="" textlink="">
      <xdr:nvSpPr>
        <xdr:cNvPr id="147" name="n_1mainValue【図書館】&#10;一人当たり面積">
          <a:extLst>
            <a:ext uri="{FF2B5EF4-FFF2-40B4-BE49-F238E27FC236}">
              <a16:creationId xmlns:a16="http://schemas.microsoft.com/office/drawing/2014/main" id="{2DA3894B-BF5E-472A-A888-B33AB4FDC135}"/>
            </a:ext>
          </a:extLst>
        </xdr:cNvPr>
        <xdr:cNvSpPr txBox="1"/>
      </xdr:nvSpPr>
      <xdr:spPr>
        <a:xfrm>
          <a:off x="827158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73314</xdr:rowOff>
    </xdr:from>
    <xdr:ext cx="469744" cy="259045"/>
    <xdr:sp macro="" textlink="">
      <xdr:nvSpPr>
        <xdr:cNvPr id="148" name="n_2mainValue【図書館】&#10;一人当たり面積">
          <a:extLst>
            <a:ext uri="{FF2B5EF4-FFF2-40B4-BE49-F238E27FC236}">
              <a16:creationId xmlns:a16="http://schemas.microsoft.com/office/drawing/2014/main" id="{247BCAEF-02FD-42D0-B7F7-FE9203B504D2}"/>
            </a:ext>
          </a:extLst>
        </xdr:cNvPr>
        <xdr:cNvSpPr txBox="1"/>
      </xdr:nvSpPr>
      <xdr:spPr>
        <a:xfrm>
          <a:off x="7509587" y="627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79846</xdr:rowOff>
    </xdr:from>
    <xdr:ext cx="469744" cy="259045"/>
    <xdr:sp macro="" textlink="">
      <xdr:nvSpPr>
        <xdr:cNvPr id="149" name="n_3mainValue【図書館】&#10;一人当たり面積">
          <a:extLst>
            <a:ext uri="{FF2B5EF4-FFF2-40B4-BE49-F238E27FC236}">
              <a16:creationId xmlns:a16="http://schemas.microsoft.com/office/drawing/2014/main" id="{E59D90CD-269B-463B-B841-333B968248C5}"/>
            </a:ext>
          </a:extLst>
        </xdr:cNvPr>
        <xdr:cNvSpPr txBox="1"/>
      </xdr:nvSpPr>
      <xdr:spPr>
        <a:xfrm>
          <a:off x="6712027" y="628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50" name="n_4mainValue【図書館】&#10;一人当たり面積">
          <a:extLst>
            <a:ext uri="{FF2B5EF4-FFF2-40B4-BE49-F238E27FC236}">
              <a16:creationId xmlns:a16="http://schemas.microsoft.com/office/drawing/2014/main" id="{F0E29FA7-1A13-4403-A57D-E5CB06DEEC79}"/>
            </a:ext>
          </a:extLst>
        </xdr:cNvPr>
        <xdr:cNvSpPr txBox="1"/>
      </xdr:nvSpPr>
      <xdr:spPr>
        <a:xfrm>
          <a:off x="59373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C9A7C92-3F0C-451D-A675-E3C7EFD5CE7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C0B5FFE5-9E90-4F5E-A54E-0E371AC1F99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81F0873-74D4-47DE-B78E-D095961629E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EA9F12F8-145B-44DE-A76C-156C7259227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817AB2E-836C-4725-9A9C-8F945FE014D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B69F67D-B7B5-41E5-B01F-0CF58425A28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F93DC848-9F99-4908-9B86-59A7E37D4CF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4731923-D590-4DBB-927C-7B077CE1EFC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6CBA29F4-0B14-4987-84C3-834D7674605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D633E89-281C-42C1-B634-85C8C768880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7265E36D-5894-4A1D-AAB9-C4E7A58DA0E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F77570C3-0743-4EF5-9C02-944214C512F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7BB2A23C-1102-4194-ABF1-60121784850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135D2C-3DDA-4883-AC24-E1176945EFA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DB35C80E-5A54-426C-B7CE-2CC4486036E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6BD00103-9DD4-4FC8-B84E-352FB75B49E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25C0D189-18E9-41A2-BB09-4876C2BED94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7223389D-5544-4DDB-9F8B-541114D3B46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BB1B2141-4FE1-46F5-8FB0-562707A62F5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8688C5E1-C07E-400D-B55E-377F82B4A40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5847EB82-9006-466F-90FD-27E1513E181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74542FC-7E1D-454A-80F2-33901BC5352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3AE88219-EF1B-4837-83A5-108DE4BC107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74C99CD6-7E3B-43DF-A3B8-6C961FFD4A4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5962D361-7E66-44F8-9BD0-4BA6A12B845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719CCA19-A41C-47D9-B362-98B5FB813875}"/>
            </a:ext>
          </a:extLst>
        </xdr:cNvPr>
        <xdr:cNvCxnSpPr/>
      </xdr:nvCxnSpPr>
      <xdr:spPr>
        <a:xfrm flipV="1">
          <a:off x="4086225" y="9389473"/>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75AAF6C7-9C7E-4EB0-9C89-EA3E1688046C}"/>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E929B6AF-6CB1-4869-9518-A39E8099923D}"/>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7E0EBD69-5034-4425-81BC-84752A5422BE}"/>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F8C005CD-DBA7-488C-BD1C-C847BE7D84AC}"/>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63A6D938-7C5E-4472-A426-9FBF3F2B6E59}"/>
            </a:ext>
          </a:extLst>
        </xdr:cNvPr>
        <xdr:cNvSpPr txBox="1"/>
      </xdr:nvSpPr>
      <xdr:spPr>
        <a:xfrm>
          <a:off x="4124960" y="10338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48B992E9-B331-4653-A224-17E9CB926341}"/>
            </a:ext>
          </a:extLst>
        </xdr:cNvPr>
        <xdr:cNvSpPr/>
      </xdr:nvSpPr>
      <xdr:spPr>
        <a:xfrm>
          <a:off x="403606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946B7480-AA1F-481F-A940-C12B949FE281}"/>
            </a:ext>
          </a:extLst>
        </xdr:cNvPr>
        <xdr:cNvSpPr/>
      </xdr:nvSpPr>
      <xdr:spPr>
        <a:xfrm>
          <a:off x="331216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4D95F31A-6042-4370-B8A8-389370DECC44}"/>
            </a:ext>
          </a:extLst>
        </xdr:cNvPr>
        <xdr:cNvSpPr/>
      </xdr:nvSpPr>
      <xdr:spPr>
        <a:xfrm>
          <a:off x="2514600" y="10377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BD6C18EB-3BFF-4B65-A8B2-AD816D6A0089}"/>
            </a:ext>
          </a:extLst>
        </xdr:cNvPr>
        <xdr:cNvSpPr/>
      </xdr:nvSpPr>
      <xdr:spPr>
        <a:xfrm>
          <a:off x="17399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CA7146FA-765B-4F39-A238-F4260135D1CE}"/>
            </a:ext>
          </a:extLst>
        </xdr:cNvPr>
        <xdr:cNvSpPr/>
      </xdr:nvSpPr>
      <xdr:spPr>
        <a:xfrm>
          <a:off x="965200" y="1028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C405B6-9DF2-4883-9F75-76EF4CE3B46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9CC6AD5-8845-46D6-A741-DE5800C01DE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5BA4C8C-05DB-4433-88D1-1ED1D1C3C18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B877DEC-03B5-4EEC-BF6C-0B90B84DFAA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BB721BC-79E6-46AB-BB1C-A3F54CCE9DF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92" name="楕円 191">
          <a:extLst>
            <a:ext uri="{FF2B5EF4-FFF2-40B4-BE49-F238E27FC236}">
              <a16:creationId xmlns:a16="http://schemas.microsoft.com/office/drawing/2014/main" id="{E63918B3-7664-498E-8F0A-9B8A8931071B}"/>
            </a:ext>
          </a:extLst>
        </xdr:cNvPr>
        <xdr:cNvSpPr/>
      </xdr:nvSpPr>
      <xdr:spPr>
        <a:xfrm>
          <a:off x="403606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120667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F1109037-24F3-47FA-95AE-6C6104E712A3}"/>
            </a:ext>
          </a:extLst>
        </xdr:cNvPr>
        <xdr:cNvSpPr txBox="1"/>
      </xdr:nvSpPr>
      <xdr:spPr>
        <a:xfrm>
          <a:off x="412496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94" name="楕円 193">
          <a:extLst>
            <a:ext uri="{FF2B5EF4-FFF2-40B4-BE49-F238E27FC236}">
              <a16:creationId xmlns:a16="http://schemas.microsoft.com/office/drawing/2014/main" id="{E4CBB215-78CB-428B-A465-F24499C781C5}"/>
            </a:ext>
          </a:extLst>
        </xdr:cNvPr>
        <xdr:cNvSpPr/>
      </xdr:nvSpPr>
      <xdr:spPr>
        <a:xfrm>
          <a:off x="3312160" y="10307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61</xdr:row>
      <xdr:rowOff>148590</xdr:rowOff>
    </xdr:to>
    <xdr:cxnSp macro="">
      <xdr:nvCxnSpPr>
        <xdr:cNvPr id="195" name="直線コネクタ 194">
          <a:extLst>
            <a:ext uri="{FF2B5EF4-FFF2-40B4-BE49-F238E27FC236}">
              <a16:creationId xmlns:a16="http://schemas.microsoft.com/office/drawing/2014/main" id="{3EA74D3E-11E7-4C54-9D73-98DFFD8CA0DD}"/>
            </a:ext>
          </a:extLst>
        </xdr:cNvPr>
        <xdr:cNvCxnSpPr/>
      </xdr:nvCxnSpPr>
      <xdr:spPr>
        <a:xfrm>
          <a:off x="3355340" y="10358302"/>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6" name="楕円 195">
          <a:extLst>
            <a:ext uri="{FF2B5EF4-FFF2-40B4-BE49-F238E27FC236}">
              <a16:creationId xmlns:a16="http://schemas.microsoft.com/office/drawing/2014/main" id="{DF3DB5A3-D954-4CC6-A60D-BE75F8086987}"/>
            </a:ext>
          </a:extLst>
        </xdr:cNvPr>
        <xdr:cNvSpPr/>
      </xdr:nvSpPr>
      <xdr:spPr>
        <a:xfrm>
          <a:off x="25146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132262</xdr:rowOff>
    </xdr:to>
    <xdr:cxnSp macro="">
      <xdr:nvCxnSpPr>
        <xdr:cNvPr id="197" name="直線コネクタ 196">
          <a:extLst>
            <a:ext uri="{FF2B5EF4-FFF2-40B4-BE49-F238E27FC236}">
              <a16:creationId xmlns:a16="http://schemas.microsoft.com/office/drawing/2014/main" id="{B74F1F95-BB9C-4031-B14B-CAFD4F9C35D6}"/>
            </a:ext>
          </a:extLst>
        </xdr:cNvPr>
        <xdr:cNvCxnSpPr/>
      </xdr:nvCxnSpPr>
      <xdr:spPr>
        <a:xfrm>
          <a:off x="2565400" y="10340340"/>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98" name="楕円 197">
          <a:extLst>
            <a:ext uri="{FF2B5EF4-FFF2-40B4-BE49-F238E27FC236}">
              <a16:creationId xmlns:a16="http://schemas.microsoft.com/office/drawing/2014/main" id="{3B613C09-4982-45D0-9D32-FBEA931F35C8}"/>
            </a:ext>
          </a:extLst>
        </xdr:cNvPr>
        <xdr:cNvSpPr/>
      </xdr:nvSpPr>
      <xdr:spPr>
        <a:xfrm>
          <a:off x="1739900" y="102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114300</xdr:rowOff>
    </xdr:to>
    <xdr:cxnSp macro="">
      <xdr:nvCxnSpPr>
        <xdr:cNvPr id="199" name="直線コネクタ 198">
          <a:extLst>
            <a:ext uri="{FF2B5EF4-FFF2-40B4-BE49-F238E27FC236}">
              <a16:creationId xmlns:a16="http://schemas.microsoft.com/office/drawing/2014/main" id="{803DB08D-3968-4E72-8AA9-326BACD3E5AB}"/>
            </a:ext>
          </a:extLst>
        </xdr:cNvPr>
        <xdr:cNvCxnSpPr/>
      </xdr:nvCxnSpPr>
      <xdr:spPr>
        <a:xfrm>
          <a:off x="1790700" y="10309316"/>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200" name="楕円 199">
          <a:extLst>
            <a:ext uri="{FF2B5EF4-FFF2-40B4-BE49-F238E27FC236}">
              <a16:creationId xmlns:a16="http://schemas.microsoft.com/office/drawing/2014/main" id="{03603943-19BF-4E2C-977E-1953EF813C80}"/>
            </a:ext>
          </a:extLst>
        </xdr:cNvPr>
        <xdr:cNvSpPr/>
      </xdr:nvSpPr>
      <xdr:spPr>
        <a:xfrm>
          <a:off x="965200" y="10211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83276</xdr:rowOff>
    </xdr:to>
    <xdr:cxnSp macro="">
      <xdr:nvCxnSpPr>
        <xdr:cNvPr id="201" name="直線コネクタ 200">
          <a:extLst>
            <a:ext uri="{FF2B5EF4-FFF2-40B4-BE49-F238E27FC236}">
              <a16:creationId xmlns:a16="http://schemas.microsoft.com/office/drawing/2014/main" id="{22B02834-F271-4222-8648-5BB01B75A48F}"/>
            </a:ext>
          </a:extLst>
        </xdr:cNvPr>
        <xdr:cNvCxnSpPr/>
      </xdr:nvCxnSpPr>
      <xdr:spPr>
        <a:xfrm>
          <a:off x="1008380" y="10258697"/>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202" name="n_1aveValue【体育館・プール】&#10;有形固定資産減価償却率">
          <a:extLst>
            <a:ext uri="{FF2B5EF4-FFF2-40B4-BE49-F238E27FC236}">
              <a16:creationId xmlns:a16="http://schemas.microsoft.com/office/drawing/2014/main" id="{BF30A241-D3C5-4780-8D33-9933315EC8D6}"/>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3" name="n_2aveValue【体育館・プール】&#10;有形固定資産減価償却率">
          <a:extLst>
            <a:ext uri="{FF2B5EF4-FFF2-40B4-BE49-F238E27FC236}">
              <a16:creationId xmlns:a16="http://schemas.microsoft.com/office/drawing/2014/main" id="{21B7A5E2-B1F7-45AD-9F14-E05832D0F1B5}"/>
            </a:ext>
          </a:extLst>
        </xdr:cNvPr>
        <xdr:cNvSpPr txBox="1"/>
      </xdr:nvSpPr>
      <xdr:spPr>
        <a:xfrm>
          <a:off x="238570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4" name="n_3aveValue【体育館・プール】&#10;有形固定資産減価償却率">
          <a:extLst>
            <a:ext uri="{FF2B5EF4-FFF2-40B4-BE49-F238E27FC236}">
              <a16:creationId xmlns:a16="http://schemas.microsoft.com/office/drawing/2014/main" id="{6F6AD493-CF89-4A65-904F-406BD1C850D3}"/>
            </a:ext>
          </a:extLst>
        </xdr:cNvPr>
        <xdr:cNvSpPr txBox="1"/>
      </xdr:nvSpPr>
      <xdr:spPr>
        <a:xfrm>
          <a:off x="16110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5" name="n_4aveValue【体育館・プール】&#10;有形固定資産減価償却率">
          <a:extLst>
            <a:ext uri="{FF2B5EF4-FFF2-40B4-BE49-F238E27FC236}">
              <a16:creationId xmlns:a16="http://schemas.microsoft.com/office/drawing/2014/main" id="{B38DF492-5C48-4F20-A499-45F78090672C}"/>
            </a:ext>
          </a:extLst>
        </xdr:cNvPr>
        <xdr:cNvSpPr txBox="1"/>
      </xdr:nvSpPr>
      <xdr:spPr>
        <a:xfrm>
          <a:off x="8363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28139</xdr:rowOff>
    </xdr:from>
    <xdr:ext cx="405111" cy="259045"/>
    <xdr:sp macro="" textlink="">
      <xdr:nvSpPr>
        <xdr:cNvPr id="206" name="n_1mainValue【体育館・プール】&#10;有形固定資産減価償却率">
          <a:extLst>
            <a:ext uri="{FF2B5EF4-FFF2-40B4-BE49-F238E27FC236}">
              <a16:creationId xmlns:a16="http://schemas.microsoft.com/office/drawing/2014/main" id="{556B6815-0674-494E-B4A0-50BC4217A188}"/>
            </a:ext>
          </a:extLst>
        </xdr:cNvPr>
        <xdr:cNvSpPr txBox="1"/>
      </xdr:nvSpPr>
      <xdr:spPr>
        <a:xfrm>
          <a:off x="317056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10177</xdr:rowOff>
    </xdr:from>
    <xdr:ext cx="405111" cy="259045"/>
    <xdr:sp macro="" textlink="">
      <xdr:nvSpPr>
        <xdr:cNvPr id="207" name="n_2mainValue【体育館・プール】&#10;有形固定資産減価償却率">
          <a:extLst>
            <a:ext uri="{FF2B5EF4-FFF2-40B4-BE49-F238E27FC236}">
              <a16:creationId xmlns:a16="http://schemas.microsoft.com/office/drawing/2014/main" id="{DD8B6D08-7522-48E8-971E-95B36298701C}"/>
            </a:ext>
          </a:extLst>
        </xdr:cNvPr>
        <xdr:cNvSpPr txBox="1"/>
      </xdr:nvSpPr>
      <xdr:spPr>
        <a:xfrm>
          <a:off x="238570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150603</xdr:rowOff>
    </xdr:from>
    <xdr:ext cx="405111" cy="259045"/>
    <xdr:sp macro="" textlink="">
      <xdr:nvSpPr>
        <xdr:cNvPr id="208" name="n_3mainValue【体育館・プール】&#10;有形固定資産減価償却率">
          <a:extLst>
            <a:ext uri="{FF2B5EF4-FFF2-40B4-BE49-F238E27FC236}">
              <a16:creationId xmlns:a16="http://schemas.microsoft.com/office/drawing/2014/main" id="{723422AB-5BEE-4225-88F3-6B7757750089}"/>
            </a:ext>
          </a:extLst>
        </xdr:cNvPr>
        <xdr:cNvSpPr txBox="1"/>
      </xdr:nvSpPr>
      <xdr:spPr>
        <a:xfrm>
          <a:off x="161100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209" name="n_4mainValue【体育館・プール】&#10;有形固定資産減価償却率">
          <a:extLst>
            <a:ext uri="{FF2B5EF4-FFF2-40B4-BE49-F238E27FC236}">
              <a16:creationId xmlns:a16="http://schemas.microsoft.com/office/drawing/2014/main" id="{FB63522B-AE25-465C-B06B-BB5B2D017CE7}"/>
            </a:ext>
          </a:extLst>
        </xdr:cNvPr>
        <xdr:cNvSpPr txBox="1"/>
      </xdr:nvSpPr>
      <xdr:spPr>
        <a:xfrm>
          <a:off x="8363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E766806D-46F6-4E38-92BD-C2DF3C8F387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16BA787F-4253-43FF-BED5-CEB61EC54B9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44BDE024-5A74-4F0E-B259-6B0BCB803EA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72A3311D-EF1F-4BAE-85CD-49BE52E4B95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26AA0A6A-EB3F-4F4D-8FD0-502278CE16C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2860786E-9A87-4753-A182-095EC2AB0B1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5E8D340-7063-49CE-8F6D-F27E47563C2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A09B2E0-461D-42B7-AAB0-DAE3C90FB70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CE74FCB3-F443-4A64-B180-A03E25AA1E0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FC1AD7C8-6EDD-4B89-AC96-4C5AFF20407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B460E4B5-A26A-43EF-B013-F425810B6DF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C2A4CAFC-D7BC-4F22-BC82-008AEC92A5B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61B1B43E-AA88-4341-929E-3A2FABDF5AE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3E31B393-02F9-40E8-956D-B27794069E4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5C1629AF-77C9-4E1A-BC03-210B8671801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E6884AE3-17B9-4D08-8E95-DF18625EACA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A144AD7-A7A4-4FA2-844B-96967246561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2F431A80-AFC6-4860-B489-BBDF6EACCA2B}"/>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51F761E4-5950-4A99-98C6-1B8123B2CC2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3C561322-5948-48E7-9B7A-01941A4F64D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1FE04819-D824-4595-A9E5-C8D0B44D5C5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6983042D-0A5C-4C5F-A029-16500B7DB00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BA9D8392-16A6-4182-8C19-9729D52D97D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D3F84D2E-7BBC-4427-840F-50634569E428}"/>
            </a:ext>
          </a:extLst>
        </xdr:cNvPr>
        <xdr:cNvCxnSpPr/>
      </xdr:nvCxnSpPr>
      <xdr:spPr>
        <a:xfrm flipV="1">
          <a:off x="9219565" y="9459468"/>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7BA899BD-00D9-4EEE-B719-C8BE2651537C}"/>
            </a:ext>
          </a:extLst>
        </xdr:cNvPr>
        <xdr:cNvSpPr txBox="1"/>
      </xdr:nvSpPr>
      <xdr:spPr>
        <a:xfrm>
          <a:off x="9258300"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9CDCEC11-5400-46DD-AF3C-1499057D32A1}"/>
            </a:ext>
          </a:extLst>
        </xdr:cNvPr>
        <xdr:cNvCxnSpPr/>
      </xdr:nvCxnSpPr>
      <xdr:spPr>
        <a:xfrm>
          <a:off x="9154160" y="1071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461B0C0C-12E6-4286-9A83-ECCB1FC8536F}"/>
            </a:ext>
          </a:extLst>
        </xdr:cNvPr>
        <xdr:cNvSpPr txBox="1"/>
      </xdr:nvSpPr>
      <xdr:spPr>
        <a:xfrm>
          <a:off x="9258300" y="923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6BD7C9C1-E877-40B4-9437-F8E18A16D831}"/>
            </a:ext>
          </a:extLst>
        </xdr:cNvPr>
        <xdr:cNvCxnSpPr/>
      </xdr:nvCxnSpPr>
      <xdr:spPr>
        <a:xfrm>
          <a:off x="9154160" y="945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8" name="【体育館・プール】&#10;一人当たり面積平均値テキスト">
          <a:extLst>
            <a:ext uri="{FF2B5EF4-FFF2-40B4-BE49-F238E27FC236}">
              <a16:creationId xmlns:a16="http://schemas.microsoft.com/office/drawing/2014/main" id="{F54F5950-0B29-467F-8BDD-DC643EFE3D31}"/>
            </a:ext>
          </a:extLst>
        </xdr:cNvPr>
        <xdr:cNvSpPr txBox="1"/>
      </xdr:nvSpPr>
      <xdr:spPr>
        <a:xfrm>
          <a:off x="92583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C80C74E2-63D2-42A1-A5E0-E708769A2B03}"/>
            </a:ext>
          </a:extLst>
        </xdr:cNvPr>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6A72D567-2678-4B07-930F-1320D3E145E7}"/>
            </a:ext>
          </a:extLst>
        </xdr:cNvPr>
        <xdr:cNvSpPr/>
      </xdr:nvSpPr>
      <xdr:spPr>
        <a:xfrm>
          <a:off x="8445500" y="1031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91B23983-3E12-4929-A0AA-B76B5649EA13}"/>
            </a:ext>
          </a:extLst>
        </xdr:cNvPr>
        <xdr:cNvSpPr/>
      </xdr:nvSpPr>
      <xdr:spPr>
        <a:xfrm>
          <a:off x="7670800" y="1028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948A3CF1-E293-46DE-BC3D-2CC751AEEF28}"/>
            </a:ext>
          </a:extLst>
        </xdr:cNvPr>
        <xdr:cNvSpPr/>
      </xdr:nvSpPr>
      <xdr:spPr>
        <a:xfrm>
          <a:off x="6873240" y="10326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6EF3AA24-1967-413C-A25F-EF5D6E2B4BFD}"/>
            </a:ext>
          </a:extLst>
        </xdr:cNvPr>
        <xdr:cNvSpPr/>
      </xdr:nvSpPr>
      <xdr:spPr>
        <a:xfrm>
          <a:off x="6098540" y="1035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57245B3-3794-414A-85CD-CFD0C181383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7695648-2213-4CD2-A457-C0E92C5BEDD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33F57D7-84F1-45D4-98F6-6BD5CFE9FF6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102EC74-1B53-46B3-84A6-7EE1D64656B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6574D82-D16A-4DC7-8633-8433890D025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78740</xdr:rowOff>
    </xdr:from>
    <xdr:to>
      <xdr:col>55</xdr:col>
      <xdr:colOff>50800</xdr:colOff>
      <xdr:row>64</xdr:row>
      <xdr:rowOff>8890</xdr:rowOff>
    </xdr:to>
    <xdr:sp macro="" textlink="">
      <xdr:nvSpPr>
        <xdr:cNvPr id="249" name="楕円 248">
          <a:extLst>
            <a:ext uri="{FF2B5EF4-FFF2-40B4-BE49-F238E27FC236}">
              <a16:creationId xmlns:a16="http://schemas.microsoft.com/office/drawing/2014/main" id="{4A0A0FED-32EA-41FD-8426-6246774C49F1}"/>
            </a:ext>
          </a:extLst>
        </xdr:cNvPr>
        <xdr:cNvSpPr/>
      </xdr:nvSpPr>
      <xdr:spPr>
        <a:xfrm>
          <a:off x="919226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165117</xdr:rowOff>
    </xdr:from>
    <xdr:ext cx="469744" cy="259045"/>
    <xdr:sp macro="" textlink="">
      <xdr:nvSpPr>
        <xdr:cNvPr id="250" name="【体育館・プール】&#10;一人当たり面積該当値テキスト">
          <a:extLst>
            <a:ext uri="{FF2B5EF4-FFF2-40B4-BE49-F238E27FC236}">
              <a16:creationId xmlns:a16="http://schemas.microsoft.com/office/drawing/2014/main" id="{A54D9E76-0E57-4036-A467-9489DEC52A89}"/>
            </a:ext>
          </a:extLst>
        </xdr:cNvPr>
        <xdr:cNvSpPr txBox="1"/>
      </xdr:nvSpPr>
      <xdr:spPr>
        <a:xfrm>
          <a:off x="9258300"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80264</xdr:rowOff>
    </xdr:from>
    <xdr:to>
      <xdr:col>50</xdr:col>
      <xdr:colOff>165100</xdr:colOff>
      <xdr:row>64</xdr:row>
      <xdr:rowOff>10414</xdr:rowOff>
    </xdr:to>
    <xdr:sp macro="" textlink="">
      <xdr:nvSpPr>
        <xdr:cNvPr id="251" name="楕円 250">
          <a:extLst>
            <a:ext uri="{FF2B5EF4-FFF2-40B4-BE49-F238E27FC236}">
              <a16:creationId xmlns:a16="http://schemas.microsoft.com/office/drawing/2014/main" id="{CA001EFF-0C11-457B-8765-83F66F4D2808}"/>
            </a:ext>
          </a:extLst>
        </xdr:cNvPr>
        <xdr:cNvSpPr/>
      </xdr:nvSpPr>
      <xdr:spPr>
        <a:xfrm>
          <a:off x="8445500" y="10641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129540</xdr:rowOff>
    </xdr:from>
    <xdr:to>
      <xdr:col>55</xdr:col>
      <xdr:colOff>0</xdr:colOff>
      <xdr:row>63</xdr:row>
      <xdr:rowOff>131064</xdr:rowOff>
    </xdr:to>
    <xdr:cxnSp macro="">
      <xdr:nvCxnSpPr>
        <xdr:cNvPr id="252" name="直線コネクタ 251">
          <a:extLst>
            <a:ext uri="{FF2B5EF4-FFF2-40B4-BE49-F238E27FC236}">
              <a16:creationId xmlns:a16="http://schemas.microsoft.com/office/drawing/2014/main" id="{5DC2B6BE-C3DA-46D1-BCA9-37C80531B987}"/>
            </a:ext>
          </a:extLst>
        </xdr:cNvPr>
        <xdr:cNvCxnSpPr/>
      </xdr:nvCxnSpPr>
      <xdr:spPr>
        <a:xfrm flipV="1">
          <a:off x="8496300" y="10690860"/>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82550</xdr:rowOff>
    </xdr:from>
    <xdr:to>
      <xdr:col>46</xdr:col>
      <xdr:colOff>38100</xdr:colOff>
      <xdr:row>64</xdr:row>
      <xdr:rowOff>12700</xdr:rowOff>
    </xdr:to>
    <xdr:sp macro="" textlink="">
      <xdr:nvSpPr>
        <xdr:cNvPr id="253" name="楕円 252">
          <a:extLst>
            <a:ext uri="{FF2B5EF4-FFF2-40B4-BE49-F238E27FC236}">
              <a16:creationId xmlns:a16="http://schemas.microsoft.com/office/drawing/2014/main" id="{D9A25A4E-2B0C-49F9-B192-77B69EA1AEF8}"/>
            </a:ext>
          </a:extLst>
        </xdr:cNvPr>
        <xdr:cNvSpPr/>
      </xdr:nvSpPr>
      <xdr:spPr>
        <a:xfrm>
          <a:off x="767080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131064</xdr:rowOff>
    </xdr:from>
    <xdr:to>
      <xdr:col>50</xdr:col>
      <xdr:colOff>114300</xdr:colOff>
      <xdr:row>63</xdr:row>
      <xdr:rowOff>133350</xdr:rowOff>
    </xdr:to>
    <xdr:cxnSp macro="">
      <xdr:nvCxnSpPr>
        <xdr:cNvPr id="254" name="直線コネクタ 253">
          <a:extLst>
            <a:ext uri="{FF2B5EF4-FFF2-40B4-BE49-F238E27FC236}">
              <a16:creationId xmlns:a16="http://schemas.microsoft.com/office/drawing/2014/main" id="{CD88B7A0-A0A1-4AF1-A9F4-9719BFA1EA80}"/>
            </a:ext>
          </a:extLst>
        </xdr:cNvPr>
        <xdr:cNvCxnSpPr/>
      </xdr:nvCxnSpPr>
      <xdr:spPr>
        <a:xfrm flipV="1">
          <a:off x="7713980" y="1069238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83312</xdr:rowOff>
    </xdr:from>
    <xdr:to>
      <xdr:col>41</xdr:col>
      <xdr:colOff>101600</xdr:colOff>
      <xdr:row>64</xdr:row>
      <xdr:rowOff>13462</xdr:rowOff>
    </xdr:to>
    <xdr:sp macro="" textlink="">
      <xdr:nvSpPr>
        <xdr:cNvPr id="255" name="楕円 254">
          <a:extLst>
            <a:ext uri="{FF2B5EF4-FFF2-40B4-BE49-F238E27FC236}">
              <a16:creationId xmlns:a16="http://schemas.microsoft.com/office/drawing/2014/main" id="{1639111E-6367-4D38-B2D7-532DE80BD032}"/>
            </a:ext>
          </a:extLst>
        </xdr:cNvPr>
        <xdr:cNvSpPr/>
      </xdr:nvSpPr>
      <xdr:spPr>
        <a:xfrm>
          <a:off x="6873240" y="10644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133350</xdr:rowOff>
    </xdr:from>
    <xdr:to>
      <xdr:col>45</xdr:col>
      <xdr:colOff>177800</xdr:colOff>
      <xdr:row>63</xdr:row>
      <xdr:rowOff>134112</xdr:rowOff>
    </xdr:to>
    <xdr:cxnSp macro="">
      <xdr:nvCxnSpPr>
        <xdr:cNvPr id="256" name="直線コネクタ 255">
          <a:extLst>
            <a:ext uri="{FF2B5EF4-FFF2-40B4-BE49-F238E27FC236}">
              <a16:creationId xmlns:a16="http://schemas.microsoft.com/office/drawing/2014/main" id="{D7B54205-627D-47DF-9BE7-28B411C01489}"/>
            </a:ext>
          </a:extLst>
        </xdr:cNvPr>
        <xdr:cNvCxnSpPr/>
      </xdr:nvCxnSpPr>
      <xdr:spPr>
        <a:xfrm flipV="1">
          <a:off x="6924040" y="10694670"/>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84836</xdr:rowOff>
    </xdr:from>
    <xdr:to>
      <xdr:col>36</xdr:col>
      <xdr:colOff>165100</xdr:colOff>
      <xdr:row>64</xdr:row>
      <xdr:rowOff>14986</xdr:rowOff>
    </xdr:to>
    <xdr:sp macro="" textlink="">
      <xdr:nvSpPr>
        <xdr:cNvPr id="257" name="楕円 256">
          <a:extLst>
            <a:ext uri="{FF2B5EF4-FFF2-40B4-BE49-F238E27FC236}">
              <a16:creationId xmlns:a16="http://schemas.microsoft.com/office/drawing/2014/main" id="{0E238B37-8E5F-4BBF-9A94-5B280E3F3A0D}"/>
            </a:ext>
          </a:extLst>
        </xdr:cNvPr>
        <xdr:cNvSpPr/>
      </xdr:nvSpPr>
      <xdr:spPr>
        <a:xfrm>
          <a:off x="6098540" y="106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134112</xdr:rowOff>
    </xdr:from>
    <xdr:to>
      <xdr:col>41</xdr:col>
      <xdr:colOff>50800</xdr:colOff>
      <xdr:row>63</xdr:row>
      <xdr:rowOff>135636</xdr:rowOff>
    </xdr:to>
    <xdr:cxnSp macro="">
      <xdr:nvCxnSpPr>
        <xdr:cNvPr id="258" name="直線コネクタ 257">
          <a:extLst>
            <a:ext uri="{FF2B5EF4-FFF2-40B4-BE49-F238E27FC236}">
              <a16:creationId xmlns:a16="http://schemas.microsoft.com/office/drawing/2014/main" id="{A623817F-F1CD-4A7A-8FDC-225EC50E5180}"/>
            </a:ext>
          </a:extLst>
        </xdr:cNvPr>
        <xdr:cNvCxnSpPr/>
      </xdr:nvCxnSpPr>
      <xdr:spPr>
        <a:xfrm flipV="1">
          <a:off x="6149340" y="10695432"/>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259" name="n_1aveValue【体育館・プール】&#10;一人当たり面積">
          <a:extLst>
            <a:ext uri="{FF2B5EF4-FFF2-40B4-BE49-F238E27FC236}">
              <a16:creationId xmlns:a16="http://schemas.microsoft.com/office/drawing/2014/main" id="{89276568-C8F7-4D1B-9131-203D03A9B13E}"/>
            </a:ext>
          </a:extLst>
        </xdr:cNvPr>
        <xdr:cNvSpPr txBox="1"/>
      </xdr:nvSpPr>
      <xdr:spPr>
        <a:xfrm>
          <a:off x="827158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260" name="n_2aveValue【体育館・プール】&#10;一人当たり面積">
          <a:extLst>
            <a:ext uri="{FF2B5EF4-FFF2-40B4-BE49-F238E27FC236}">
              <a16:creationId xmlns:a16="http://schemas.microsoft.com/office/drawing/2014/main" id="{1BE35293-71F5-47A2-BA87-D512FB09E743}"/>
            </a:ext>
          </a:extLst>
        </xdr:cNvPr>
        <xdr:cNvSpPr txBox="1"/>
      </xdr:nvSpPr>
      <xdr:spPr>
        <a:xfrm>
          <a:off x="750958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261" name="n_3aveValue【体育館・プール】&#10;一人当たり面積">
          <a:extLst>
            <a:ext uri="{FF2B5EF4-FFF2-40B4-BE49-F238E27FC236}">
              <a16:creationId xmlns:a16="http://schemas.microsoft.com/office/drawing/2014/main" id="{079F67E8-1A40-4F72-8050-D300F26A899D}"/>
            </a:ext>
          </a:extLst>
        </xdr:cNvPr>
        <xdr:cNvSpPr txBox="1"/>
      </xdr:nvSpPr>
      <xdr:spPr>
        <a:xfrm>
          <a:off x="67120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262" name="n_4aveValue【体育館・プール】&#10;一人当たり面積">
          <a:extLst>
            <a:ext uri="{FF2B5EF4-FFF2-40B4-BE49-F238E27FC236}">
              <a16:creationId xmlns:a16="http://schemas.microsoft.com/office/drawing/2014/main" id="{5439C2A4-0850-405A-9A5C-C106475F7BF9}"/>
            </a:ext>
          </a:extLst>
        </xdr:cNvPr>
        <xdr:cNvSpPr txBox="1"/>
      </xdr:nvSpPr>
      <xdr:spPr>
        <a:xfrm>
          <a:off x="5937327" y="1013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1541</xdr:rowOff>
    </xdr:from>
    <xdr:ext cx="469744" cy="259045"/>
    <xdr:sp macro="" textlink="">
      <xdr:nvSpPr>
        <xdr:cNvPr id="263" name="n_1mainValue【体育館・プール】&#10;一人当たり面積">
          <a:extLst>
            <a:ext uri="{FF2B5EF4-FFF2-40B4-BE49-F238E27FC236}">
              <a16:creationId xmlns:a16="http://schemas.microsoft.com/office/drawing/2014/main" id="{728804F2-C9C0-4821-AF4B-823E7B44D9DC}"/>
            </a:ext>
          </a:extLst>
        </xdr:cNvPr>
        <xdr:cNvSpPr txBox="1"/>
      </xdr:nvSpPr>
      <xdr:spPr>
        <a:xfrm>
          <a:off x="8271587"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3827</xdr:rowOff>
    </xdr:from>
    <xdr:ext cx="469744" cy="259045"/>
    <xdr:sp macro="" textlink="">
      <xdr:nvSpPr>
        <xdr:cNvPr id="264" name="n_2mainValue【体育館・プール】&#10;一人当たり面積">
          <a:extLst>
            <a:ext uri="{FF2B5EF4-FFF2-40B4-BE49-F238E27FC236}">
              <a16:creationId xmlns:a16="http://schemas.microsoft.com/office/drawing/2014/main" id="{A7CA65F4-258C-450A-A9EF-3061C2B3206C}"/>
            </a:ext>
          </a:extLst>
        </xdr:cNvPr>
        <xdr:cNvSpPr txBox="1"/>
      </xdr:nvSpPr>
      <xdr:spPr>
        <a:xfrm>
          <a:off x="750958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4589</xdr:rowOff>
    </xdr:from>
    <xdr:ext cx="469744" cy="259045"/>
    <xdr:sp macro="" textlink="">
      <xdr:nvSpPr>
        <xdr:cNvPr id="265" name="n_3mainValue【体育館・プール】&#10;一人当たり面積">
          <a:extLst>
            <a:ext uri="{FF2B5EF4-FFF2-40B4-BE49-F238E27FC236}">
              <a16:creationId xmlns:a16="http://schemas.microsoft.com/office/drawing/2014/main" id="{AB255CA2-CA1C-4287-AE12-18DED49CCFC9}"/>
            </a:ext>
          </a:extLst>
        </xdr:cNvPr>
        <xdr:cNvSpPr txBox="1"/>
      </xdr:nvSpPr>
      <xdr:spPr>
        <a:xfrm>
          <a:off x="67120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6113</xdr:rowOff>
    </xdr:from>
    <xdr:ext cx="469744" cy="259045"/>
    <xdr:sp macro="" textlink="">
      <xdr:nvSpPr>
        <xdr:cNvPr id="266" name="n_4mainValue【体育館・プール】&#10;一人当たり面積">
          <a:extLst>
            <a:ext uri="{FF2B5EF4-FFF2-40B4-BE49-F238E27FC236}">
              <a16:creationId xmlns:a16="http://schemas.microsoft.com/office/drawing/2014/main" id="{48F2D8DA-D270-4394-88EB-5F9EE75753F4}"/>
            </a:ext>
          </a:extLst>
        </xdr:cNvPr>
        <xdr:cNvSpPr txBox="1"/>
      </xdr:nvSpPr>
      <xdr:spPr>
        <a:xfrm>
          <a:off x="5937327"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994B1668-B99F-4304-89AD-20EAF52D7A7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AC6DABAE-CDF8-4092-BCC3-51FABC90723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25302F5D-D004-4F1E-A982-1788D88D04B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64BDE559-377E-45B3-B912-B18651DA3F6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EA789189-55EB-4C0B-ABE6-B65F6260162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78F88152-02B6-4CFD-9812-C74D3426085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F21DB9C1-3EDA-475D-8265-93EE5A2886E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1A33C39-C944-4B08-BB32-731BDD07578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FDA23E33-F9C0-41AF-A885-93A2C0B949A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C4FCB911-D822-40A3-8069-12F02DCED41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FAE96A73-F62A-4E76-B4F8-53CA536EF49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2715D1C5-397E-47D9-8243-191CBCFF28E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2EFDF935-7CC0-4AC9-B233-87461B62386C}"/>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F9904AB6-E39F-406F-8197-85FE7E563D3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7F66AACE-52D8-4C00-A921-479B26DBD6F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942F2060-3095-4332-AFB0-9A9DB3BBF9B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E541EA1F-3198-4329-BE92-5882BBBD542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72EF8BF-122D-4547-8957-4BFF3195E2A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242197BC-5BB2-430E-8172-7CC6F72F81E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FE24CD1C-40DC-4822-897B-5B5139E87F2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AB54EAB-71C2-4B25-8529-81031EA5C75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804B3FF-7E10-48C9-ABB6-E8944E9D20C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8B611126-F59C-4F44-A6CF-BD8C1716759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7BCC8973-42D8-45BC-9C96-E5E92E49004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B4F04991-6004-4A9F-9FB1-36C0A4F88763}"/>
            </a:ext>
          </a:extLst>
        </xdr:cNvPr>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BB94B0AB-E670-4D8A-A43E-CD0D51B83303}"/>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7EDFCD3B-40B7-4381-BF8D-2B41C045643C}"/>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D842EA58-EEB3-4B64-BE07-31CF5A407DE8}"/>
            </a:ext>
          </a:extLst>
        </xdr:cNvPr>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BC294F2F-34C4-4B72-A4E8-191F374D0CB9}"/>
            </a:ext>
          </a:extLst>
        </xdr:cNvPr>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E2D73270-D523-4A51-95DE-D89E788CBD9F}"/>
            </a:ext>
          </a:extLst>
        </xdr:cNvPr>
        <xdr:cNvSpPr txBox="1"/>
      </xdr:nvSpPr>
      <xdr:spPr>
        <a:xfrm>
          <a:off x="4124960" y="1358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1020B2D5-EC8E-4D1E-8CEA-A2BEB4E3A3D1}"/>
            </a:ext>
          </a:extLst>
        </xdr:cNvPr>
        <xdr:cNvSpPr/>
      </xdr:nvSpPr>
      <xdr:spPr>
        <a:xfrm>
          <a:off x="403606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8EFE1C33-2233-4E57-9D8D-EB72569550ED}"/>
            </a:ext>
          </a:extLst>
        </xdr:cNvPr>
        <xdr:cNvSpPr/>
      </xdr:nvSpPr>
      <xdr:spPr>
        <a:xfrm>
          <a:off x="331216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D529D754-C807-4CAB-94CD-238EE5D0D2C8}"/>
            </a:ext>
          </a:extLst>
        </xdr:cNvPr>
        <xdr:cNvSpPr/>
      </xdr:nvSpPr>
      <xdr:spPr>
        <a:xfrm>
          <a:off x="25146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2516A517-76E9-45FD-8CD0-203D9F117C93}"/>
            </a:ext>
          </a:extLst>
        </xdr:cNvPr>
        <xdr:cNvSpPr/>
      </xdr:nvSpPr>
      <xdr:spPr>
        <a:xfrm>
          <a:off x="17399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8E96F9F8-B1FD-4D17-A0D5-E1DE72018EFB}"/>
            </a:ext>
          </a:extLst>
        </xdr:cNvPr>
        <xdr:cNvSpPr/>
      </xdr:nvSpPr>
      <xdr:spPr>
        <a:xfrm>
          <a:off x="965200" y="13640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9478279-2B1B-4677-921D-EC9FB9B988F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81111E0-5E32-44B0-B51E-17C5172A97D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8293022-F7F3-4C6C-A843-8D9B0350DE1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6CBC857-F32C-4B33-AE44-8A651FBC944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DA58DBD-74C5-440D-A8DF-D3DAA59B01B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7" name="楕円 306">
          <a:extLst>
            <a:ext uri="{FF2B5EF4-FFF2-40B4-BE49-F238E27FC236}">
              <a16:creationId xmlns:a16="http://schemas.microsoft.com/office/drawing/2014/main" id="{ADE75E90-5615-4BAF-937A-53EA5104F410}"/>
            </a:ext>
          </a:extLst>
        </xdr:cNvPr>
        <xdr:cNvSpPr/>
      </xdr:nvSpPr>
      <xdr:spPr>
        <a:xfrm>
          <a:off x="403606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20972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96EB049B-67A0-42AC-9BDE-F99DCB4CFF91}"/>
            </a:ext>
          </a:extLst>
        </xdr:cNvPr>
        <xdr:cNvSpPr txBox="1"/>
      </xdr:nvSpPr>
      <xdr:spPr>
        <a:xfrm>
          <a:off x="4124960" y="139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09" name="楕円 308">
          <a:extLst>
            <a:ext uri="{FF2B5EF4-FFF2-40B4-BE49-F238E27FC236}">
              <a16:creationId xmlns:a16="http://schemas.microsoft.com/office/drawing/2014/main" id="{F95BBE17-15BD-45B1-989A-C93438411EB2}"/>
            </a:ext>
          </a:extLst>
        </xdr:cNvPr>
        <xdr:cNvSpPr/>
      </xdr:nvSpPr>
      <xdr:spPr>
        <a:xfrm>
          <a:off x="3312160" y="1393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93345</xdr:rowOff>
    </xdr:to>
    <xdr:cxnSp macro="">
      <xdr:nvCxnSpPr>
        <xdr:cNvPr id="310" name="直線コネクタ 309">
          <a:extLst>
            <a:ext uri="{FF2B5EF4-FFF2-40B4-BE49-F238E27FC236}">
              <a16:creationId xmlns:a16="http://schemas.microsoft.com/office/drawing/2014/main" id="{72F08E7D-1E55-41A4-A5E5-7C9EEF925078}"/>
            </a:ext>
          </a:extLst>
        </xdr:cNvPr>
        <xdr:cNvCxnSpPr/>
      </xdr:nvCxnSpPr>
      <xdr:spPr>
        <a:xfrm>
          <a:off x="3355340" y="1398270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143511</xdr:rowOff>
    </xdr:from>
    <xdr:to>
      <xdr:col>15</xdr:col>
      <xdr:colOff>101600</xdr:colOff>
      <xdr:row>83</xdr:row>
      <xdr:rowOff>73661</xdr:rowOff>
    </xdr:to>
    <xdr:sp macro="" textlink="">
      <xdr:nvSpPr>
        <xdr:cNvPr id="311" name="楕円 310">
          <a:extLst>
            <a:ext uri="{FF2B5EF4-FFF2-40B4-BE49-F238E27FC236}">
              <a16:creationId xmlns:a16="http://schemas.microsoft.com/office/drawing/2014/main" id="{2CEF2A88-D938-4686-A617-2B7380D5C408}"/>
            </a:ext>
          </a:extLst>
        </xdr:cNvPr>
        <xdr:cNvSpPr/>
      </xdr:nvSpPr>
      <xdr:spPr>
        <a:xfrm>
          <a:off x="2514600" y="13889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22861</xdr:rowOff>
    </xdr:from>
    <xdr:to>
      <xdr:col>19</xdr:col>
      <xdr:colOff>177800</xdr:colOff>
      <xdr:row>83</xdr:row>
      <xdr:rowOff>68580</xdr:rowOff>
    </xdr:to>
    <xdr:cxnSp macro="">
      <xdr:nvCxnSpPr>
        <xdr:cNvPr id="312" name="直線コネクタ 311">
          <a:extLst>
            <a:ext uri="{FF2B5EF4-FFF2-40B4-BE49-F238E27FC236}">
              <a16:creationId xmlns:a16="http://schemas.microsoft.com/office/drawing/2014/main" id="{F8ED9813-02A6-4B76-B2F9-DE7F9E006194}"/>
            </a:ext>
          </a:extLst>
        </xdr:cNvPr>
        <xdr:cNvCxnSpPr/>
      </xdr:nvCxnSpPr>
      <xdr:spPr>
        <a:xfrm>
          <a:off x="2565400" y="13936981"/>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313" name="楕円 312">
          <a:extLst>
            <a:ext uri="{FF2B5EF4-FFF2-40B4-BE49-F238E27FC236}">
              <a16:creationId xmlns:a16="http://schemas.microsoft.com/office/drawing/2014/main" id="{59EDFDE6-C1AB-410A-8567-36B820B04E0F}"/>
            </a:ext>
          </a:extLst>
        </xdr:cNvPr>
        <xdr:cNvSpPr/>
      </xdr:nvSpPr>
      <xdr:spPr>
        <a:xfrm>
          <a:off x="173990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146686</xdr:rowOff>
    </xdr:from>
    <xdr:to>
      <xdr:col>15</xdr:col>
      <xdr:colOff>50800</xdr:colOff>
      <xdr:row>83</xdr:row>
      <xdr:rowOff>22861</xdr:rowOff>
    </xdr:to>
    <xdr:cxnSp macro="">
      <xdr:nvCxnSpPr>
        <xdr:cNvPr id="314" name="直線コネクタ 313">
          <a:extLst>
            <a:ext uri="{FF2B5EF4-FFF2-40B4-BE49-F238E27FC236}">
              <a16:creationId xmlns:a16="http://schemas.microsoft.com/office/drawing/2014/main" id="{4DA139AD-7174-4446-A087-FF7717C684C4}"/>
            </a:ext>
          </a:extLst>
        </xdr:cNvPr>
        <xdr:cNvCxnSpPr/>
      </xdr:nvCxnSpPr>
      <xdr:spPr>
        <a:xfrm>
          <a:off x="1790700" y="13893166"/>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61595</xdr:rowOff>
    </xdr:from>
    <xdr:to>
      <xdr:col>6</xdr:col>
      <xdr:colOff>38100</xdr:colOff>
      <xdr:row>82</xdr:row>
      <xdr:rowOff>163195</xdr:rowOff>
    </xdr:to>
    <xdr:sp macro="" textlink="">
      <xdr:nvSpPr>
        <xdr:cNvPr id="315" name="楕円 314">
          <a:extLst>
            <a:ext uri="{FF2B5EF4-FFF2-40B4-BE49-F238E27FC236}">
              <a16:creationId xmlns:a16="http://schemas.microsoft.com/office/drawing/2014/main" id="{6CE6356B-E506-4317-BD46-252726E09F76}"/>
            </a:ext>
          </a:extLst>
        </xdr:cNvPr>
        <xdr:cNvSpPr/>
      </xdr:nvSpPr>
      <xdr:spPr>
        <a:xfrm>
          <a:off x="965200" y="13808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112395</xdr:rowOff>
    </xdr:from>
    <xdr:to>
      <xdr:col>10</xdr:col>
      <xdr:colOff>114300</xdr:colOff>
      <xdr:row>82</xdr:row>
      <xdr:rowOff>146686</xdr:rowOff>
    </xdr:to>
    <xdr:cxnSp macro="">
      <xdr:nvCxnSpPr>
        <xdr:cNvPr id="316" name="直線コネクタ 315">
          <a:extLst>
            <a:ext uri="{FF2B5EF4-FFF2-40B4-BE49-F238E27FC236}">
              <a16:creationId xmlns:a16="http://schemas.microsoft.com/office/drawing/2014/main" id="{8EE0CC56-1870-45A1-8ED8-11E483B6B52B}"/>
            </a:ext>
          </a:extLst>
        </xdr:cNvPr>
        <xdr:cNvCxnSpPr/>
      </xdr:nvCxnSpPr>
      <xdr:spPr>
        <a:xfrm>
          <a:off x="1008380" y="1385887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C529DCD4-DE5C-462A-9BA1-3578B8C8E196}"/>
            </a:ext>
          </a:extLst>
        </xdr:cNvPr>
        <xdr:cNvSpPr txBox="1"/>
      </xdr:nvSpPr>
      <xdr:spPr>
        <a:xfrm>
          <a:off x="317056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8" name="n_2aveValue【福祉施設】&#10;有形固定資産減価償却率">
          <a:extLst>
            <a:ext uri="{FF2B5EF4-FFF2-40B4-BE49-F238E27FC236}">
              <a16:creationId xmlns:a16="http://schemas.microsoft.com/office/drawing/2014/main" id="{5E5BF12B-8827-4376-BCA1-6CE9D460F3F4}"/>
            </a:ext>
          </a:extLst>
        </xdr:cNvPr>
        <xdr:cNvSpPr txBox="1"/>
      </xdr:nvSpPr>
      <xdr:spPr>
        <a:xfrm>
          <a:off x="238570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9" name="n_3aveValue【福祉施設】&#10;有形固定資産減価償却率">
          <a:extLst>
            <a:ext uri="{FF2B5EF4-FFF2-40B4-BE49-F238E27FC236}">
              <a16:creationId xmlns:a16="http://schemas.microsoft.com/office/drawing/2014/main" id="{71707F6D-7DD6-4B0B-AFF4-4C8FA07E1D60}"/>
            </a:ext>
          </a:extLst>
        </xdr:cNvPr>
        <xdr:cNvSpPr txBox="1"/>
      </xdr:nvSpPr>
      <xdr:spPr>
        <a:xfrm>
          <a:off x="161100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0" name="n_4aveValue【福祉施設】&#10;有形固定資産減価償却率">
          <a:extLst>
            <a:ext uri="{FF2B5EF4-FFF2-40B4-BE49-F238E27FC236}">
              <a16:creationId xmlns:a16="http://schemas.microsoft.com/office/drawing/2014/main" id="{044BA87E-1C38-45BB-B6EC-DC77CF18FB24}"/>
            </a:ext>
          </a:extLst>
        </xdr:cNvPr>
        <xdr:cNvSpPr txBox="1"/>
      </xdr:nvSpPr>
      <xdr:spPr>
        <a:xfrm>
          <a:off x="83630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21" name="n_1mainValue【福祉施設】&#10;有形固定資産減価償却率">
          <a:extLst>
            <a:ext uri="{FF2B5EF4-FFF2-40B4-BE49-F238E27FC236}">
              <a16:creationId xmlns:a16="http://schemas.microsoft.com/office/drawing/2014/main" id="{B1ACA6F7-6133-41F6-A3CF-55B7D3D15D74}"/>
            </a:ext>
          </a:extLst>
        </xdr:cNvPr>
        <xdr:cNvSpPr txBox="1"/>
      </xdr:nvSpPr>
      <xdr:spPr>
        <a:xfrm>
          <a:off x="317056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22" name="n_2mainValue【福祉施設】&#10;有形固定資産減価償却率">
          <a:extLst>
            <a:ext uri="{FF2B5EF4-FFF2-40B4-BE49-F238E27FC236}">
              <a16:creationId xmlns:a16="http://schemas.microsoft.com/office/drawing/2014/main" id="{7842DFEF-BF60-470C-8692-BB27A6FEAB03}"/>
            </a:ext>
          </a:extLst>
        </xdr:cNvPr>
        <xdr:cNvSpPr txBox="1"/>
      </xdr:nvSpPr>
      <xdr:spPr>
        <a:xfrm>
          <a:off x="238570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23" name="n_3mainValue【福祉施設】&#10;有形固定資産減価償却率">
          <a:extLst>
            <a:ext uri="{FF2B5EF4-FFF2-40B4-BE49-F238E27FC236}">
              <a16:creationId xmlns:a16="http://schemas.microsoft.com/office/drawing/2014/main" id="{525E6A0D-F8EF-4AA5-83C7-69A9C90C7985}"/>
            </a:ext>
          </a:extLst>
        </xdr:cNvPr>
        <xdr:cNvSpPr txBox="1"/>
      </xdr:nvSpPr>
      <xdr:spPr>
        <a:xfrm>
          <a:off x="161100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24" name="n_4mainValue【福祉施設】&#10;有形固定資産減価償却率">
          <a:extLst>
            <a:ext uri="{FF2B5EF4-FFF2-40B4-BE49-F238E27FC236}">
              <a16:creationId xmlns:a16="http://schemas.microsoft.com/office/drawing/2014/main" id="{10942297-49F8-48A4-950D-C09306FC69D6}"/>
            </a:ext>
          </a:extLst>
        </xdr:cNvPr>
        <xdr:cNvSpPr txBox="1"/>
      </xdr:nvSpPr>
      <xdr:spPr>
        <a:xfrm>
          <a:off x="83630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22FFDDE1-F2D1-4901-8F7D-B7AE57DBC35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50D1F49-F116-48D1-B9E3-C07BB2EF19A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620D415-3C6F-43E9-AE3D-2580FEF3D8E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F0A76E2F-3994-42AD-8D5C-3B4A905D185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D6ACB2D-6BBF-4DF9-A6B2-F059CA46AFA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DB9FF3C8-CB66-4815-8FEC-5A057032FA0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60ACD819-71FF-4AEC-A779-A04723F9B6B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455F2378-232D-4256-BCA4-C4EF5D6A76E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5B87278-100C-4EFF-B07B-F7766DDC188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8D0DFBE-695A-428B-8EA4-11F785D583B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D4FD5365-C50E-4817-A30F-4C25A05C0EBD}"/>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F97DF782-2064-440B-B63F-98013A893ACD}"/>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6E1C664-80B1-4C88-9DFD-13914B983F1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BE8A7739-C985-4DAE-9D51-6B345BA936A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964080C6-F111-4854-AE56-4B51F4620E03}"/>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EAD2CA92-09E7-4FB5-861C-2656DA95E62D}"/>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1EF5A56-4A0C-4DD7-AEB4-31EF2767119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ABC04FA-7989-4D59-AC8F-A4EAC71575C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2F89CEE-737F-4579-9B5C-78A383C4AF5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EE257C94-B4FE-4E00-84C9-C2978E35FAB2}"/>
            </a:ext>
          </a:extLst>
        </xdr:cNvPr>
        <xdr:cNvCxnSpPr/>
      </xdr:nvCxnSpPr>
      <xdr:spPr>
        <a:xfrm flipV="1">
          <a:off x="9219565" y="13108876"/>
          <a:ext cx="0" cy="121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3E6EDCE6-04C7-4BD0-9D7D-B33D02C70E90}"/>
            </a:ext>
          </a:extLst>
        </xdr:cNvPr>
        <xdr:cNvSpPr txBox="1"/>
      </xdr:nvSpPr>
      <xdr:spPr>
        <a:xfrm>
          <a:off x="9258300" y="143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5D37B42B-3FB2-49C0-98CD-B044C792E68C}"/>
            </a:ext>
          </a:extLst>
        </xdr:cNvPr>
        <xdr:cNvCxnSpPr/>
      </xdr:nvCxnSpPr>
      <xdr:spPr>
        <a:xfrm>
          <a:off x="9154160" y="14325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FF706FB2-80C2-4136-8AFB-B2F4245944E6}"/>
            </a:ext>
          </a:extLst>
        </xdr:cNvPr>
        <xdr:cNvSpPr txBox="1"/>
      </xdr:nvSpPr>
      <xdr:spPr>
        <a:xfrm>
          <a:off x="9258300" y="128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4B403A74-EEF4-45A2-BE17-4CF03734E917}"/>
            </a:ext>
          </a:extLst>
        </xdr:cNvPr>
        <xdr:cNvCxnSpPr/>
      </xdr:nvCxnSpPr>
      <xdr:spPr>
        <a:xfrm>
          <a:off x="9154160" y="1310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49" name="【福祉施設】&#10;一人当たり面積平均値テキスト">
          <a:extLst>
            <a:ext uri="{FF2B5EF4-FFF2-40B4-BE49-F238E27FC236}">
              <a16:creationId xmlns:a16="http://schemas.microsoft.com/office/drawing/2014/main" id="{EA2157F6-51CC-4A11-82CA-40EE7BC8FB09}"/>
            </a:ext>
          </a:extLst>
        </xdr:cNvPr>
        <xdr:cNvSpPr txBox="1"/>
      </xdr:nvSpPr>
      <xdr:spPr>
        <a:xfrm>
          <a:off x="9258300" y="1391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0366B39A-A2E2-466E-8570-AC822D5C69A5}"/>
            </a:ext>
          </a:extLst>
        </xdr:cNvPr>
        <xdr:cNvSpPr/>
      </xdr:nvSpPr>
      <xdr:spPr>
        <a:xfrm>
          <a:off x="9192260" y="14059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3F604F96-7632-4825-BD6A-17C7697203F5}"/>
            </a:ext>
          </a:extLst>
        </xdr:cNvPr>
        <xdr:cNvSpPr/>
      </xdr:nvSpPr>
      <xdr:spPr>
        <a:xfrm>
          <a:off x="844550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89F19F8A-F8D9-40DD-BB7A-A02F1F561B56}"/>
            </a:ext>
          </a:extLst>
        </xdr:cNvPr>
        <xdr:cNvSpPr/>
      </xdr:nvSpPr>
      <xdr:spPr>
        <a:xfrm>
          <a:off x="7670800" y="14055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20C6AB14-3BA8-426E-8D0F-C5209059AEEB}"/>
            </a:ext>
          </a:extLst>
        </xdr:cNvPr>
        <xdr:cNvSpPr/>
      </xdr:nvSpPr>
      <xdr:spPr>
        <a:xfrm>
          <a:off x="6873240" y="1406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A4A353B7-9E56-4F08-93C0-4FB50F0B2F16}"/>
            </a:ext>
          </a:extLst>
        </xdr:cNvPr>
        <xdr:cNvSpPr/>
      </xdr:nvSpPr>
      <xdr:spPr>
        <a:xfrm>
          <a:off x="6098540" y="1408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BFB5E89-2571-4BEB-8449-3807D532E22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045523D-F80B-4A40-8C02-E779434A607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F0F94E4-7171-43B8-A17B-067D241B187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C1994A9-62CC-4D3E-8BD6-6D76B85C190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1CE4FA5-6E24-4500-BF28-6F64099C21A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60" name="楕円 359">
          <a:extLst>
            <a:ext uri="{FF2B5EF4-FFF2-40B4-BE49-F238E27FC236}">
              <a16:creationId xmlns:a16="http://schemas.microsoft.com/office/drawing/2014/main" id="{7E62EDE4-88C3-4C35-AD63-C21406F552B5}"/>
            </a:ext>
          </a:extLst>
        </xdr:cNvPr>
        <xdr:cNvSpPr/>
      </xdr:nvSpPr>
      <xdr:spPr>
        <a:xfrm>
          <a:off x="9192260" y="14246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79391</xdr:rowOff>
    </xdr:from>
    <xdr:ext cx="469744" cy="259045"/>
    <xdr:sp macro="" textlink="">
      <xdr:nvSpPr>
        <xdr:cNvPr id="361" name="【福祉施設】&#10;一人当たり面積該当値テキスト">
          <a:extLst>
            <a:ext uri="{FF2B5EF4-FFF2-40B4-BE49-F238E27FC236}">
              <a16:creationId xmlns:a16="http://schemas.microsoft.com/office/drawing/2014/main" id="{8D6DA1C0-6873-4B72-9FED-C4C0C172E73F}"/>
            </a:ext>
          </a:extLst>
        </xdr:cNvPr>
        <xdr:cNvSpPr txBox="1"/>
      </xdr:nvSpPr>
      <xdr:spPr>
        <a:xfrm>
          <a:off x="9258300" y="141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165036</xdr:rowOff>
    </xdr:from>
    <xdr:to>
      <xdr:col>50</xdr:col>
      <xdr:colOff>165100</xdr:colOff>
      <xdr:row>85</xdr:row>
      <xdr:rowOff>95186</xdr:rowOff>
    </xdr:to>
    <xdr:sp macro="" textlink="">
      <xdr:nvSpPr>
        <xdr:cNvPr id="362" name="楕円 361">
          <a:extLst>
            <a:ext uri="{FF2B5EF4-FFF2-40B4-BE49-F238E27FC236}">
              <a16:creationId xmlns:a16="http://schemas.microsoft.com/office/drawing/2014/main" id="{3F9C4736-7CFB-47B2-96D9-35C869DAE550}"/>
            </a:ext>
          </a:extLst>
        </xdr:cNvPr>
        <xdr:cNvSpPr/>
      </xdr:nvSpPr>
      <xdr:spPr>
        <a:xfrm>
          <a:off x="8445500" y="14246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44386</xdr:rowOff>
    </xdr:to>
    <xdr:cxnSp macro="">
      <xdr:nvCxnSpPr>
        <xdr:cNvPr id="363" name="直線コネクタ 362">
          <a:extLst>
            <a:ext uri="{FF2B5EF4-FFF2-40B4-BE49-F238E27FC236}">
              <a16:creationId xmlns:a16="http://schemas.microsoft.com/office/drawing/2014/main" id="{F2863004-CB58-4678-B26D-CB5D51CAF389}"/>
            </a:ext>
          </a:extLst>
        </xdr:cNvPr>
        <xdr:cNvCxnSpPr/>
      </xdr:nvCxnSpPr>
      <xdr:spPr>
        <a:xfrm flipV="1">
          <a:off x="8496300" y="14293214"/>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166179</xdr:rowOff>
    </xdr:from>
    <xdr:to>
      <xdr:col>46</xdr:col>
      <xdr:colOff>38100</xdr:colOff>
      <xdr:row>85</xdr:row>
      <xdr:rowOff>96329</xdr:rowOff>
    </xdr:to>
    <xdr:sp macro="" textlink="">
      <xdr:nvSpPr>
        <xdr:cNvPr id="364" name="楕円 363">
          <a:extLst>
            <a:ext uri="{FF2B5EF4-FFF2-40B4-BE49-F238E27FC236}">
              <a16:creationId xmlns:a16="http://schemas.microsoft.com/office/drawing/2014/main" id="{539792DD-DA21-45E7-ABE9-049740742E33}"/>
            </a:ext>
          </a:extLst>
        </xdr:cNvPr>
        <xdr:cNvSpPr/>
      </xdr:nvSpPr>
      <xdr:spPr>
        <a:xfrm>
          <a:off x="7670800" y="14247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44386</xdr:rowOff>
    </xdr:from>
    <xdr:to>
      <xdr:col>50</xdr:col>
      <xdr:colOff>114300</xdr:colOff>
      <xdr:row>85</xdr:row>
      <xdr:rowOff>45529</xdr:rowOff>
    </xdr:to>
    <xdr:cxnSp macro="">
      <xdr:nvCxnSpPr>
        <xdr:cNvPr id="365" name="直線コネクタ 364">
          <a:extLst>
            <a:ext uri="{FF2B5EF4-FFF2-40B4-BE49-F238E27FC236}">
              <a16:creationId xmlns:a16="http://schemas.microsoft.com/office/drawing/2014/main" id="{D2C91E0B-0DC1-4097-810B-38ECF77BAA44}"/>
            </a:ext>
          </a:extLst>
        </xdr:cNvPr>
        <xdr:cNvCxnSpPr/>
      </xdr:nvCxnSpPr>
      <xdr:spPr>
        <a:xfrm flipV="1">
          <a:off x="7713980" y="14293786"/>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166179</xdr:rowOff>
    </xdr:from>
    <xdr:to>
      <xdr:col>41</xdr:col>
      <xdr:colOff>101600</xdr:colOff>
      <xdr:row>85</xdr:row>
      <xdr:rowOff>96329</xdr:rowOff>
    </xdr:to>
    <xdr:sp macro="" textlink="">
      <xdr:nvSpPr>
        <xdr:cNvPr id="366" name="楕円 365">
          <a:extLst>
            <a:ext uri="{FF2B5EF4-FFF2-40B4-BE49-F238E27FC236}">
              <a16:creationId xmlns:a16="http://schemas.microsoft.com/office/drawing/2014/main" id="{EF6EDB0E-557B-4AA5-BED0-F5044594FA1F}"/>
            </a:ext>
          </a:extLst>
        </xdr:cNvPr>
        <xdr:cNvSpPr/>
      </xdr:nvSpPr>
      <xdr:spPr>
        <a:xfrm>
          <a:off x="6873240" y="14247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45529</xdr:rowOff>
    </xdr:from>
    <xdr:to>
      <xdr:col>45</xdr:col>
      <xdr:colOff>177800</xdr:colOff>
      <xdr:row>85</xdr:row>
      <xdr:rowOff>45529</xdr:rowOff>
    </xdr:to>
    <xdr:cxnSp macro="">
      <xdr:nvCxnSpPr>
        <xdr:cNvPr id="367" name="直線コネクタ 366">
          <a:extLst>
            <a:ext uri="{FF2B5EF4-FFF2-40B4-BE49-F238E27FC236}">
              <a16:creationId xmlns:a16="http://schemas.microsoft.com/office/drawing/2014/main" id="{9F6D8519-4B41-49E0-ACEA-415FBD083EAC}"/>
            </a:ext>
          </a:extLst>
        </xdr:cNvPr>
        <xdr:cNvCxnSpPr/>
      </xdr:nvCxnSpPr>
      <xdr:spPr>
        <a:xfrm>
          <a:off x="6924040" y="1429492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167323</xdr:rowOff>
    </xdr:from>
    <xdr:to>
      <xdr:col>36</xdr:col>
      <xdr:colOff>165100</xdr:colOff>
      <xdr:row>85</xdr:row>
      <xdr:rowOff>97473</xdr:rowOff>
    </xdr:to>
    <xdr:sp macro="" textlink="">
      <xdr:nvSpPr>
        <xdr:cNvPr id="368" name="楕円 367">
          <a:extLst>
            <a:ext uri="{FF2B5EF4-FFF2-40B4-BE49-F238E27FC236}">
              <a16:creationId xmlns:a16="http://schemas.microsoft.com/office/drawing/2014/main" id="{E6E42D77-46B2-4C4F-9E9F-9EEEB57E22B7}"/>
            </a:ext>
          </a:extLst>
        </xdr:cNvPr>
        <xdr:cNvSpPr/>
      </xdr:nvSpPr>
      <xdr:spPr>
        <a:xfrm>
          <a:off x="6098540" y="14249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45529</xdr:rowOff>
    </xdr:from>
    <xdr:to>
      <xdr:col>41</xdr:col>
      <xdr:colOff>50800</xdr:colOff>
      <xdr:row>85</xdr:row>
      <xdr:rowOff>46673</xdr:rowOff>
    </xdr:to>
    <xdr:cxnSp macro="">
      <xdr:nvCxnSpPr>
        <xdr:cNvPr id="369" name="直線コネクタ 368">
          <a:extLst>
            <a:ext uri="{FF2B5EF4-FFF2-40B4-BE49-F238E27FC236}">
              <a16:creationId xmlns:a16="http://schemas.microsoft.com/office/drawing/2014/main" id="{A2FEC835-AF7F-46B8-A156-C2C1E96FBF96}"/>
            </a:ext>
          </a:extLst>
        </xdr:cNvPr>
        <xdr:cNvCxnSpPr/>
      </xdr:nvCxnSpPr>
      <xdr:spPr>
        <a:xfrm flipV="1">
          <a:off x="6149340" y="14294929"/>
          <a:ext cx="7747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370" name="n_1aveValue【福祉施設】&#10;一人当たり面積">
          <a:extLst>
            <a:ext uri="{FF2B5EF4-FFF2-40B4-BE49-F238E27FC236}">
              <a16:creationId xmlns:a16="http://schemas.microsoft.com/office/drawing/2014/main" id="{C1C7A43F-CDEA-4A75-AE42-9154906E5227}"/>
            </a:ext>
          </a:extLst>
        </xdr:cNvPr>
        <xdr:cNvSpPr txBox="1"/>
      </xdr:nvSpPr>
      <xdr:spPr>
        <a:xfrm>
          <a:off x="8271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71" name="n_2aveValue【福祉施設】&#10;一人当たり面積">
          <a:extLst>
            <a:ext uri="{FF2B5EF4-FFF2-40B4-BE49-F238E27FC236}">
              <a16:creationId xmlns:a16="http://schemas.microsoft.com/office/drawing/2014/main" id="{B97CF21C-1DEA-4D8D-AB4E-A65CFCE56CC6}"/>
            </a:ext>
          </a:extLst>
        </xdr:cNvPr>
        <xdr:cNvSpPr txBox="1"/>
      </xdr:nvSpPr>
      <xdr:spPr>
        <a:xfrm>
          <a:off x="7509587" y="138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372" name="n_3aveValue【福祉施設】&#10;一人当たり面積">
          <a:extLst>
            <a:ext uri="{FF2B5EF4-FFF2-40B4-BE49-F238E27FC236}">
              <a16:creationId xmlns:a16="http://schemas.microsoft.com/office/drawing/2014/main" id="{9F32F7A4-D78A-4BC2-8876-EF21DE61AD36}"/>
            </a:ext>
          </a:extLst>
        </xdr:cNvPr>
        <xdr:cNvSpPr txBox="1"/>
      </xdr:nvSpPr>
      <xdr:spPr>
        <a:xfrm>
          <a:off x="6712027" y="1384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373" name="n_4aveValue【福祉施設】&#10;一人当たり面積">
          <a:extLst>
            <a:ext uri="{FF2B5EF4-FFF2-40B4-BE49-F238E27FC236}">
              <a16:creationId xmlns:a16="http://schemas.microsoft.com/office/drawing/2014/main" id="{9D0550E1-9060-431E-ADA4-A6112E396795}"/>
            </a:ext>
          </a:extLst>
        </xdr:cNvPr>
        <xdr:cNvSpPr txBox="1"/>
      </xdr:nvSpPr>
      <xdr:spPr>
        <a:xfrm>
          <a:off x="5937327" y="1386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86313</xdr:rowOff>
    </xdr:from>
    <xdr:ext cx="469744" cy="259045"/>
    <xdr:sp macro="" textlink="">
      <xdr:nvSpPr>
        <xdr:cNvPr id="374" name="n_1mainValue【福祉施設】&#10;一人当たり面積">
          <a:extLst>
            <a:ext uri="{FF2B5EF4-FFF2-40B4-BE49-F238E27FC236}">
              <a16:creationId xmlns:a16="http://schemas.microsoft.com/office/drawing/2014/main" id="{F4466291-442D-4EB0-93B6-0B9E0D0FE1BC}"/>
            </a:ext>
          </a:extLst>
        </xdr:cNvPr>
        <xdr:cNvSpPr txBox="1"/>
      </xdr:nvSpPr>
      <xdr:spPr>
        <a:xfrm>
          <a:off x="8271587" y="1433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87456</xdr:rowOff>
    </xdr:from>
    <xdr:ext cx="469744" cy="259045"/>
    <xdr:sp macro="" textlink="">
      <xdr:nvSpPr>
        <xdr:cNvPr id="375" name="n_2mainValue【福祉施設】&#10;一人当たり面積">
          <a:extLst>
            <a:ext uri="{FF2B5EF4-FFF2-40B4-BE49-F238E27FC236}">
              <a16:creationId xmlns:a16="http://schemas.microsoft.com/office/drawing/2014/main" id="{B9D849AE-C9F1-4332-8E7F-B47E1AB732C6}"/>
            </a:ext>
          </a:extLst>
        </xdr:cNvPr>
        <xdr:cNvSpPr txBox="1"/>
      </xdr:nvSpPr>
      <xdr:spPr>
        <a:xfrm>
          <a:off x="7509587" y="1433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87456</xdr:rowOff>
    </xdr:from>
    <xdr:ext cx="469744" cy="259045"/>
    <xdr:sp macro="" textlink="">
      <xdr:nvSpPr>
        <xdr:cNvPr id="376" name="n_3mainValue【福祉施設】&#10;一人当たり面積">
          <a:extLst>
            <a:ext uri="{FF2B5EF4-FFF2-40B4-BE49-F238E27FC236}">
              <a16:creationId xmlns:a16="http://schemas.microsoft.com/office/drawing/2014/main" id="{6167954C-E7C2-4B40-9855-D754E5EC1C47}"/>
            </a:ext>
          </a:extLst>
        </xdr:cNvPr>
        <xdr:cNvSpPr txBox="1"/>
      </xdr:nvSpPr>
      <xdr:spPr>
        <a:xfrm>
          <a:off x="6712027" y="1433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88600</xdr:rowOff>
    </xdr:from>
    <xdr:ext cx="469744" cy="259045"/>
    <xdr:sp macro="" textlink="">
      <xdr:nvSpPr>
        <xdr:cNvPr id="377" name="n_4mainValue【福祉施設】&#10;一人当たり面積">
          <a:extLst>
            <a:ext uri="{FF2B5EF4-FFF2-40B4-BE49-F238E27FC236}">
              <a16:creationId xmlns:a16="http://schemas.microsoft.com/office/drawing/2014/main" id="{4B3ECDD6-BEB3-4049-97BE-DDCB20008854}"/>
            </a:ext>
          </a:extLst>
        </xdr:cNvPr>
        <xdr:cNvSpPr txBox="1"/>
      </xdr:nvSpPr>
      <xdr:spPr>
        <a:xfrm>
          <a:off x="5937327" y="143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C6D3EAC-9810-41E5-AC05-1981DDA70FE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4418FCE-8369-4117-A453-E993497470C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6CCCB3A-2CAF-4138-A403-FE97D9E8C21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7857D74-3A68-4112-8EE6-81CF10E7416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518B6C6-621B-402F-9451-11669C2012E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D04277B-FD69-4A22-BEA6-9F96B32A7C3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1A50BE5-EBF8-4F71-A4B5-FC5A0422BAA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D5F1F36-FD3F-401A-B387-11E2FB2E134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1F0CEB6A-56C4-459E-9B23-6F1A52E95CD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5C258DCF-C7FE-45EA-885A-E041343A832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E6CE1C7-7BDA-4418-9CCA-09D9DDE6607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ED61145E-2092-46D8-B351-777151DE7808}"/>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C54C0AAE-34D1-4542-A9A1-186A125C12A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675AFFCD-1CA4-4DFC-B7FE-38937CDAACAA}"/>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670E4B8A-05FF-48D2-BA4B-8B4FAEFBC6C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9E8F680E-0F8A-4485-AFB3-497C43FCCE79}"/>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92878C10-0FC5-4E8F-BA18-E2EDA3DAFEF6}"/>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350D59A2-F265-4585-A9F3-F575F46915E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80102BE3-B490-4165-9D13-28C216D9457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E766F44B-39DD-4868-93B6-109754A1F64B}"/>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A6B081E-3975-489C-818F-65DC42309108}"/>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44E66835-4429-4141-9E2C-1B0A490900AD}"/>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1A4C4453-9FC0-4D99-9CE7-AB7C27FA10EC}"/>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9C7AD91F-35D0-4B6F-8098-0464A890ACC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B287E6DE-937E-4360-ABD1-111E632A0E4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F4B071F9-8FF5-4185-B730-8EF58AAE458C}"/>
            </a:ext>
          </a:extLst>
        </xdr:cNvPr>
        <xdr:cNvCxnSpPr/>
      </xdr:nvCxnSpPr>
      <xdr:spPr>
        <a:xfrm flipV="1">
          <a:off x="4086225" y="16817339"/>
          <a:ext cx="0" cy="149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76CE4F61-CB13-474C-8DFB-2B3C47E6DE2B}"/>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CB31E204-AF5E-4A6F-8072-3206830B1DB3}"/>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349D4316-627C-4825-A1A7-5AF97970BE07}"/>
            </a:ext>
          </a:extLst>
        </xdr:cNvPr>
        <xdr:cNvSpPr txBox="1"/>
      </xdr:nvSpPr>
      <xdr:spPr>
        <a:xfrm>
          <a:off x="412496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a:extLst>
            <a:ext uri="{FF2B5EF4-FFF2-40B4-BE49-F238E27FC236}">
              <a16:creationId xmlns:a16="http://schemas.microsoft.com/office/drawing/2014/main" id="{1B686AE5-2447-4B52-B9F1-DB3CCDCE4253}"/>
            </a:ext>
          </a:extLst>
        </xdr:cNvPr>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B1F39E5D-E715-4FE0-BC3D-4D1E47D58166}"/>
            </a:ext>
          </a:extLst>
        </xdr:cNvPr>
        <xdr:cNvSpPr txBox="1"/>
      </xdr:nvSpPr>
      <xdr:spPr>
        <a:xfrm>
          <a:off x="4124960" y="1744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9" name="フローチャート: 判断 408">
          <a:extLst>
            <a:ext uri="{FF2B5EF4-FFF2-40B4-BE49-F238E27FC236}">
              <a16:creationId xmlns:a16="http://schemas.microsoft.com/office/drawing/2014/main" id="{23B11917-E6CE-4254-B71E-4F307BBB74B7}"/>
            </a:ext>
          </a:extLst>
        </xdr:cNvPr>
        <xdr:cNvSpPr/>
      </xdr:nvSpPr>
      <xdr:spPr>
        <a:xfrm>
          <a:off x="403606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410" name="フローチャート: 判断 409">
          <a:extLst>
            <a:ext uri="{FF2B5EF4-FFF2-40B4-BE49-F238E27FC236}">
              <a16:creationId xmlns:a16="http://schemas.microsoft.com/office/drawing/2014/main" id="{79617649-99F6-4F9C-BA80-50643869595C}"/>
            </a:ext>
          </a:extLst>
        </xdr:cNvPr>
        <xdr:cNvSpPr/>
      </xdr:nvSpPr>
      <xdr:spPr>
        <a:xfrm>
          <a:off x="331216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411" name="フローチャート: 判断 410">
          <a:extLst>
            <a:ext uri="{FF2B5EF4-FFF2-40B4-BE49-F238E27FC236}">
              <a16:creationId xmlns:a16="http://schemas.microsoft.com/office/drawing/2014/main" id="{A999C654-2321-4721-8294-98DAF4849EBB}"/>
            </a:ext>
          </a:extLst>
        </xdr:cNvPr>
        <xdr:cNvSpPr/>
      </xdr:nvSpPr>
      <xdr:spPr>
        <a:xfrm>
          <a:off x="2514600" y="17544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12" name="フローチャート: 判断 411">
          <a:extLst>
            <a:ext uri="{FF2B5EF4-FFF2-40B4-BE49-F238E27FC236}">
              <a16:creationId xmlns:a16="http://schemas.microsoft.com/office/drawing/2014/main" id="{D1B2EF99-B021-4A07-88FD-295728C3A4DB}"/>
            </a:ext>
          </a:extLst>
        </xdr:cNvPr>
        <xdr:cNvSpPr/>
      </xdr:nvSpPr>
      <xdr:spPr>
        <a:xfrm>
          <a:off x="173990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13" name="フローチャート: 判断 412">
          <a:extLst>
            <a:ext uri="{FF2B5EF4-FFF2-40B4-BE49-F238E27FC236}">
              <a16:creationId xmlns:a16="http://schemas.microsoft.com/office/drawing/2014/main" id="{F033B093-76C7-432D-BE9C-F29D8CD01F09}"/>
            </a:ext>
          </a:extLst>
        </xdr:cNvPr>
        <xdr:cNvSpPr/>
      </xdr:nvSpPr>
      <xdr:spPr>
        <a:xfrm>
          <a:off x="96520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D95CB05-2876-484F-9A77-A39CA92A770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6FB9453-E104-488D-AA8F-CE57FD8D129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F8CAE5B-8FEF-4CA1-AF88-5F365C25CD6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3FA898E-BEC7-47F4-96A0-B9B5A39F2A9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8D506A1-C9AD-4689-84E1-998F5243EC4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19" name="楕円 418">
          <a:extLst>
            <a:ext uri="{FF2B5EF4-FFF2-40B4-BE49-F238E27FC236}">
              <a16:creationId xmlns:a16="http://schemas.microsoft.com/office/drawing/2014/main" id="{D903A7D7-BE54-433E-940C-44A15A44A866}"/>
            </a:ext>
          </a:extLst>
        </xdr:cNvPr>
        <xdr:cNvSpPr/>
      </xdr:nvSpPr>
      <xdr:spPr>
        <a:xfrm>
          <a:off x="403606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4E24A07E-168C-488E-8668-F580279CF4BD}"/>
            </a:ext>
          </a:extLst>
        </xdr:cNvPr>
        <xdr:cNvSpPr txBox="1"/>
      </xdr:nvSpPr>
      <xdr:spPr>
        <a:xfrm>
          <a:off x="4124960"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169092</xdr:rowOff>
    </xdr:from>
    <xdr:to>
      <xdr:col>20</xdr:col>
      <xdr:colOff>38100</xdr:colOff>
      <xdr:row>105</xdr:row>
      <xdr:rowOff>99242</xdr:rowOff>
    </xdr:to>
    <xdr:sp macro="" textlink="">
      <xdr:nvSpPr>
        <xdr:cNvPr id="421" name="楕円 420">
          <a:extLst>
            <a:ext uri="{FF2B5EF4-FFF2-40B4-BE49-F238E27FC236}">
              <a16:creationId xmlns:a16="http://schemas.microsoft.com/office/drawing/2014/main" id="{66A64F27-1AEE-45AC-A20C-071C34E33077}"/>
            </a:ext>
          </a:extLst>
        </xdr:cNvPr>
        <xdr:cNvSpPr/>
      </xdr:nvSpPr>
      <xdr:spPr>
        <a:xfrm>
          <a:off x="3312160" y="1760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48442</xdr:rowOff>
    </xdr:from>
    <xdr:to>
      <xdr:col>24</xdr:col>
      <xdr:colOff>63500</xdr:colOff>
      <xdr:row>105</xdr:row>
      <xdr:rowOff>82731</xdr:rowOff>
    </xdr:to>
    <xdr:cxnSp macro="">
      <xdr:nvCxnSpPr>
        <xdr:cNvPr id="422" name="直線コネクタ 421">
          <a:extLst>
            <a:ext uri="{FF2B5EF4-FFF2-40B4-BE49-F238E27FC236}">
              <a16:creationId xmlns:a16="http://schemas.microsoft.com/office/drawing/2014/main" id="{5C865DDF-BACC-4D66-9546-1045C7FA5BFA}"/>
            </a:ext>
          </a:extLst>
        </xdr:cNvPr>
        <xdr:cNvCxnSpPr/>
      </xdr:nvCxnSpPr>
      <xdr:spPr>
        <a:xfrm>
          <a:off x="3355340" y="17650642"/>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159294</xdr:rowOff>
    </xdr:from>
    <xdr:to>
      <xdr:col>15</xdr:col>
      <xdr:colOff>101600</xdr:colOff>
      <xdr:row>105</xdr:row>
      <xdr:rowOff>89444</xdr:rowOff>
    </xdr:to>
    <xdr:sp macro="" textlink="">
      <xdr:nvSpPr>
        <xdr:cNvPr id="423" name="楕円 422">
          <a:extLst>
            <a:ext uri="{FF2B5EF4-FFF2-40B4-BE49-F238E27FC236}">
              <a16:creationId xmlns:a16="http://schemas.microsoft.com/office/drawing/2014/main" id="{821E6265-6E1D-447E-AB71-E2463673A05C}"/>
            </a:ext>
          </a:extLst>
        </xdr:cNvPr>
        <xdr:cNvSpPr/>
      </xdr:nvSpPr>
      <xdr:spPr>
        <a:xfrm>
          <a:off x="2514600" y="1759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38644</xdr:rowOff>
    </xdr:from>
    <xdr:to>
      <xdr:col>19</xdr:col>
      <xdr:colOff>177800</xdr:colOff>
      <xdr:row>105</xdr:row>
      <xdr:rowOff>48442</xdr:rowOff>
    </xdr:to>
    <xdr:cxnSp macro="">
      <xdr:nvCxnSpPr>
        <xdr:cNvPr id="424" name="直線コネクタ 423">
          <a:extLst>
            <a:ext uri="{FF2B5EF4-FFF2-40B4-BE49-F238E27FC236}">
              <a16:creationId xmlns:a16="http://schemas.microsoft.com/office/drawing/2014/main" id="{7E37D61C-1340-4552-AFCA-9849AB604F68}"/>
            </a:ext>
          </a:extLst>
        </xdr:cNvPr>
        <xdr:cNvCxnSpPr/>
      </xdr:nvCxnSpPr>
      <xdr:spPr>
        <a:xfrm>
          <a:off x="2565400" y="17640844"/>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425" name="楕円 424">
          <a:extLst>
            <a:ext uri="{FF2B5EF4-FFF2-40B4-BE49-F238E27FC236}">
              <a16:creationId xmlns:a16="http://schemas.microsoft.com/office/drawing/2014/main" id="{F99AB821-6CBF-4F63-9DD1-DE59DBEBD5ED}"/>
            </a:ext>
          </a:extLst>
        </xdr:cNvPr>
        <xdr:cNvSpPr/>
      </xdr:nvSpPr>
      <xdr:spPr>
        <a:xfrm>
          <a:off x="173990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38644</xdr:rowOff>
    </xdr:to>
    <xdr:cxnSp macro="">
      <xdr:nvCxnSpPr>
        <xdr:cNvPr id="426" name="直線コネクタ 425">
          <a:extLst>
            <a:ext uri="{FF2B5EF4-FFF2-40B4-BE49-F238E27FC236}">
              <a16:creationId xmlns:a16="http://schemas.microsoft.com/office/drawing/2014/main" id="{C70D60F2-0454-4A3B-A408-A3A19BD81832}"/>
            </a:ext>
          </a:extLst>
        </xdr:cNvPr>
        <xdr:cNvCxnSpPr/>
      </xdr:nvCxnSpPr>
      <xdr:spPr>
        <a:xfrm>
          <a:off x="1790700" y="1760982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98879</xdr:rowOff>
    </xdr:from>
    <xdr:to>
      <xdr:col>6</xdr:col>
      <xdr:colOff>38100</xdr:colOff>
      <xdr:row>105</xdr:row>
      <xdr:rowOff>29029</xdr:rowOff>
    </xdr:to>
    <xdr:sp macro="" textlink="">
      <xdr:nvSpPr>
        <xdr:cNvPr id="427" name="楕円 426">
          <a:extLst>
            <a:ext uri="{FF2B5EF4-FFF2-40B4-BE49-F238E27FC236}">
              <a16:creationId xmlns:a16="http://schemas.microsoft.com/office/drawing/2014/main" id="{14D972D2-0716-42AA-8934-290DC139F272}"/>
            </a:ext>
          </a:extLst>
        </xdr:cNvPr>
        <xdr:cNvSpPr/>
      </xdr:nvSpPr>
      <xdr:spPr>
        <a:xfrm>
          <a:off x="965200" y="17533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149679</xdr:rowOff>
    </xdr:from>
    <xdr:to>
      <xdr:col>10</xdr:col>
      <xdr:colOff>114300</xdr:colOff>
      <xdr:row>105</xdr:row>
      <xdr:rowOff>7620</xdr:rowOff>
    </xdr:to>
    <xdr:cxnSp macro="">
      <xdr:nvCxnSpPr>
        <xdr:cNvPr id="428" name="直線コネクタ 427">
          <a:extLst>
            <a:ext uri="{FF2B5EF4-FFF2-40B4-BE49-F238E27FC236}">
              <a16:creationId xmlns:a16="http://schemas.microsoft.com/office/drawing/2014/main" id="{59E8780D-98E8-45EB-8357-2E5AC0E6856E}"/>
            </a:ext>
          </a:extLst>
        </xdr:cNvPr>
        <xdr:cNvCxnSpPr/>
      </xdr:nvCxnSpPr>
      <xdr:spPr>
        <a:xfrm>
          <a:off x="1008380" y="17584239"/>
          <a:ext cx="78232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429" name="n_1aveValue【市民会館】&#10;有形固定資産減価償却率">
          <a:extLst>
            <a:ext uri="{FF2B5EF4-FFF2-40B4-BE49-F238E27FC236}">
              <a16:creationId xmlns:a16="http://schemas.microsoft.com/office/drawing/2014/main" id="{9C132B63-1B44-41C4-A786-C69AA0DD9E70}"/>
            </a:ext>
          </a:extLst>
        </xdr:cNvPr>
        <xdr:cNvSpPr txBox="1"/>
      </xdr:nvSpPr>
      <xdr:spPr>
        <a:xfrm>
          <a:off x="317056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430" name="n_2aveValue【市民会館】&#10;有形固定資産減価償却率">
          <a:extLst>
            <a:ext uri="{FF2B5EF4-FFF2-40B4-BE49-F238E27FC236}">
              <a16:creationId xmlns:a16="http://schemas.microsoft.com/office/drawing/2014/main" id="{E16E1E0D-3A5C-483A-9FCB-D6276B572693}"/>
            </a:ext>
          </a:extLst>
        </xdr:cNvPr>
        <xdr:cNvSpPr txBox="1"/>
      </xdr:nvSpPr>
      <xdr:spPr>
        <a:xfrm>
          <a:off x="2385704" y="1732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431" name="n_3aveValue【市民会館】&#10;有形固定資産減価償却率">
          <a:extLst>
            <a:ext uri="{FF2B5EF4-FFF2-40B4-BE49-F238E27FC236}">
              <a16:creationId xmlns:a16="http://schemas.microsoft.com/office/drawing/2014/main" id="{14DC617E-94EC-45E5-B066-3BB34117D54C}"/>
            </a:ext>
          </a:extLst>
        </xdr:cNvPr>
        <xdr:cNvSpPr txBox="1"/>
      </xdr:nvSpPr>
      <xdr:spPr>
        <a:xfrm>
          <a:off x="161100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2" name="n_4aveValue【市民会館】&#10;有形固定資産減価償却率">
          <a:extLst>
            <a:ext uri="{FF2B5EF4-FFF2-40B4-BE49-F238E27FC236}">
              <a16:creationId xmlns:a16="http://schemas.microsoft.com/office/drawing/2014/main" id="{6C9B0CB4-42E8-471E-A14E-01C9FD0F0EE8}"/>
            </a:ext>
          </a:extLst>
        </xdr:cNvPr>
        <xdr:cNvSpPr txBox="1"/>
      </xdr:nvSpPr>
      <xdr:spPr>
        <a:xfrm>
          <a:off x="8363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90369</xdr:rowOff>
    </xdr:from>
    <xdr:ext cx="405111" cy="259045"/>
    <xdr:sp macro="" textlink="">
      <xdr:nvSpPr>
        <xdr:cNvPr id="433" name="n_1mainValue【市民会館】&#10;有形固定資産減価償却率">
          <a:extLst>
            <a:ext uri="{FF2B5EF4-FFF2-40B4-BE49-F238E27FC236}">
              <a16:creationId xmlns:a16="http://schemas.microsoft.com/office/drawing/2014/main" id="{64507D67-3039-48AB-AC56-26C2789691A0}"/>
            </a:ext>
          </a:extLst>
        </xdr:cNvPr>
        <xdr:cNvSpPr txBox="1"/>
      </xdr:nvSpPr>
      <xdr:spPr>
        <a:xfrm>
          <a:off x="317056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34" name="n_2mainValue【市民会館】&#10;有形固定資産減価償却率">
          <a:extLst>
            <a:ext uri="{FF2B5EF4-FFF2-40B4-BE49-F238E27FC236}">
              <a16:creationId xmlns:a16="http://schemas.microsoft.com/office/drawing/2014/main" id="{DFF0232E-3EDA-4287-A835-76004A4A6D04}"/>
            </a:ext>
          </a:extLst>
        </xdr:cNvPr>
        <xdr:cNvSpPr txBox="1"/>
      </xdr:nvSpPr>
      <xdr:spPr>
        <a:xfrm>
          <a:off x="238570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35" name="n_3mainValue【市民会館】&#10;有形固定資産減価償却率">
          <a:extLst>
            <a:ext uri="{FF2B5EF4-FFF2-40B4-BE49-F238E27FC236}">
              <a16:creationId xmlns:a16="http://schemas.microsoft.com/office/drawing/2014/main" id="{3AD9873F-1890-4CF2-92D2-C1A9A78FB688}"/>
            </a:ext>
          </a:extLst>
        </xdr:cNvPr>
        <xdr:cNvSpPr txBox="1"/>
      </xdr:nvSpPr>
      <xdr:spPr>
        <a:xfrm>
          <a:off x="161100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436" name="n_4mainValue【市民会館】&#10;有形固定資産減価償却率">
          <a:extLst>
            <a:ext uri="{FF2B5EF4-FFF2-40B4-BE49-F238E27FC236}">
              <a16:creationId xmlns:a16="http://schemas.microsoft.com/office/drawing/2014/main" id="{A3E34670-B3D1-4991-A409-A1DE0DD90ECB}"/>
            </a:ext>
          </a:extLst>
        </xdr:cNvPr>
        <xdr:cNvSpPr txBox="1"/>
      </xdr:nvSpPr>
      <xdr:spPr>
        <a:xfrm>
          <a:off x="83630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B1D1DE3-F649-49A2-A61B-EC85D1377D5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8F9FCBA2-5BC0-41CB-BC50-9A5D5D25CF9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C4DE3B07-2EDA-4AC1-8F30-C69097748AD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66AB64F2-8D0A-48C4-9D8A-7BBF5070212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75BD194-F54D-4402-B933-399A95101AC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FC9FFFBE-933A-45B0-AB55-9FB43506DC5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341E84D9-862A-4D0B-8DC2-E9ABF192AB9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FC3E8FF1-1ACB-4073-AD76-2DA4F913DB3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7434483-C1C8-456F-8398-DF0F70E0A4F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240AE2D9-B19F-4C87-B642-5D1520CBC21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13960B7-F135-4D92-A33E-B25DD05A007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1B55A749-EE81-4834-BAC7-BB1CDC9B2F99}"/>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F0A9AC0F-0E93-4FCB-978E-EEC33B9679B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EC544BA4-790F-417B-89E3-A077A75F033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259A9094-C986-48A7-8DEE-5AC5F88DBAB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175705B7-5DDD-47E6-9EA7-BA54E53E918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CD57F5ED-C923-42A1-8186-77374AC38998}"/>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7610A73C-7892-47D3-A16D-E4F63EDFC216}"/>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151C8D1B-37FE-4F46-BD27-7CEAA18A7308}"/>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3DCE181-C178-4BAE-AA1C-CA12A5318419}"/>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4FCCA9CA-BA3F-4D91-915D-8FFA13E63B0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810DAAD5-7270-4C17-84CC-D65D512744D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F0C64DD0-93A7-41B6-9BD3-6D95BA4E620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460" name="直線コネクタ 459">
          <a:extLst>
            <a:ext uri="{FF2B5EF4-FFF2-40B4-BE49-F238E27FC236}">
              <a16:creationId xmlns:a16="http://schemas.microsoft.com/office/drawing/2014/main" id="{F2907183-BFFB-4F99-A6A0-EBCA3FEA7FBD}"/>
            </a:ext>
          </a:extLst>
        </xdr:cNvPr>
        <xdr:cNvCxnSpPr/>
      </xdr:nvCxnSpPr>
      <xdr:spPr>
        <a:xfrm flipV="1">
          <a:off x="9219565" y="16958310"/>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461" name="【市民会館】&#10;一人当たり面積最小値テキスト">
          <a:extLst>
            <a:ext uri="{FF2B5EF4-FFF2-40B4-BE49-F238E27FC236}">
              <a16:creationId xmlns:a16="http://schemas.microsoft.com/office/drawing/2014/main" id="{7083015A-7FF7-4C3F-9039-A18A1A34D801}"/>
            </a:ext>
          </a:extLst>
        </xdr:cNvPr>
        <xdr:cNvSpPr txBox="1"/>
      </xdr:nvSpPr>
      <xdr:spPr>
        <a:xfrm>
          <a:off x="9258300"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462" name="直線コネクタ 461">
          <a:extLst>
            <a:ext uri="{FF2B5EF4-FFF2-40B4-BE49-F238E27FC236}">
              <a16:creationId xmlns:a16="http://schemas.microsoft.com/office/drawing/2014/main" id="{63F8A0B4-3F9F-460C-A9D1-B78ED9410B76}"/>
            </a:ext>
          </a:extLst>
        </xdr:cNvPr>
        <xdr:cNvCxnSpPr/>
      </xdr:nvCxnSpPr>
      <xdr:spPr>
        <a:xfrm>
          <a:off x="9154160" y="18246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463" name="【市民会館】&#10;一人当たり面積最大値テキスト">
          <a:extLst>
            <a:ext uri="{FF2B5EF4-FFF2-40B4-BE49-F238E27FC236}">
              <a16:creationId xmlns:a16="http://schemas.microsoft.com/office/drawing/2014/main" id="{152E4BCA-4015-4CAC-9BE9-47F2FA4E3C87}"/>
            </a:ext>
          </a:extLst>
        </xdr:cNvPr>
        <xdr:cNvSpPr txBox="1"/>
      </xdr:nvSpPr>
      <xdr:spPr>
        <a:xfrm>
          <a:off x="9258300" y="1674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464" name="直線コネクタ 463">
          <a:extLst>
            <a:ext uri="{FF2B5EF4-FFF2-40B4-BE49-F238E27FC236}">
              <a16:creationId xmlns:a16="http://schemas.microsoft.com/office/drawing/2014/main" id="{3B75E13E-01E5-4A02-A51A-02B5BAD9C47E}"/>
            </a:ext>
          </a:extLst>
        </xdr:cNvPr>
        <xdr:cNvCxnSpPr/>
      </xdr:nvCxnSpPr>
      <xdr:spPr>
        <a:xfrm>
          <a:off x="9154160" y="1695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465" name="【市民会館】&#10;一人当たり面積平均値テキスト">
          <a:extLst>
            <a:ext uri="{FF2B5EF4-FFF2-40B4-BE49-F238E27FC236}">
              <a16:creationId xmlns:a16="http://schemas.microsoft.com/office/drawing/2014/main" id="{C07F4337-B6C0-415B-AF30-F600224E5F02}"/>
            </a:ext>
          </a:extLst>
        </xdr:cNvPr>
        <xdr:cNvSpPr txBox="1"/>
      </xdr:nvSpPr>
      <xdr:spPr>
        <a:xfrm>
          <a:off x="9258300" y="17883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66" name="フローチャート: 判断 465">
          <a:extLst>
            <a:ext uri="{FF2B5EF4-FFF2-40B4-BE49-F238E27FC236}">
              <a16:creationId xmlns:a16="http://schemas.microsoft.com/office/drawing/2014/main" id="{AB1F24F6-5AC5-4155-9328-F5056864FEA5}"/>
            </a:ext>
          </a:extLst>
        </xdr:cNvPr>
        <xdr:cNvSpPr/>
      </xdr:nvSpPr>
      <xdr:spPr>
        <a:xfrm>
          <a:off x="9192260" y="179049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467" name="フローチャート: 判断 466">
          <a:extLst>
            <a:ext uri="{FF2B5EF4-FFF2-40B4-BE49-F238E27FC236}">
              <a16:creationId xmlns:a16="http://schemas.microsoft.com/office/drawing/2014/main" id="{D1A0D13F-AF41-4427-ADAE-0E342F9CD2EC}"/>
            </a:ext>
          </a:extLst>
        </xdr:cNvPr>
        <xdr:cNvSpPr/>
      </xdr:nvSpPr>
      <xdr:spPr>
        <a:xfrm>
          <a:off x="8445500" y="17912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68" name="フローチャート: 判断 467">
          <a:extLst>
            <a:ext uri="{FF2B5EF4-FFF2-40B4-BE49-F238E27FC236}">
              <a16:creationId xmlns:a16="http://schemas.microsoft.com/office/drawing/2014/main" id="{7E49AE13-405C-44EA-9EBB-ACC632B9BBB4}"/>
            </a:ext>
          </a:extLst>
        </xdr:cNvPr>
        <xdr:cNvSpPr/>
      </xdr:nvSpPr>
      <xdr:spPr>
        <a:xfrm>
          <a:off x="7670800" y="179186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469" name="フローチャート: 判断 468">
          <a:extLst>
            <a:ext uri="{FF2B5EF4-FFF2-40B4-BE49-F238E27FC236}">
              <a16:creationId xmlns:a16="http://schemas.microsoft.com/office/drawing/2014/main" id="{72F921FA-20EE-4ED2-9306-9CEF01EAE5DC}"/>
            </a:ext>
          </a:extLst>
        </xdr:cNvPr>
        <xdr:cNvSpPr/>
      </xdr:nvSpPr>
      <xdr:spPr>
        <a:xfrm>
          <a:off x="6873240" y="179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0" name="フローチャート: 判断 469">
          <a:extLst>
            <a:ext uri="{FF2B5EF4-FFF2-40B4-BE49-F238E27FC236}">
              <a16:creationId xmlns:a16="http://schemas.microsoft.com/office/drawing/2014/main" id="{B58E96D4-4026-4A0A-A6D9-89E5D752638B}"/>
            </a:ext>
          </a:extLst>
        </xdr:cNvPr>
        <xdr:cNvSpPr/>
      </xdr:nvSpPr>
      <xdr:spPr>
        <a:xfrm>
          <a:off x="609854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9676640-D640-4B05-957E-87CB2259A51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910AED5-48D5-4FC8-AF88-AA011CB17E1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9A98C48-6E83-437D-AADE-6C7367A2C0E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7E68144-558A-4B1D-ABF3-7765A08B646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852B8A1-0984-458B-92EF-7C7FFE9A849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97789</xdr:rowOff>
    </xdr:from>
    <xdr:to>
      <xdr:col>55</xdr:col>
      <xdr:colOff>50800</xdr:colOff>
      <xdr:row>107</xdr:row>
      <xdr:rowOff>27939</xdr:rowOff>
    </xdr:to>
    <xdr:sp macro="" textlink="">
      <xdr:nvSpPr>
        <xdr:cNvPr id="476" name="楕円 475">
          <a:extLst>
            <a:ext uri="{FF2B5EF4-FFF2-40B4-BE49-F238E27FC236}">
              <a16:creationId xmlns:a16="http://schemas.microsoft.com/office/drawing/2014/main" id="{D0312309-4812-47D5-8002-CABC8D1881E0}"/>
            </a:ext>
          </a:extLst>
        </xdr:cNvPr>
        <xdr:cNvSpPr/>
      </xdr:nvSpPr>
      <xdr:spPr>
        <a:xfrm>
          <a:off x="9192260" y="17867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120666</xdr:rowOff>
    </xdr:from>
    <xdr:ext cx="469744" cy="259045"/>
    <xdr:sp macro="" textlink="">
      <xdr:nvSpPr>
        <xdr:cNvPr id="477" name="【市民会館】&#10;一人当たり面積該当値テキスト">
          <a:extLst>
            <a:ext uri="{FF2B5EF4-FFF2-40B4-BE49-F238E27FC236}">
              <a16:creationId xmlns:a16="http://schemas.microsoft.com/office/drawing/2014/main" id="{48209D55-3FBD-471F-AFAB-5382C994A42F}"/>
            </a:ext>
          </a:extLst>
        </xdr:cNvPr>
        <xdr:cNvSpPr txBox="1"/>
      </xdr:nvSpPr>
      <xdr:spPr>
        <a:xfrm>
          <a:off x="9258300"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100837</xdr:rowOff>
    </xdr:from>
    <xdr:to>
      <xdr:col>50</xdr:col>
      <xdr:colOff>165100</xdr:colOff>
      <xdr:row>107</xdr:row>
      <xdr:rowOff>30987</xdr:rowOff>
    </xdr:to>
    <xdr:sp macro="" textlink="">
      <xdr:nvSpPr>
        <xdr:cNvPr id="478" name="楕円 477">
          <a:extLst>
            <a:ext uri="{FF2B5EF4-FFF2-40B4-BE49-F238E27FC236}">
              <a16:creationId xmlns:a16="http://schemas.microsoft.com/office/drawing/2014/main" id="{DCDBAA38-1900-4C6D-A113-5EB6D22659DD}"/>
            </a:ext>
          </a:extLst>
        </xdr:cNvPr>
        <xdr:cNvSpPr/>
      </xdr:nvSpPr>
      <xdr:spPr>
        <a:xfrm>
          <a:off x="8445500" y="1787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148589</xdr:rowOff>
    </xdr:from>
    <xdr:to>
      <xdr:col>55</xdr:col>
      <xdr:colOff>0</xdr:colOff>
      <xdr:row>106</xdr:row>
      <xdr:rowOff>151637</xdr:rowOff>
    </xdr:to>
    <xdr:cxnSp macro="">
      <xdr:nvCxnSpPr>
        <xdr:cNvPr id="479" name="直線コネクタ 478">
          <a:extLst>
            <a:ext uri="{FF2B5EF4-FFF2-40B4-BE49-F238E27FC236}">
              <a16:creationId xmlns:a16="http://schemas.microsoft.com/office/drawing/2014/main" id="{3318F120-564F-4FE0-8062-54C7E580A5C6}"/>
            </a:ext>
          </a:extLst>
        </xdr:cNvPr>
        <xdr:cNvCxnSpPr/>
      </xdr:nvCxnSpPr>
      <xdr:spPr>
        <a:xfrm flipV="1">
          <a:off x="8496300" y="17918429"/>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107696</xdr:rowOff>
    </xdr:from>
    <xdr:to>
      <xdr:col>46</xdr:col>
      <xdr:colOff>38100</xdr:colOff>
      <xdr:row>107</xdr:row>
      <xdr:rowOff>37846</xdr:rowOff>
    </xdr:to>
    <xdr:sp macro="" textlink="">
      <xdr:nvSpPr>
        <xdr:cNvPr id="480" name="楕円 479">
          <a:extLst>
            <a:ext uri="{FF2B5EF4-FFF2-40B4-BE49-F238E27FC236}">
              <a16:creationId xmlns:a16="http://schemas.microsoft.com/office/drawing/2014/main" id="{F71B0FF3-2866-48FC-B082-6D7791377FC2}"/>
            </a:ext>
          </a:extLst>
        </xdr:cNvPr>
        <xdr:cNvSpPr/>
      </xdr:nvSpPr>
      <xdr:spPr>
        <a:xfrm>
          <a:off x="7670800" y="178775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151637</xdr:rowOff>
    </xdr:from>
    <xdr:to>
      <xdr:col>50</xdr:col>
      <xdr:colOff>114300</xdr:colOff>
      <xdr:row>106</xdr:row>
      <xdr:rowOff>158496</xdr:rowOff>
    </xdr:to>
    <xdr:cxnSp macro="">
      <xdr:nvCxnSpPr>
        <xdr:cNvPr id="481" name="直線コネクタ 480">
          <a:extLst>
            <a:ext uri="{FF2B5EF4-FFF2-40B4-BE49-F238E27FC236}">
              <a16:creationId xmlns:a16="http://schemas.microsoft.com/office/drawing/2014/main" id="{2EE6A3E5-BF6A-4E97-A235-AD19E49B932B}"/>
            </a:ext>
          </a:extLst>
        </xdr:cNvPr>
        <xdr:cNvCxnSpPr/>
      </xdr:nvCxnSpPr>
      <xdr:spPr>
        <a:xfrm flipV="1">
          <a:off x="7713980" y="17921477"/>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109982</xdr:rowOff>
    </xdr:from>
    <xdr:to>
      <xdr:col>41</xdr:col>
      <xdr:colOff>101600</xdr:colOff>
      <xdr:row>107</xdr:row>
      <xdr:rowOff>40132</xdr:rowOff>
    </xdr:to>
    <xdr:sp macro="" textlink="">
      <xdr:nvSpPr>
        <xdr:cNvPr id="482" name="楕円 481">
          <a:extLst>
            <a:ext uri="{FF2B5EF4-FFF2-40B4-BE49-F238E27FC236}">
              <a16:creationId xmlns:a16="http://schemas.microsoft.com/office/drawing/2014/main" id="{56C14366-8B5F-44A5-BE74-3ABB6D6EFBE7}"/>
            </a:ext>
          </a:extLst>
        </xdr:cNvPr>
        <xdr:cNvSpPr/>
      </xdr:nvSpPr>
      <xdr:spPr>
        <a:xfrm>
          <a:off x="6873240" y="17879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158496</xdr:rowOff>
    </xdr:from>
    <xdr:to>
      <xdr:col>45</xdr:col>
      <xdr:colOff>177800</xdr:colOff>
      <xdr:row>106</xdr:row>
      <xdr:rowOff>160782</xdr:rowOff>
    </xdr:to>
    <xdr:cxnSp macro="">
      <xdr:nvCxnSpPr>
        <xdr:cNvPr id="483" name="直線コネクタ 482">
          <a:extLst>
            <a:ext uri="{FF2B5EF4-FFF2-40B4-BE49-F238E27FC236}">
              <a16:creationId xmlns:a16="http://schemas.microsoft.com/office/drawing/2014/main" id="{C54E2F9F-6E0A-496D-9986-23B0D0FE81FF}"/>
            </a:ext>
          </a:extLst>
        </xdr:cNvPr>
        <xdr:cNvCxnSpPr/>
      </xdr:nvCxnSpPr>
      <xdr:spPr>
        <a:xfrm flipV="1">
          <a:off x="6924040" y="1792833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114554</xdr:rowOff>
    </xdr:from>
    <xdr:to>
      <xdr:col>36</xdr:col>
      <xdr:colOff>165100</xdr:colOff>
      <xdr:row>107</xdr:row>
      <xdr:rowOff>44704</xdr:rowOff>
    </xdr:to>
    <xdr:sp macro="" textlink="">
      <xdr:nvSpPr>
        <xdr:cNvPr id="484" name="楕円 483">
          <a:extLst>
            <a:ext uri="{FF2B5EF4-FFF2-40B4-BE49-F238E27FC236}">
              <a16:creationId xmlns:a16="http://schemas.microsoft.com/office/drawing/2014/main" id="{8A97E6CC-6040-4786-85FE-FF51E664E1CA}"/>
            </a:ext>
          </a:extLst>
        </xdr:cNvPr>
        <xdr:cNvSpPr/>
      </xdr:nvSpPr>
      <xdr:spPr>
        <a:xfrm>
          <a:off x="6098540" y="17884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160782</xdr:rowOff>
    </xdr:from>
    <xdr:to>
      <xdr:col>41</xdr:col>
      <xdr:colOff>50800</xdr:colOff>
      <xdr:row>106</xdr:row>
      <xdr:rowOff>165354</xdr:rowOff>
    </xdr:to>
    <xdr:cxnSp macro="">
      <xdr:nvCxnSpPr>
        <xdr:cNvPr id="485" name="直線コネクタ 484">
          <a:extLst>
            <a:ext uri="{FF2B5EF4-FFF2-40B4-BE49-F238E27FC236}">
              <a16:creationId xmlns:a16="http://schemas.microsoft.com/office/drawing/2014/main" id="{3D1ACA9A-D053-4E37-BA4B-58A3EAD7AFCD}"/>
            </a:ext>
          </a:extLst>
        </xdr:cNvPr>
        <xdr:cNvCxnSpPr/>
      </xdr:nvCxnSpPr>
      <xdr:spPr>
        <a:xfrm flipV="1">
          <a:off x="6149340" y="1793062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486" name="n_1aveValue【市民会館】&#10;一人当たり面積">
          <a:extLst>
            <a:ext uri="{FF2B5EF4-FFF2-40B4-BE49-F238E27FC236}">
              <a16:creationId xmlns:a16="http://schemas.microsoft.com/office/drawing/2014/main" id="{68CEFCF9-5711-4038-9967-60FB1C3921EA}"/>
            </a:ext>
          </a:extLst>
        </xdr:cNvPr>
        <xdr:cNvSpPr txBox="1"/>
      </xdr:nvSpPr>
      <xdr:spPr>
        <a:xfrm>
          <a:off x="827158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487" name="n_2aveValue【市民会館】&#10;一人当たり面積">
          <a:extLst>
            <a:ext uri="{FF2B5EF4-FFF2-40B4-BE49-F238E27FC236}">
              <a16:creationId xmlns:a16="http://schemas.microsoft.com/office/drawing/2014/main" id="{09C59E77-00C9-4984-B71F-967598537605}"/>
            </a:ext>
          </a:extLst>
        </xdr:cNvPr>
        <xdr:cNvSpPr txBox="1"/>
      </xdr:nvSpPr>
      <xdr:spPr>
        <a:xfrm>
          <a:off x="750958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8" name="n_3aveValue【市民会館】&#10;一人当たり面積">
          <a:extLst>
            <a:ext uri="{FF2B5EF4-FFF2-40B4-BE49-F238E27FC236}">
              <a16:creationId xmlns:a16="http://schemas.microsoft.com/office/drawing/2014/main" id="{B7F7B333-D8E2-45E1-84CD-587D8210CDA0}"/>
            </a:ext>
          </a:extLst>
        </xdr:cNvPr>
        <xdr:cNvSpPr txBox="1"/>
      </xdr:nvSpPr>
      <xdr:spPr>
        <a:xfrm>
          <a:off x="6712027" y="180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89" name="n_4aveValue【市民会館】&#10;一人当たり面積">
          <a:extLst>
            <a:ext uri="{FF2B5EF4-FFF2-40B4-BE49-F238E27FC236}">
              <a16:creationId xmlns:a16="http://schemas.microsoft.com/office/drawing/2014/main" id="{8243315F-E891-4368-8859-C9D21FF1F100}"/>
            </a:ext>
          </a:extLst>
        </xdr:cNvPr>
        <xdr:cNvSpPr txBox="1"/>
      </xdr:nvSpPr>
      <xdr:spPr>
        <a:xfrm>
          <a:off x="59373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47514</xdr:rowOff>
    </xdr:from>
    <xdr:ext cx="469744" cy="259045"/>
    <xdr:sp macro="" textlink="">
      <xdr:nvSpPr>
        <xdr:cNvPr id="490" name="n_1mainValue【市民会館】&#10;一人当たり面積">
          <a:extLst>
            <a:ext uri="{FF2B5EF4-FFF2-40B4-BE49-F238E27FC236}">
              <a16:creationId xmlns:a16="http://schemas.microsoft.com/office/drawing/2014/main" id="{921E31C2-552A-46E3-A602-932216F73FF4}"/>
            </a:ext>
          </a:extLst>
        </xdr:cNvPr>
        <xdr:cNvSpPr txBox="1"/>
      </xdr:nvSpPr>
      <xdr:spPr>
        <a:xfrm>
          <a:off x="827158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54373</xdr:rowOff>
    </xdr:from>
    <xdr:ext cx="469744" cy="259045"/>
    <xdr:sp macro="" textlink="">
      <xdr:nvSpPr>
        <xdr:cNvPr id="491" name="n_2mainValue【市民会館】&#10;一人当たり面積">
          <a:extLst>
            <a:ext uri="{FF2B5EF4-FFF2-40B4-BE49-F238E27FC236}">
              <a16:creationId xmlns:a16="http://schemas.microsoft.com/office/drawing/2014/main" id="{DE64D821-EC13-49DE-AE86-02E9C9885526}"/>
            </a:ext>
          </a:extLst>
        </xdr:cNvPr>
        <xdr:cNvSpPr txBox="1"/>
      </xdr:nvSpPr>
      <xdr:spPr>
        <a:xfrm>
          <a:off x="750958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92" name="n_3mainValue【市民会館】&#10;一人当たり面積">
          <a:extLst>
            <a:ext uri="{FF2B5EF4-FFF2-40B4-BE49-F238E27FC236}">
              <a16:creationId xmlns:a16="http://schemas.microsoft.com/office/drawing/2014/main" id="{B51B6D7D-447F-49C3-A737-6E4435D8379A}"/>
            </a:ext>
          </a:extLst>
        </xdr:cNvPr>
        <xdr:cNvSpPr txBox="1"/>
      </xdr:nvSpPr>
      <xdr:spPr>
        <a:xfrm>
          <a:off x="67120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61231</xdr:rowOff>
    </xdr:from>
    <xdr:ext cx="469744" cy="259045"/>
    <xdr:sp macro="" textlink="">
      <xdr:nvSpPr>
        <xdr:cNvPr id="493" name="n_4mainValue【市民会館】&#10;一人当たり面積">
          <a:extLst>
            <a:ext uri="{FF2B5EF4-FFF2-40B4-BE49-F238E27FC236}">
              <a16:creationId xmlns:a16="http://schemas.microsoft.com/office/drawing/2014/main" id="{0E8021C9-0064-4E8D-9FB0-1C188230079F}"/>
            </a:ext>
          </a:extLst>
        </xdr:cNvPr>
        <xdr:cNvSpPr txBox="1"/>
      </xdr:nvSpPr>
      <xdr:spPr>
        <a:xfrm>
          <a:off x="59373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CED76EF5-2DCC-4CB9-B361-1380FCDCE1E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8A7921C6-AEAB-4FAD-929A-0C70AB93E8D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4E23648-FA5A-421A-997D-FCE19EF4F8B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88888334-50F9-42E2-8339-DADA88E5397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2CDEFA4-E96B-4495-AFB0-7C12844503E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B2D870D1-A0A3-4D3B-AA88-73B9A567C55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BD204B35-03C3-45BB-9BA7-472CC112AF7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91EBC076-1B4D-4572-8D74-ADFFDB179CAA}"/>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81A99C3A-AD42-4E96-B18D-182C3AF8F3C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51EEC727-0A37-4A49-B6B0-7C83D80C30F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AE443595-614F-4FFF-85FE-623844FDD04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79189680-AF27-402C-8334-906B45F57D4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EBD38E00-5624-42D9-85E1-5227B227152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C359D515-D8FA-44C1-88CC-3F949375F44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87D90FB4-C0FD-4BD8-B965-5253E5F0E2C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85A7FD2-FFCC-4764-B5DB-B0063B65F373}"/>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A9DDA2F-1C77-4153-B500-7447B3E819E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FD07379-E41A-46F8-9B3E-C625BAC8B15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0ACE584-F28F-4D3E-8E35-032B1D84670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571D688-76FC-4E00-A94C-48B613348DB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90BC7C7F-1963-4B74-8739-CB33B6DAEC5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23DD0FFD-4DB0-40EC-8F2F-F9CA812B881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5CDAF3F-950A-4223-9104-DF973B7EB1B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2BA8368-C806-4180-A280-C05D40A0FA8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D30B05D-1525-4066-94A7-ED61EEBA73B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854B299-FE4B-4917-B727-0A37DF7BC8F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D57093E8-6181-4E95-8768-E135F667C42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A2A96D06-0803-41BD-8D8D-B2CE41D198E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B547EBE-31DB-43F4-BCBA-19D652FC31A2}"/>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4EE92B85-F14F-47D2-8307-8D4453C242F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8C1E2153-B524-4DAD-9BC7-1836DB441D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DB24EB21-0F30-4E50-B8EA-D5CD1F6CEC1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A4F96AAD-7C62-4861-AD3F-D174673767A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ABCC2765-2C94-4904-9DA5-E97E3F6BCEB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90774664-CAC2-4F8A-AE79-C30FDFCC601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48D4CA2E-4068-4E12-A6D2-E1B26470D41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6729BC20-BECB-4D04-B4F7-08C26DB22B8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733323F-B991-4CAB-81E2-C140A10E358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8CE40930-0726-4E5B-A551-B0D45CEE707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AAD0D56-579A-49CF-BE77-926EE595B1A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6AF4ACFF-152F-45E1-A8C0-9E9EB860EB2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535" name="直線コネクタ 534">
          <a:extLst>
            <a:ext uri="{FF2B5EF4-FFF2-40B4-BE49-F238E27FC236}">
              <a16:creationId xmlns:a16="http://schemas.microsoft.com/office/drawing/2014/main" id="{4180CB5F-0AAB-44F0-B7AD-0C8EF6CD5485}"/>
            </a:ext>
          </a:extLst>
        </xdr:cNvPr>
        <xdr:cNvCxnSpPr/>
      </xdr:nvCxnSpPr>
      <xdr:spPr>
        <a:xfrm flipV="1">
          <a:off x="14375764" y="9399270"/>
          <a:ext cx="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290785F0-60F8-492F-BB5B-6226341B9365}"/>
            </a:ext>
          </a:extLst>
        </xdr:cNvPr>
        <xdr:cNvSpPr txBox="1"/>
      </xdr:nvSpPr>
      <xdr:spPr>
        <a:xfrm>
          <a:off x="1441450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537" name="直線コネクタ 536">
          <a:extLst>
            <a:ext uri="{FF2B5EF4-FFF2-40B4-BE49-F238E27FC236}">
              <a16:creationId xmlns:a16="http://schemas.microsoft.com/office/drawing/2014/main" id="{792B4536-92AD-4891-87C7-2CBF4C8CA114}"/>
            </a:ext>
          </a:extLst>
        </xdr:cNvPr>
        <xdr:cNvCxnSpPr/>
      </xdr:nvCxnSpPr>
      <xdr:spPr>
        <a:xfrm>
          <a:off x="1428750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8295504C-C3A2-440A-ADA6-414BE5DDCDD5}"/>
            </a:ext>
          </a:extLst>
        </xdr:cNvPr>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E94978A4-B16F-494E-A544-B6FD19B77BCD}"/>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170923</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FB1F6F9B-5BDA-494C-A15C-52183C1E0D74}"/>
            </a:ext>
          </a:extLst>
        </xdr:cNvPr>
        <xdr:cNvSpPr txBox="1"/>
      </xdr:nvSpPr>
      <xdr:spPr>
        <a:xfrm>
          <a:off x="14414500" y="10061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41" name="フローチャート: 判断 540">
          <a:extLst>
            <a:ext uri="{FF2B5EF4-FFF2-40B4-BE49-F238E27FC236}">
              <a16:creationId xmlns:a16="http://schemas.microsoft.com/office/drawing/2014/main" id="{EF189B7B-FEF5-4B1C-BBA4-1D599D5410CE}"/>
            </a:ext>
          </a:extLst>
        </xdr:cNvPr>
        <xdr:cNvSpPr/>
      </xdr:nvSpPr>
      <xdr:spPr>
        <a:xfrm>
          <a:off x="14325600" y="100794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2" name="フローチャート: 判断 541">
          <a:extLst>
            <a:ext uri="{FF2B5EF4-FFF2-40B4-BE49-F238E27FC236}">
              <a16:creationId xmlns:a16="http://schemas.microsoft.com/office/drawing/2014/main" id="{0BE930BE-F48B-48DF-B0A7-3050DBB9535C}"/>
            </a:ext>
          </a:extLst>
        </xdr:cNvPr>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43" name="フローチャート: 判断 542">
          <a:extLst>
            <a:ext uri="{FF2B5EF4-FFF2-40B4-BE49-F238E27FC236}">
              <a16:creationId xmlns:a16="http://schemas.microsoft.com/office/drawing/2014/main" id="{A3DA8F24-370B-4E8B-A61D-F67FDB864753}"/>
            </a:ext>
          </a:extLst>
        </xdr:cNvPr>
        <xdr:cNvSpPr/>
      </xdr:nvSpPr>
      <xdr:spPr>
        <a:xfrm>
          <a:off x="128041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4" name="フローチャート: 判断 543">
          <a:extLst>
            <a:ext uri="{FF2B5EF4-FFF2-40B4-BE49-F238E27FC236}">
              <a16:creationId xmlns:a16="http://schemas.microsoft.com/office/drawing/2014/main" id="{0A50B11D-5589-4FCB-AE89-E05BA79DAB1C}"/>
            </a:ext>
          </a:extLst>
        </xdr:cNvPr>
        <xdr:cNvSpPr/>
      </xdr:nvSpPr>
      <xdr:spPr>
        <a:xfrm>
          <a:off x="1202944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545" name="フローチャート: 判断 544">
          <a:extLst>
            <a:ext uri="{FF2B5EF4-FFF2-40B4-BE49-F238E27FC236}">
              <a16:creationId xmlns:a16="http://schemas.microsoft.com/office/drawing/2014/main" id="{2C595703-3956-4DB1-8AD9-788AFC0ACE31}"/>
            </a:ext>
          </a:extLst>
        </xdr:cNvPr>
        <xdr:cNvSpPr/>
      </xdr:nvSpPr>
      <xdr:spPr>
        <a:xfrm>
          <a:off x="11231880" y="996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8EFE89D-9475-48D4-B461-EB03C2E22DE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5CF5C15-BA34-417B-B9C2-A1B74EF16C1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1DD95DD-6E50-47CE-BA81-E50963726D7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3AF7917-C7C7-414C-B8E5-AAA614C8CF1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774D5B7-C546-4F0B-929D-3FA3CA75C56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551" name="楕円 550">
          <a:extLst>
            <a:ext uri="{FF2B5EF4-FFF2-40B4-BE49-F238E27FC236}">
              <a16:creationId xmlns:a16="http://schemas.microsoft.com/office/drawing/2014/main" id="{2BB057AA-36D8-4AB9-B320-5B934F41A043}"/>
            </a:ext>
          </a:extLst>
        </xdr:cNvPr>
        <xdr:cNvSpPr/>
      </xdr:nvSpPr>
      <xdr:spPr>
        <a:xfrm>
          <a:off x="14325600" y="99967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128831</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2E6D4310-0191-48E5-842B-06F63BA8ED4C}"/>
            </a:ext>
          </a:extLst>
        </xdr:cNvPr>
        <xdr:cNvSpPr txBox="1"/>
      </xdr:nvSpPr>
      <xdr:spPr>
        <a:xfrm>
          <a:off x="14414500" y="98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553" name="楕円 552">
          <a:extLst>
            <a:ext uri="{FF2B5EF4-FFF2-40B4-BE49-F238E27FC236}">
              <a16:creationId xmlns:a16="http://schemas.microsoft.com/office/drawing/2014/main" id="{5B4574F7-8B0F-4A9D-8D66-9A5002CC9712}"/>
            </a:ext>
          </a:extLst>
        </xdr:cNvPr>
        <xdr:cNvSpPr/>
      </xdr:nvSpPr>
      <xdr:spPr>
        <a:xfrm>
          <a:off x="1357884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59</xdr:row>
      <xdr:rowOff>156754</xdr:rowOff>
    </xdr:to>
    <xdr:cxnSp macro="">
      <xdr:nvCxnSpPr>
        <xdr:cNvPr id="554" name="直線コネクタ 553">
          <a:extLst>
            <a:ext uri="{FF2B5EF4-FFF2-40B4-BE49-F238E27FC236}">
              <a16:creationId xmlns:a16="http://schemas.microsoft.com/office/drawing/2014/main" id="{E9D993F1-7ACF-49AA-B4B7-F10C8615ECF4}"/>
            </a:ext>
          </a:extLst>
        </xdr:cNvPr>
        <xdr:cNvCxnSpPr/>
      </xdr:nvCxnSpPr>
      <xdr:spPr>
        <a:xfrm>
          <a:off x="13629640" y="10009959"/>
          <a:ext cx="7467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30843</xdr:rowOff>
    </xdr:from>
    <xdr:to>
      <xdr:col>76</xdr:col>
      <xdr:colOff>165100</xdr:colOff>
      <xdr:row>59</xdr:row>
      <xdr:rowOff>132443</xdr:rowOff>
    </xdr:to>
    <xdr:sp macro="" textlink="">
      <xdr:nvSpPr>
        <xdr:cNvPr id="555" name="楕円 554">
          <a:extLst>
            <a:ext uri="{FF2B5EF4-FFF2-40B4-BE49-F238E27FC236}">
              <a16:creationId xmlns:a16="http://schemas.microsoft.com/office/drawing/2014/main" id="{B3EACDA5-B3A0-4319-B36D-7C33C12F2E9F}"/>
            </a:ext>
          </a:extLst>
        </xdr:cNvPr>
        <xdr:cNvSpPr/>
      </xdr:nvSpPr>
      <xdr:spPr>
        <a:xfrm>
          <a:off x="12804140" y="9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81643</xdr:rowOff>
    </xdr:from>
    <xdr:to>
      <xdr:col>81</xdr:col>
      <xdr:colOff>50800</xdr:colOff>
      <xdr:row>59</xdr:row>
      <xdr:rowOff>119199</xdr:rowOff>
    </xdr:to>
    <xdr:cxnSp macro="">
      <xdr:nvCxnSpPr>
        <xdr:cNvPr id="556" name="直線コネクタ 555">
          <a:extLst>
            <a:ext uri="{FF2B5EF4-FFF2-40B4-BE49-F238E27FC236}">
              <a16:creationId xmlns:a16="http://schemas.microsoft.com/office/drawing/2014/main" id="{40015841-7D2C-42A3-ABBB-F0493B7930F8}"/>
            </a:ext>
          </a:extLst>
        </xdr:cNvPr>
        <xdr:cNvCxnSpPr/>
      </xdr:nvCxnSpPr>
      <xdr:spPr>
        <a:xfrm>
          <a:off x="12854940" y="9972403"/>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163104</xdr:rowOff>
    </xdr:from>
    <xdr:to>
      <xdr:col>72</xdr:col>
      <xdr:colOff>38100</xdr:colOff>
      <xdr:row>59</xdr:row>
      <xdr:rowOff>93254</xdr:rowOff>
    </xdr:to>
    <xdr:sp macro="" textlink="">
      <xdr:nvSpPr>
        <xdr:cNvPr id="557" name="楕円 556">
          <a:extLst>
            <a:ext uri="{FF2B5EF4-FFF2-40B4-BE49-F238E27FC236}">
              <a16:creationId xmlns:a16="http://schemas.microsoft.com/office/drawing/2014/main" id="{603BDB18-767F-473A-95FE-B9294802ABBB}"/>
            </a:ext>
          </a:extLst>
        </xdr:cNvPr>
        <xdr:cNvSpPr/>
      </xdr:nvSpPr>
      <xdr:spPr>
        <a:xfrm>
          <a:off x="12029440" y="9886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42454</xdr:rowOff>
    </xdr:from>
    <xdr:to>
      <xdr:col>76</xdr:col>
      <xdr:colOff>114300</xdr:colOff>
      <xdr:row>59</xdr:row>
      <xdr:rowOff>81643</xdr:rowOff>
    </xdr:to>
    <xdr:cxnSp macro="">
      <xdr:nvCxnSpPr>
        <xdr:cNvPr id="558" name="直線コネクタ 557">
          <a:extLst>
            <a:ext uri="{FF2B5EF4-FFF2-40B4-BE49-F238E27FC236}">
              <a16:creationId xmlns:a16="http://schemas.microsoft.com/office/drawing/2014/main" id="{7996F2D3-C2F6-42A1-8C0C-1ADE879650B8}"/>
            </a:ext>
          </a:extLst>
        </xdr:cNvPr>
        <xdr:cNvCxnSpPr/>
      </xdr:nvCxnSpPr>
      <xdr:spPr>
        <a:xfrm>
          <a:off x="12072620" y="9933214"/>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559" name="楕円 558">
          <a:extLst>
            <a:ext uri="{FF2B5EF4-FFF2-40B4-BE49-F238E27FC236}">
              <a16:creationId xmlns:a16="http://schemas.microsoft.com/office/drawing/2014/main" id="{BB237CC5-B6BA-43C6-AA27-3080133C9C82}"/>
            </a:ext>
          </a:extLst>
        </xdr:cNvPr>
        <xdr:cNvSpPr/>
      </xdr:nvSpPr>
      <xdr:spPr>
        <a:xfrm>
          <a:off x="11231880" y="985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42454</xdr:rowOff>
    </xdr:to>
    <xdr:cxnSp macro="">
      <xdr:nvCxnSpPr>
        <xdr:cNvPr id="560" name="直線コネクタ 559">
          <a:extLst>
            <a:ext uri="{FF2B5EF4-FFF2-40B4-BE49-F238E27FC236}">
              <a16:creationId xmlns:a16="http://schemas.microsoft.com/office/drawing/2014/main" id="{1A31CF97-1BCA-4F97-BD5D-4FE02412D170}"/>
            </a:ext>
          </a:extLst>
        </xdr:cNvPr>
        <xdr:cNvCxnSpPr/>
      </xdr:nvCxnSpPr>
      <xdr:spPr>
        <a:xfrm>
          <a:off x="11282680" y="9898925"/>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BB49EDC-AD76-4FB8-8868-54C40F1E8D4C}"/>
            </a:ext>
          </a:extLst>
        </xdr:cNvPr>
        <xdr:cNvSpPr txBox="1"/>
      </xdr:nvSpPr>
      <xdr:spPr>
        <a:xfrm>
          <a:off x="134372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5098D9AD-5AD6-4CEF-B6B2-60F8E5A32E8E}"/>
            </a:ext>
          </a:extLst>
        </xdr:cNvPr>
        <xdr:cNvSpPr txBox="1"/>
      </xdr:nvSpPr>
      <xdr:spPr>
        <a:xfrm>
          <a:off x="126752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3F9E4271-15D4-45DF-A3B6-7DCBFEC66D83}"/>
            </a:ext>
          </a:extLst>
        </xdr:cNvPr>
        <xdr:cNvSpPr txBox="1"/>
      </xdr:nvSpPr>
      <xdr:spPr>
        <a:xfrm>
          <a:off x="119005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162758</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33506A58-1F1E-40CE-AE3F-57E7BC3F91A0}"/>
            </a:ext>
          </a:extLst>
        </xdr:cNvPr>
        <xdr:cNvSpPr txBox="1"/>
      </xdr:nvSpPr>
      <xdr:spPr>
        <a:xfrm>
          <a:off x="11102984" y="10053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15076</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BC226D68-6FDB-495A-BA18-90C1A159ACFD}"/>
            </a:ext>
          </a:extLst>
        </xdr:cNvPr>
        <xdr:cNvSpPr txBox="1"/>
      </xdr:nvSpPr>
      <xdr:spPr>
        <a:xfrm>
          <a:off x="13437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15C3E509-57E4-4074-8A97-63EF1B02D6E5}"/>
            </a:ext>
          </a:extLst>
        </xdr:cNvPr>
        <xdr:cNvSpPr txBox="1"/>
      </xdr:nvSpPr>
      <xdr:spPr>
        <a:xfrm>
          <a:off x="126752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109781</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832C5D66-39F7-40ED-A512-A35F0570CAEB}"/>
            </a:ext>
          </a:extLst>
        </xdr:cNvPr>
        <xdr:cNvSpPr txBox="1"/>
      </xdr:nvSpPr>
      <xdr:spPr>
        <a:xfrm>
          <a:off x="119005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AF51C60-2757-4422-8089-9F1493D4C0AE}"/>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DE9C334-3C54-45AE-BEEC-BE8AF66F829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868F8FF-3B97-49C9-9244-5C9DB6DCAE1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FFBC0FD-BD9D-49F8-B031-D60102876F1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5F2E80A8-28D6-4E11-892A-1BC9BBE0D56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C1278BA-0B13-4DC6-94CB-F07E82F6997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DD2B9A8-6A8A-459D-A750-56EB59DFF9B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7B55BBF4-7457-4A3B-9C04-BEC23CFCAD5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E764346-5B2B-4EBA-96EB-8989D8CDA4D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03BA12B-5AA0-4911-A20A-703B6D55B9A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D3F8C06-2C7A-4D85-A66B-C8D2A56FA2A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117098BA-DB72-4532-80A3-419E51576F6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B583F5F5-6A12-48BC-867E-8026588622C8}"/>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9B6C4518-4166-40C3-93E0-5974873759B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EB82500A-07AA-4D1C-9473-1D3DCC8FAFA9}"/>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EDF96BFF-45E6-4D6F-8E1E-B0841C3A59A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E9684211-0F8E-437A-ADEE-FF5B5DF8E77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48243998-623A-451D-B6A6-CEF91477275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626E29C6-EB2F-4B33-9998-8685B5D42A6B}"/>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5914A3A0-2CDE-4397-BA5A-D81793D2E44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736F0F82-3870-4EC3-841E-4892B2D93E9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6FC8A620-6CB9-4E22-99C1-573F7AB05C6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590" name="直線コネクタ 589">
          <a:extLst>
            <a:ext uri="{FF2B5EF4-FFF2-40B4-BE49-F238E27FC236}">
              <a16:creationId xmlns:a16="http://schemas.microsoft.com/office/drawing/2014/main" id="{282277F5-24C4-42CC-B5FD-3308972DAFAC}"/>
            </a:ext>
          </a:extLst>
        </xdr:cNvPr>
        <xdr:cNvCxnSpPr/>
      </xdr:nvCxnSpPr>
      <xdr:spPr>
        <a:xfrm flipV="1">
          <a:off x="19509104" y="93047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5398D1D9-CAEE-4471-9FDA-2477B4798393}"/>
            </a:ext>
          </a:extLst>
        </xdr:cNvPr>
        <xdr:cNvSpPr txBox="1"/>
      </xdr:nvSpPr>
      <xdr:spPr>
        <a:xfrm>
          <a:off x="19547840" y="1062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92" name="直線コネクタ 591">
          <a:extLst>
            <a:ext uri="{FF2B5EF4-FFF2-40B4-BE49-F238E27FC236}">
              <a16:creationId xmlns:a16="http://schemas.microsoft.com/office/drawing/2014/main" id="{318E0987-D193-4E75-AD79-0BF90076CF33}"/>
            </a:ext>
          </a:extLst>
        </xdr:cNvPr>
        <xdr:cNvCxnSpPr/>
      </xdr:nvCxnSpPr>
      <xdr:spPr>
        <a:xfrm>
          <a:off x="19443700" y="10623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A321F4C5-59F1-48C2-9B61-25425DD308D9}"/>
            </a:ext>
          </a:extLst>
        </xdr:cNvPr>
        <xdr:cNvSpPr txBox="1"/>
      </xdr:nvSpPr>
      <xdr:spPr>
        <a:xfrm>
          <a:off x="19547840" y="90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594" name="直線コネクタ 593">
          <a:extLst>
            <a:ext uri="{FF2B5EF4-FFF2-40B4-BE49-F238E27FC236}">
              <a16:creationId xmlns:a16="http://schemas.microsoft.com/office/drawing/2014/main" id="{49AF31D7-33A1-4C2B-B4AC-FFCB92B967EC}"/>
            </a:ext>
          </a:extLst>
        </xdr:cNvPr>
        <xdr:cNvCxnSpPr/>
      </xdr:nvCxnSpPr>
      <xdr:spPr>
        <a:xfrm>
          <a:off x="19443700" y="9304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7F9AC3FC-92EC-450B-BC3F-853AA659925D}"/>
            </a:ext>
          </a:extLst>
        </xdr:cNvPr>
        <xdr:cNvSpPr txBox="1"/>
      </xdr:nvSpPr>
      <xdr:spPr>
        <a:xfrm>
          <a:off x="19547840" y="1016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6" name="フローチャート: 判断 595">
          <a:extLst>
            <a:ext uri="{FF2B5EF4-FFF2-40B4-BE49-F238E27FC236}">
              <a16:creationId xmlns:a16="http://schemas.microsoft.com/office/drawing/2014/main" id="{17894ECC-0325-4D74-A952-3CEA58BB30AE}"/>
            </a:ext>
          </a:extLst>
        </xdr:cNvPr>
        <xdr:cNvSpPr/>
      </xdr:nvSpPr>
      <xdr:spPr>
        <a:xfrm>
          <a:off x="1945894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97" name="フローチャート: 判断 596">
          <a:extLst>
            <a:ext uri="{FF2B5EF4-FFF2-40B4-BE49-F238E27FC236}">
              <a16:creationId xmlns:a16="http://schemas.microsoft.com/office/drawing/2014/main" id="{11881560-F7C9-49E4-9249-719C31C795D6}"/>
            </a:ext>
          </a:extLst>
        </xdr:cNvPr>
        <xdr:cNvSpPr/>
      </xdr:nvSpPr>
      <xdr:spPr>
        <a:xfrm>
          <a:off x="18735040" y="10296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598" name="フローチャート: 判断 597">
          <a:extLst>
            <a:ext uri="{FF2B5EF4-FFF2-40B4-BE49-F238E27FC236}">
              <a16:creationId xmlns:a16="http://schemas.microsoft.com/office/drawing/2014/main" id="{73A0901A-BE9E-4697-9D86-ED2A955A9BE9}"/>
            </a:ext>
          </a:extLst>
        </xdr:cNvPr>
        <xdr:cNvSpPr/>
      </xdr:nvSpPr>
      <xdr:spPr>
        <a:xfrm>
          <a:off x="1793748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599" name="フローチャート: 判断 598">
          <a:extLst>
            <a:ext uri="{FF2B5EF4-FFF2-40B4-BE49-F238E27FC236}">
              <a16:creationId xmlns:a16="http://schemas.microsoft.com/office/drawing/2014/main" id="{94A510E2-23A7-4A50-874B-7F520C579995}"/>
            </a:ext>
          </a:extLst>
        </xdr:cNvPr>
        <xdr:cNvSpPr/>
      </xdr:nvSpPr>
      <xdr:spPr>
        <a:xfrm>
          <a:off x="17162780" y="1031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600" name="フローチャート: 判断 599">
          <a:extLst>
            <a:ext uri="{FF2B5EF4-FFF2-40B4-BE49-F238E27FC236}">
              <a16:creationId xmlns:a16="http://schemas.microsoft.com/office/drawing/2014/main" id="{693A6C0C-50A6-441F-8D3E-673ADD509FF7}"/>
            </a:ext>
          </a:extLst>
        </xdr:cNvPr>
        <xdr:cNvSpPr/>
      </xdr:nvSpPr>
      <xdr:spPr>
        <a:xfrm>
          <a:off x="16388080" y="103055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9CD007E-B6E7-426B-B1CD-1ED720F6EFE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7FDDDED-FAD3-4C1A-9AA0-A945646BE32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5EDC195-30C5-45C2-B97F-AFDE69A81C4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66EF328-1451-4F68-B71E-65BD214352A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73FF4F1-0CAE-4E4F-801A-5719E5AFDB7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164084</xdr:rowOff>
    </xdr:from>
    <xdr:to>
      <xdr:col>116</xdr:col>
      <xdr:colOff>114300</xdr:colOff>
      <xdr:row>62</xdr:row>
      <xdr:rowOff>94234</xdr:rowOff>
    </xdr:to>
    <xdr:sp macro="" textlink="">
      <xdr:nvSpPr>
        <xdr:cNvPr id="606" name="楕円 605">
          <a:extLst>
            <a:ext uri="{FF2B5EF4-FFF2-40B4-BE49-F238E27FC236}">
              <a16:creationId xmlns:a16="http://schemas.microsoft.com/office/drawing/2014/main" id="{8E479863-76C1-4DA7-92B2-147EC125268D}"/>
            </a:ext>
          </a:extLst>
        </xdr:cNvPr>
        <xdr:cNvSpPr/>
      </xdr:nvSpPr>
      <xdr:spPr>
        <a:xfrm>
          <a:off x="19458940" y="10390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142511</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6232899B-05CA-4888-8045-94CAA025B05F}"/>
            </a:ext>
          </a:extLst>
        </xdr:cNvPr>
        <xdr:cNvSpPr txBox="1"/>
      </xdr:nvSpPr>
      <xdr:spPr>
        <a:xfrm>
          <a:off x="19547840" y="1036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08" name="楕円 607">
          <a:extLst>
            <a:ext uri="{FF2B5EF4-FFF2-40B4-BE49-F238E27FC236}">
              <a16:creationId xmlns:a16="http://schemas.microsoft.com/office/drawing/2014/main" id="{0B6D5CA9-F263-4EE9-B8D6-63058B14ADBF}"/>
            </a:ext>
          </a:extLst>
        </xdr:cNvPr>
        <xdr:cNvSpPr/>
      </xdr:nvSpPr>
      <xdr:spPr>
        <a:xfrm>
          <a:off x="18735040" y="1039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43434</xdr:rowOff>
    </xdr:from>
    <xdr:to>
      <xdr:col>116</xdr:col>
      <xdr:colOff>63500</xdr:colOff>
      <xdr:row>62</xdr:row>
      <xdr:rowOff>45720</xdr:rowOff>
    </xdr:to>
    <xdr:cxnSp macro="">
      <xdr:nvCxnSpPr>
        <xdr:cNvPr id="609" name="直線コネクタ 608">
          <a:extLst>
            <a:ext uri="{FF2B5EF4-FFF2-40B4-BE49-F238E27FC236}">
              <a16:creationId xmlns:a16="http://schemas.microsoft.com/office/drawing/2014/main" id="{2FBDB102-C82F-4810-B061-A31F8AF918EE}"/>
            </a:ext>
          </a:extLst>
        </xdr:cNvPr>
        <xdr:cNvCxnSpPr/>
      </xdr:nvCxnSpPr>
      <xdr:spPr>
        <a:xfrm flipV="1">
          <a:off x="18778220" y="1043711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170942</xdr:rowOff>
    </xdr:from>
    <xdr:to>
      <xdr:col>107</xdr:col>
      <xdr:colOff>101600</xdr:colOff>
      <xdr:row>62</xdr:row>
      <xdr:rowOff>101092</xdr:rowOff>
    </xdr:to>
    <xdr:sp macro="" textlink="">
      <xdr:nvSpPr>
        <xdr:cNvPr id="610" name="楕円 609">
          <a:extLst>
            <a:ext uri="{FF2B5EF4-FFF2-40B4-BE49-F238E27FC236}">
              <a16:creationId xmlns:a16="http://schemas.microsoft.com/office/drawing/2014/main" id="{BA38F660-3BE2-4FF5-A944-C42E732A766B}"/>
            </a:ext>
          </a:extLst>
        </xdr:cNvPr>
        <xdr:cNvSpPr/>
      </xdr:nvSpPr>
      <xdr:spPr>
        <a:xfrm>
          <a:off x="17937480" y="10396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50292</xdr:rowOff>
    </xdr:to>
    <xdr:cxnSp macro="">
      <xdr:nvCxnSpPr>
        <xdr:cNvPr id="611" name="直線コネクタ 610">
          <a:extLst>
            <a:ext uri="{FF2B5EF4-FFF2-40B4-BE49-F238E27FC236}">
              <a16:creationId xmlns:a16="http://schemas.microsoft.com/office/drawing/2014/main" id="{72058836-37FB-4C40-97ED-68F262A5F5FD}"/>
            </a:ext>
          </a:extLst>
        </xdr:cNvPr>
        <xdr:cNvCxnSpPr/>
      </xdr:nvCxnSpPr>
      <xdr:spPr>
        <a:xfrm flipV="1">
          <a:off x="17988280" y="1043940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xdr:rowOff>
    </xdr:from>
    <xdr:to>
      <xdr:col>102</xdr:col>
      <xdr:colOff>165100</xdr:colOff>
      <xdr:row>62</xdr:row>
      <xdr:rowOff>103378</xdr:rowOff>
    </xdr:to>
    <xdr:sp macro="" textlink="">
      <xdr:nvSpPr>
        <xdr:cNvPr id="612" name="楕円 611">
          <a:extLst>
            <a:ext uri="{FF2B5EF4-FFF2-40B4-BE49-F238E27FC236}">
              <a16:creationId xmlns:a16="http://schemas.microsoft.com/office/drawing/2014/main" id="{F9DDFD60-C191-448A-B185-B33BFA4B88C2}"/>
            </a:ext>
          </a:extLst>
        </xdr:cNvPr>
        <xdr:cNvSpPr/>
      </xdr:nvSpPr>
      <xdr:spPr>
        <a:xfrm>
          <a:off x="17162780" y="103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50292</xdr:rowOff>
    </xdr:from>
    <xdr:to>
      <xdr:col>107</xdr:col>
      <xdr:colOff>50800</xdr:colOff>
      <xdr:row>62</xdr:row>
      <xdr:rowOff>52578</xdr:rowOff>
    </xdr:to>
    <xdr:cxnSp macro="">
      <xdr:nvCxnSpPr>
        <xdr:cNvPr id="613" name="直線コネクタ 612">
          <a:extLst>
            <a:ext uri="{FF2B5EF4-FFF2-40B4-BE49-F238E27FC236}">
              <a16:creationId xmlns:a16="http://schemas.microsoft.com/office/drawing/2014/main" id="{8A649D73-976D-4F4B-B571-763C50C0D73A}"/>
            </a:ext>
          </a:extLst>
        </xdr:cNvPr>
        <xdr:cNvCxnSpPr/>
      </xdr:nvCxnSpPr>
      <xdr:spPr>
        <a:xfrm flipV="1">
          <a:off x="17213580" y="1044397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614" name="楕円 613">
          <a:extLst>
            <a:ext uri="{FF2B5EF4-FFF2-40B4-BE49-F238E27FC236}">
              <a16:creationId xmlns:a16="http://schemas.microsoft.com/office/drawing/2014/main" id="{8F371A28-F487-46A8-A569-CC7E19D6490D}"/>
            </a:ext>
          </a:extLst>
        </xdr:cNvPr>
        <xdr:cNvSpPr/>
      </xdr:nvSpPr>
      <xdr:spPr>
        <a:xfrm>
          <a:off x="1638808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52578</xdr:rowOff>
    </xdr:from>
    <xdr:to>
      <xdr:col>102</xdr:col>
      <xdr:colOff>114300</xdr:colOff>
      <xdr:row>62</xdr:row>
      <xdr:rowOff>57150</xdr:rowOff>
    </xdr:to>
    <xdr:cxnSp macro="">
      <xdr:nvCxnSpPr>
        <xdr:cNvPr id="615" name="直線コネクタ 614">
          <a:extLst>
            <a:ext uri="{FF2B5EF4-FFF2-40B4-BE49-F238E27FC236}">
              <a16:creationId xmlns:a16="http://schemas.microsoft.com/office/drawing/2014/main" id="{B933DF6A-F375-4CFF-8CB0-F7FE5C8266CE}"/>
            </a:ext>
          </a:extLst>
        </xdr:cNvPr>
        <xdr:cNvCxnSpPr/>
      </xdr:nvCxnSpPr>
      <xdr:spPr>
        <a:xfrm flipV="1">
          <a:off x="16431260" y="1044625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616" name="n_1aveValue【保健センター・保健所】&#10;一人当たり面積">
          <a:extLst>
            <a:ext uri="{FF2B5EF4-FFF2-40B4-BE49-F238E27FC236}">
              <a16:creationId xmlns:a16="http://schemas.microsoft.com/office/drawing/2014/main" id="{C4DC199F-C0FE-40FC-A4DB-AF5E79EBB5CC}"/>
            </a:ext>
          </a:extLst>
        </xdr:cNvPr>
        <xdr:cNvSpPr txBox="1"/>
      </xdr:nvSpPr>
      <xdr:spPr>
        <a:xfrm>
          <a:off x="185611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617" name="n_2aveValue【保健センター・保健所】&#10;一人当たり面積">
          <a:extLst>
            <a:ext uri="{FF2B5EF4-FFF2-40B4-BE49-F238E27FC236}">
              <a16:creationId xmlns:a16="http://schemas.microsoft.com/office/drawing/2014/main" id="{DB367414-B13B-4AFC-BD52-29A3EF0B5224}"/>
            </a:ext>
          </a:extLst>
        </xdr:cNvPr>
        <xdr:cNvSpPr txBox="1"/>
      </xdr:nvSpPr>
      <xdr:spPr>
        <a:xfrm>
          <a:off x="1777626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618" name="n_3aveValue【保健センター・保健所】&#10;一人当たり面積">
          <a:extLst>
            <a:ext uri="{FF2B5EF4-FFF2-40B4-BE49-F238E27FC236}">
              <a16:creationId xmlns:a16="http://schemas.microsoft.com/office/drawing/2014/main" id="{EA04D527-2986-4AF1-911D-A0626B80AF04}"/>
            </a:ext>
          </a:extLst>
        </xdr:cNvPr>
        <xdr:cNvSpPr txBox="1"/>
      </xdr:nvSpPr>
      <xdr:spPr>
        <a:xfrm>
          <a:off x="1700156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619" name="n_4aveValue【保健センター・保健所】&#10;一人当たり面積">
          <a:extLst>
            <a:ext uri="{FF2B5EF4-FFF2-40B4-BE49-F238E27FC236}">
              <a16:creationId xmlns:a16="http://schemas.microsoft.com/office/drawing/2014/main" id="{956FB59D-15ED-4B69-829C-52308C354223}"/>
            </a:ext>
          </a:extLst>
        </xdr:cNvPr>
        <xdr:cNvSpPr txBox="1"/>
      </xdr:nvSpPr>
      <xdr:spPr>
        <a:xfrm>
          <a:off x="1622686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20" name="n_1mainValue【保健センター・保健所】&#10;一人当たり面積">
          <a:extLst>
            <a:ext uri="{FF2B5EF4-FFF2-40B4-BE49-F238E27FC236}">
              <a16:creationId xmlns:a16="http://schemas.microsoft.com/office/drawing/2014/main" id="{17AB0EDC-62AA-440A-9F54-F1108C27E6E3}"/>
            </a:ext>
          </a:extLst>
        </xdr:cNvPr>
        <xdr:cNvSpPr txBox="1"/>
      </xdr:nvSpPr>
      <xdr:spPr>
        <a:xfrm>
          <a:off x="185611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92219</xdr:rowOff>
    </xdr:from>
    <xdr:ext cx="469744" cy="259045"/>
    <xdr:sp macro="" textlink="">
      <xdr:nvSpPr>
        <xdr:cNvPr id="621" name="n_2mainValue【保健センター・保健所】&#10;一人当たり面積">
          <a:extLst>
            <a:ext uri="{FF2B5EF4-FFF2-40B4-BE49-F238E27FC236}">
              <a16:creationId xmlns:a16="http://schemas.microsoft.com/office/drawing/2014/main" id="{8532CBC9-4857-4627-A5F9-6A6C7FF87FB5}"/>
            </a:ext>
          </a:extLst>
        </xdr:cNvPr>
        <xdr:cNvSpPr txBox="1"/>
      </xdr:nvSpPr>
      <xdr:spPr>
        <a:xfrm>
          <a:off x="17776267"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94505</xdr:rowOff>
    </xdr:from>
    <xdr:ext cx="469744" cy="259045"/>
    <xdr:sp macro="" textlink="">
      <xdr:nvSpPr>
        <xdr:cNvPr id="622" name="n_3mainValue【保健センター・保健所】&#10;一人当たり面積">
          <a:extLst>
            <a:ext uri="{FF2B5EF4-FFF2-40B4-BE49-F238E27FC236}">
              <a16:creationId xmlns:a16="http://schemas.microsoft.com/office/drawing/2014/main" id="{A85FDA69-7557-41E0-ACDD-337CC8E0B3E8}"/>
            </a:ext>
          </a:extLst>
        </xdr:cNvPr>
        <xdr:cNvSpPr txBox="1"/>
      </xdr:nvSpPr>
      <xdr:spPr>
        <a:xfrm>
          <a:off x="17001567" y="104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99077</xdr:rowOff>
    </xdr:from>
    <xdr:ext cx="469744" cy="259045"/>
    <xdr:sp macro="" textlink="">
      <xdr:nvSpPr>
        <xdr:cNvPr id="623" name="n_4mainValue【保健センター・保健所】&#10;一人当たり面積">
          <a:extLst>
            <a:ext uri="{FF2B5EF4-FFF2-40B4-BE49-F238E27FC236}">
              <a16:creationId xmlns:a16="http://schemas.microsoft.com/office/drawing/2014/main" id="{87FB573C-3276-4695-9002-1F09C7463D50}"/>
            </a:ext>
          </a:extLst>
        </xdr:cNvPr>
        <xdr:cNvSpPr txBox="1"/>
      </xdr:nvSpPr>
      <xdr:spPr>
        <a:xfrm>
          <a:off x="1622686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5D148B8-3834-4AB6-B3B8-8BA99EFBA8B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68C72CD-A760-40EF-87B8-C3E019C427C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DA26E45-9D58-497D-9C0B-A364B12ACC8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54FD0C60-DF69-4003-9060-84CD82F3A12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6F60B6C8-7C0D-4B97-A9DD-001C21CB969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AADCDA4-215E-4C02-9439-22A668CA4DB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18F6CDF-9CEA-4B0A-B8F0-BCE0CFD0435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CBEA20F8-E6E1-4C55-A849-E6D23715B49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7AF7FD0B-3DFF-44D8-A550-7473637241C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C15265D4-2278-4E4F-A60D-5E4E42E202F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AA232A7F-FD11-4166-A200-B712A99B77D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15AF1F2C-8111-4EDA-94F3-B0D1061A5DC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9B138B38-FC94-4146-8001-FC5046013797}"/>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C8EF1286-83F2-4EBE-8CC8-924FB7F96051}"/>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4B0D124F-2189-48E1-8250-290A53F4A0B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6D579616-6A60-4CC1-AFB0-03F6F6E03BB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F064B635-ABD0-4E71-A7D7-85D87F85296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F07F6DD8-D5C4-49D1-97C3-D747844DDC0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1BEDA79B-0881-44B1-AB05-5643F1FA579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80FDD897-6154-4DC7-8F0A-4A2627576E6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D080B092-A747-47E1-91D9-64C2C6DDF0D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F345FD2-ED12-40BD-92A5-D4A7EC7CCD7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B2AEBDC1-15BD-4A66-A2BE-3B3DEED7FB9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C3B940E8-67B0-4784-9281-C1212B3FC5A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648" name="直線コネクタ 647">
          <a:extLst>
            <a:ext uri="{FF2B5EF4-FFF2-40B4-BE49-F238E27FC236}">
              <a16:creationId xmlns:a16="http://schemas.microsoft.com/office/drawing/2014/main" id="{D88D2038-4DBD-4233-8CF2-504A3D4E8CC7}"/>
            </a:ext>
          </a:extLst>
        </xdr:cNvPr>
        <xdr:cNvCxnSpPr/>
      </xdr:nvCxnSpPr>
      <xdr:spPr>
        <a:xfrm flipV="1">
          <a:off x="14375764" y="13001625"/>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FFC932AF-1091-4E9C-B9E8-C840FD51164E}"/>
            </a:ext>
          </a:extLst>
        </xdr:cNvPr>
        <xdr:cNvSpPr txBox="1"/>
      </xdr:nvSpPr>
      <xdr:spPr>
        <a:xfrm>
          <a:off x="14414500"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650" name="直線コネクタ 649">
          <a:extLst>
            <a:ext uri="{FF2B5EF4-FFF2-40B4-BE49-F238E27FC236}">
              <a16:creationId xmlns:a16="http://schemas.microsoft.com/office/drawing/2014/main" id="{D219BF5D-36A2-4412-B039-93F68B725673}"/>
            </a:ext>
          </a:extLst>
        </xdr:cNvPr>
        <xdr:cNvCxnSpPr/>
      </xdr:nvCxnSpPr>
      <xdr:spPr>
        <a:xfrm>
          <a:off x="14287500" y="14487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65CAB9C7-6ADF-4E03-95FB-B7FE08823D52}"/>
            </a:ext>
          </a:extLst>
        </xdr:cNvPr>
        <xdr:cNvSpPr txBox="1"/>
      </xdr:nvSpPr>
      <xdr:spPr>
        <a:xfrm>
          <a:off x="1441450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652" name="直線コネクタ 651">
          <a:extLst>
            <a:ext uri="{FF2B5EF4-FFF2-40B4-BE49-F238E27FC236}">
              <a16:creationId xmlns:a16="http://schemas.microsoft.com/office/drawing/2014/main" id="{30749860-B708-4B23-90E4-D8A125C15480}"/>
            </a:ext>
          </a:extLst>
        </xdr:cNvPr>
        <xdr:cNvCxnSpPr/>
      </xdr:nvCxnSpPr>
      <xdr:spPr>
        <a:xfrm>
          <a:off x="1428750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94204C0C-6B2F-4488-94D1-19FB5A39AE84}"/>
            </a:ext>
          </a:extLst>
        </xdr:cNvPr>
        <xdr:cNvSpPr txBox="1"/>
      </xdr:nvSpPr>
      <xdr:spPr>
        <a:xfrm>
          <a:off x="14414500" y="13697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4" name="フローチャート: 判断 653">
          <a:extLst>
            <a:ext uri="{FF2B5EF4-FFF2-40B4-BE49-F238E27FC236}">
              <a16:creationId xmlns:a16="http://schemas.microsoft.com/office/drawing/2014/main" id="{B6C7DA29-83DE-48A8-9C84-A3E35E9311C1}"/>
            </a:ext>
          </a:extLst>
        </xdr:cNvPr>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655" name="フローチャート: 判断 654">
          <a:extLst>
            <a:ext uri="{FF2B5EF4-FFF2-40B4-BE49-F238E27FC236}">
              <a16:creationId xmlns:a16="http://schemas.microsoft.com/office/drawing/2014/main" id="{ECC902AD-B2D0-46D7-AB8D-5B5425CF4C88}"/>
            </a:ext>
          </a:extLst>
        </xdr:cNvPr>
        <xdr:cNvSpPr/>
      </xdr:nvSpPr>
      <xdr:spPr>
        <a:xfrm>
          <a:off x="135788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56" name="フローチャート: 判断 655">
          <a:extLst>
            <a:ext uri="{FF2B5EF4-FFF2-40B4-BE49-F238E27FC236}">
              <a16:creationId xmlns:a16="http://schemas.microsoft.com/office/drawing/2014/main" id="{EF0101EA-F2A5-4C82-B46C-7D5B9D3AD8BB}"/>
            </a:ext>
          </a:extLst>
        </xdr:cNvPr>
        <xdr:cNvSpPr/>
      </xdr:nvSpPr>
      <xdr:spPr>
        <a:xfrm>
          <a:off x="1280414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57" name="フローチャート: 判断 656">
          <a:extLst>
            <a:ext uri="{FF2B5EF4-FFF2-40B4-BE49-F238E27FC236}">
              <a16:creationId xmlns:a16="http://schemas.microsoft.com/office/drawing/2014/main" id="{FC7BF3B8-4218-4FF0-8D28-B1B8F7038011}"/>
            </a:ext>
          </a:extLst>
        </xdr:cNvPr>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58" name="フローチャート: 判断 657">
          <a:extLst>
            <a:ext uri="{FF2B5EF4-FFF2-40B4-BE49-F238E27FC236}">
              <a16:creationId xmlns:a16="http://schemas.microsoft.com/office/drawing/2014/main" id="{B7327E26-BA13-43F6-92AD-D0CAED444AF5}"/>
            </a:ext>
          </a:extLst>
        </xdr:cNvPr>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EA2CA84-1CB3-409B-A64E-8719D951B3A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1796E2D-DA0A-431E-B437-30BFDA69D1D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9BB8495-9D34-4C8D-8C42-770F0B2B9B1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75D4AF5-010D-4F90-BCF0-544C996C910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5096267-8F49-4883-91EA-1FFF26CDF6A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74930</xdr:rowOff>
    </xdr:from>
    <xdr:to>
      <xdr:col>85</xdr:col>
      <xdr:colOff>177800</xdr:colOff>
      <xdr:row>86</xdr:row>
      <xdr:rowOff>5080</xdr:rowOff>
    </xdr:to>
    <xdr:sp macro="" textlink="">
      <xdr:nvSpPr>
        <xdr:cNvPr id="664" name="楕円 663">
          <a:extLst>
            <a:ext uri="{FF2B5EF4-FFF2-40B4-BE49-F238E27FC236}">
              <a16:creationId xmlns:a16="http://schemas.microsoft.com/office/drawing/2014/main" id="{D35B766C-4E4A-4982-8BF7-7CEE6B9AA2BE}"/>
            </a:ext>
          </a:extLst>
        </xdr:cNvPr>
        <xdr:cNvSpPr/>
      </xdr:nvSpPr>
      <xdr:spPr>
        <a:xfrm>
          <a:off x="14325600" y="14324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161307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AA6661BE-9474-4617-AA50-026A50592738}"/>
            </a:ext>
          </a:extLst>
        </xdr:cNvPr>
        <xdr:cNvSpPr txBox="1"/>
      </xdr:nvSpPr>
      <xdr:spPr>
        <a:xfrm>
          <a:off x="14414500" y="1424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666" name="楕円 665">
          <a:extLst>
            <a:ext uri="{FF2B5EF4-FFF2-40B4-BE49-F238E27FC236}">
              <a16:creationId xmlns:a16="http://schemas.microsoft.com/office/drawing/2014/main" id="{F24E376B-2BBD-4649-8598-42FA9A06784A}"/>
            </a:ext>
          </a:extLst>
        </xdr:cNvPr>
        <xdr:cNvSpPr/>
      </xdr:nvSpPr>
      <xdr:spPr>
        <a:xfrm>
          <a:off x="1357884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80011</xdr:rowOff>
    </xdr:from>
    <xdr:to>
      <xdr:col>85</xdr:col>
      <xdr:colOff>127000</xdr:colOff>
      <xdr:row>85</xdr:row>
      <xdr:rowOff>125730</xdr:rowOff>
    </xdr:to>
    <xdr:cxnSp macro="">
      <xdr:nvCxnSpPr>
        <xdr:cNvPr id="667" name="直線コネクタ 666">
          <a:extLst>
            <a:ext uri="{FF2B5EF4-FFF2-40B4-BE49-F238E27FC236}">
              <a16:creationId xmlns:a16="http://schemas.microsoft.com/office/drawing/2014/main" id="{ACB61BED-86E3-4F3D-8D42-F2C6B0A55F9B}"/>
            </a:ext>
          </a:extLst>
        </xdr:cNvPr>
        <xdr:cNvCxnSpPr/>
      </xdr:nvCxnSpPr>
      <xdr:spPr>
        <a:xfrm>
          <a:off x="13629640" y="14329411"/>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153036</xdr:rowOff>
    </xdr:from>
    <xdr:to>
      <xdr:col>76</xdr:col>
      <xdr:colOff>165100</xdr:colOff>
      <xdr:row>85</xdr:row>
      <xdr:rowOff>83186</xdr:rowOff>
    </xdr:to>
    <xdr:sp macro="" textlink="">
      <xdr:nvSpPr>
        <xdr:cNvPr id="668" name="楕円 667">
          <a:extLst>
            <a:ext uri="{FF2B5EF4-FFF2-40B4-BE49-F238E27FC236}">
              <a16:creationId xmlns:a16="http://schemas.microsoft.com/office/drawing/2014/main" id="{06EBFE37-A828-47F3-8C62-21892BA66C32}"/>
            </a:ext>
          </a:extLst>
        </xdr:cNvPr>
        <xdr:cNvSpPr/>
      </xdr:nvSpPr>
      <xdr:spPr>
        <a:xfrm>
          <a:off x="12804140" y="14234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32386</xdr:rowOff>
    </xdr:from>
    <xdr:to>
      <xdr:col>81</xdr:col>
      <xdr:colOff>50800</xdr:colOff>
      <xdr:row>85</xdr:row>
      <xdr:rowOff>80011</xdr:rowOff>
    </xdr:to>
    <xdr:cxnSp macro="">
      <xdr:nvCxnSpPr>
        <xdr:cNvPr id="669" name="直線コネクタ 668">
          <a:extLst>
            <a:ext uri="{FF2B5EF4-FFF2-40B4-BE49-F238E27FC236}">
              <a16:creationId xmlns:a16="http://schemas.microsoft.com/office/drawing/2014/main" id="{4F8DCC05-4F1D-4E6B-85C6-E246CC661323}"/>
            </a:ext>
          </a:extLst>
        </xdr:cNvPr>
        <xdr:cNvCxnSpPr/>
      </xdr:nvCxnSpPr>
      <xdr:spPr>
        <a:xfrm>
          <a:off x="12854940" y="14281786"/>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107314</xdr:rowOff>
    </xdr:from>
    <xdr:to>
      <xdr:col>72</xdr:col>
      <xdr:colOff>38100</xdr:colOff>
      <xdr:row>85</xdr:row>
      <xdr:rowOff>37464</xdr:rowOff>
    </xdr:to>
    <xdr:sp macro="" textlink="">
      <xdr:nvSpPr>
        <xdr:cNvPr id="670" name="楕円 669">
          <a:extLst>
            <a:ext uri="{FF2B5EF4-FFF2-40B4-BE49-F238E27FC236}">
              <a16:creationId xmlns:a16="http://schemas.microsoft.com/office/drawing/2014/main" id="{A5CA1D5A-9D2F-45F3-A977-822ABD543603}"/>
            </a:ext>
          </a:extLst>
        </xdr:cNvPr>
        <xdr:cNvSpPr/>
      </xdr:nvSpPr>
      <xdr:spPr>
        <a:xfrm>
          <a:off x="12029440" y="1418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158114</xdr:rowOff>
    </xdr:from>
    <xdr:to>
      <xdr:col>76</xdr:col>
      <xdr:colOff>114300</xdr:colOff>
      <xdr:row>85</xdr:row>
      <xdr:rowOff>32386</xdr:rowOff>
    </xdr:to>
    <xdr:cxnSp macro="">
      <xdr:nvCxnSpPr>
        <xdr:cNvPr id="671" name="直線コネクタ 670">
          <a:extLst>
            <a:ext uri="{FF2B5EF4-FFF2-40B4-BE49-F238E27FC236}">
              <a16:creationId xmlns:a16="http://schemas.microsoft.com/office/drawing/2014/main" id="{C26A1331-02A7-433C-A227-1A9B52E62257}"/>
            </a:ext>
          </a:extLst>
        </xdr:cNvPr>
        <xdr:cNvCxnSpPr/>
      </xdr:nvCxnSpPr>
      <xdr:spPr>
        <a:xfrm>
          <a:off x="12072620" y="14239874"/>
          <a:ext cx="78232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61595</xdr:rowOff>
    </xdr:from>
    <xdr:to>
      <xdr:col>67</xdr:col>
      <xdr:colOff>101600</xdr:colOff>
      <xdr:row>84</xdr:row>
      <xdr:rowOff>163195</xdr:rowOff>
    </xdr:to>
    <xdr:sp macro="" textlink="">
      <xdr:nvSpPr>
        <xdr:cNvPr id="672" name="楕円 671">
          <a:extLst>
            <a:ext uri="{FF2B5EF4-FFF2-40B4-BE49-F238E27FC236}">
              <a16:creationId xmlns:a16="http://schemas.microsoft.com/office/drawing/2014/main" id="{5E8367EB-B55B-4262-98C6-A39811434EA7}"/>
            </a:ext>
          </a:extLst>
        </xdr:cNvPr>
        <xdr:cNvSpPr/>
      </xdr:nvSpPr>
      <xdr:spPr>
        <a:xfrm>
          <a:off x="1123188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112395</xdr:rowOff>
    </xdr:from>
    <xdr:to>
      <xdr:col>71</xdr:col>
      <xdr:colOff>177800</xdr:colOff>
      <xdr:row>84</xdr:row>
      <xdr:rowOff>158114</xdr:rowOff>
    </xdr:to>
    <xdr:cxnSp macro="">
      <xdr:nvCxnSpPr>
        <xdr:cNvPr id="673" name="直線コネクタ 672">
          <a:extLst>
            <a:ext uri="{FF2B5EF4-FFF2-40B4-BE49-F238E27FC236}">
              <a16:creationId xmlns:a16="http://schemas.microsoft.com/office/drawing/2014/main" id="{1C9355E5-6AA5-45AE-B6C6-D694DF78D619}"/>
            </a:ext>
          </a:extLst>
        </xdr:cNvPr>
        <xdr:cNvCxnSpPr/>
      </xdr:nvCxnSpPr>
      <xdr:spPr>
        <a:xfrm>
          <a:off x="11282680" y="14194155"/>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674" name="n_1aveValue【消防施設】&#10;有形固定資産減価償却率">
          <a:extLst>
            <a:ext uri="{FF2B5EF4-FFF2-40B4-BE49-F238E27FC236}">
              <a16:creationId xmlns:a16="http://schemas.microsoft.com/office/drawing/2014/main" id="{E6F94EC3-3E7F-45DB-A8BB-BCAF819C608E}"/>
            </a:ext>
          </a:extLst>
        </xdr:cNvPr>
        <xdr:cNvSpPr txBox="1"/>
      </xdr:nvSpPr>
      <xdr:spPr>
        <a:xfrm>
          <a:off x="134372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675" name="n_2aveValue【消防施設】&#10;有形固定資産減価償却率">
          <a:extLst>
            <a:ext uri="{FF2B5EF4-FFF2-40B4-BE49-F238E27FC236}">
              <a16:creationId xmlns:a16="http://schemas.microsoft.com/office/drawing/2014/main" id="{A540EBEF-82D0-457C-A8B7-A2482EEEAA19}"/>
            </a:ext>
          </a:extLst>
        </xdr:cNvPr>
        <xdr:cNvSpPr txBox="1"/>
      </xdr:nvSpPr>
      <xdr:spPr>
        <a:xfrm>
          <a:off x="126752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76" name="n_3aveValue【消防施設】&#10;有形固定資産減価償却率">
          <a:extLst>
            <a:ext uri="{FF2B5EF4-FFF2-40B4-BE49-F238E27FC236}">
              <a16:creationId xmlns:a16="http://schemas.microsoft.com/office/drawing/2014/main" id="{14F8C113-E5D9-4374-BC32-5F109A6C6FD7}"/>
            </a:ext>
          </a:extLst>
        </xdr:cNvPr>
        <xdr:cNvSpPr txBox="1"/>
      </xdr:nvSpPr>
      <xdr:spPr>
        <a:xfrm>
          <a:off x="119005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77" name="n_4aveValue【消防施設】&#10;有形固定資産減価償却率">
          <a:extLst>
            <a:ext uri="{FF2B5EF4-FFF2-40B4-BE49-F238E27FC236}">
              <a16:creationId xmlns:a16="http://schemas.microsoft.com/office/drawing/2014/main" id="{2EFD505D-DC53-40FA-AFF5-7386BF685C8D}"/>
            </a:ext>
          </a:extLst>
        </xdr:cNvPr>
        <xdr:cNvSpPr txBox="1"/>
      </xdr:nvSpPr>
      <xdr:spPr>
        <a:xfrm>
          <a:off x="1110298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121938</xdr:rowOff>
    </xdr:from>
    <xdr:ext cx="405111" cy="259045"/>
    <xdr:sp macro="" textlink="">
      <xdr:nvSpPr>
        <xdr:cNvPr id="678" name="n_1mainValue【消防施設】&#10;有形固定資産減価償却率">
          <a:extLst>
            <a:ext uri="{FF2B5EF4-FFF2-40B4-BE49-F238E27FC236}">
              <a16:creationId xmlns:a16="http://schemas.microsoft.com/office/drawing/2014/main" id="{97D1DC0F-4A56-4B4F-9F90-A92A1FD0975B}"/>
            </a:ext>
          </a:extLst>
        </xdr:cNvPr>
        <xdr:cNvSpPr txBox="1"/>
      </xdr:nvSpPr>
      <xdr:spPr>
        <a:xfrm>
          <a:off x="134372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74313</xdr:rowOff>
    </xdr:from>
    <xdr:ext cx="405111" cy="259045"/>
    <xdr:sp macro="" textlink="">
      <xdr:nvSpPr>
        <xdr:cNvPr id="679" name="n_2mainValue【消防施設】&#10;有形固定資産減価償却率">
          <a:extLst>
            <a:ext uri="{FF2B5EF4-FFF2-40B4-BE49-F238E27FC236}">
              <a16:creationId xmlns:a16="http://schemas.microsoft.com/office/drawing/2014/main" id="{D1A9E34B-8061-4687-8829-D258CCE3D12F}"/>
            </a:ext>
          </a:extLst>
        </xdr:cNvPr>
        <xdr:cNvSpPr txBox="1"/>
      </xdr:nvSpPr>
      <xdr:spPr>
        <a:xfrm>
          <a:off x="126752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28591</xdr:rowOff>
    </xdr:from>
    <xdr:ext cx="405111" cy="259045"/>
    <xdr:sp macro="" textlink="">
      <xdr:nvSpPr>
        <xdr:cNvPr id="680" name="n_3mainValue【消防施設】&#10;有形固定資産減価償却率">
          <a:extLst>
            <a:ext uri="{FF2B5EF4-FFF2-40B4-BE49-F238E27FC236}">
              <a16:creationId xmlns:a16="http://schemas.microsoft.com/office/drawing/2014/main" id="{7F9B16E8-15C5-4856-98D6-4400D1FE9C6E}"/>
            </a:ext>
          </a:extLst>
        </xdr:cNvPr>
        <xdr:cNvSpPr txBox="1"/>
      </xdr:nvSpPr>
      <xdr:spPr>
        <a:xfrm>
          <a:off x="119005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154322</xdr:rowOff>
    </xdr:from>
    <xdr:ext cx="405111" cy="259045"/>
    <xdr:sp macro="" textlink="">
      <xdr:nvSpPr>
        <xdr:cNvPr id="681" name="n_4mainValue【消防施設】&#10;有形固定資産減価償却率">
          <a:extLst>
            <a:ext uri="{FF2B5EF4-FFF2-40B4-BE49-F238E27FC236}">
              <a16:creationId xmlns:a16="http://schemas.microsoft.com/office/drawing/2014/main" id="{E0818656-BF18-4942-A612-A95344D53162}"/>
            </a:ext>
          </a:extLst>
        </xdr:cNvPr>
        <xdr:cNvSpPr txBox="1"/>
      </xdr:nvSpPr>
      <xdr:spPr>
        <a:xfrm>
          <a:off x="1110298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6569E3C7-D348-4B8C-8B0F-98062531D0E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199AB979-2CD3-4167-825F-DF838F1EF35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3053A6ED-5639-4F67-9140-1100865826F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DB8B0578-BEB8-4EF5-866F-0D7A98D9366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D968706-E653-4C72-88C9-B635B05DC06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37650D64-7832-47B2-BC71-506EB7CF551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A4A6F86-9AEF-4E80-AED2-B686D6D2A9A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B542E0F5-A31A-4CE8-BC74-D2F62A9AECC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12B5CFE1-ADF6-4B5B-BD51-D60C52B9C58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4E876308-09FF-45DD-B3E3-490829046DA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68CD5DDA-F689-4967-B64E-0D40CBB226F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69383AB9-5795-4C59-BAB9-87B39EAB63D9}"/>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E88B9567-D229-41CC-A47B-3154026B1EA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FA2F8DE5-EDAA-49B0-9439-935895112F1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60E43281-3294-417B-B83A-58F83DCC508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35093653-2DA7-47E6-88AC-D68496C4F618}"/>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DC692B87-4160-4325-B94A-9AA9BEF44C8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4656D218-D72A-4742-9215-44AB06425A5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8B285CA-D28E-4A45-8E4A-B8ECFECF852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961EB2CA-1D53-45A9-AB44-B50D0D76187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4EC6BD3B-05A1-48C4-A0B6-F593800349B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703" name="直線コネクタ 702">
          <a:extLst>
            <a:ext uri="{FF2B5EF4-FFF2-40B4-BE49-F238E27FC236}">
              <a16:creationId xmlns:a16="http://schemas.microsoft.com/office/drawing/2014/main" id="{63773A7B-2393-4DE4-9208-F7F07E7953A7}"/>
            </a:ext>
          </a:extLst>
        </xdr:cNvPr>
        <xdr:cNvCxnSpPr/>
      </xdr:nvCxnSpPr>
      <xdr:spPr>
        <a:xfrm flipV="1">
          <a:off x="19509104" y="13173912"/>
          <a:ext cx="0" cy="127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04" name="【消防施設】&#10;一人当たり面積最小値テキスト">
          <a:extLst>
            <a:ext uri="{FF2B5EF4-FFF2-40B4-BE49-F238E27FC236}">
              <a16:creationId xmlns:a16="http://schemas.microsoft.com/office/drawing/2014/main" id="{9ED13BE1-4F88-41C7-A33E-63DCA6ECFC7A}"/>
            </a:ext>
          </a:extLst>
        </xdr:cNvPr>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5" name="直線コネクタ 704">
          <a:extLst>
            <a:ext uri="{FF2B5EF4-FFF2-40B4-BE49-F238E27FC236}">
              <a16:creationId xmlns:a16="http://schemas.microsoft.com/office/drawing/2014/main" id="{B69037C9-DFB8-4CA2-9A0F-18D2678CD372}"/>
            </a:ext>
          </a:extLst>
        </xdr:cNvPr>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706" name="【消防施設】&#10;一人当たり面積最大値テキスト">
          <a:extLst>
            <a:ext uri="{FF2B5EF4-FFF2-40B4-BE49-F238E27FC236}">
              <a16:creationId xmlns:a16="http://schemas.microsoft.com/office/drawing/2014/main" id="{219BC9E2-4338-489C-8E05-7CE2BA67DCEF}"/>
            </a:ext>
          </a:extLst>
        </xdr:cNvPr>
        <xdr:cNvSpPr txBox="1"/>
      </xdr:nvSpPr>
      <xdr:spPr>
        <a:xfrm>
          <a:off x="19547840" y="129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707" name="直線コネクタ 706">
          <a:extLst>
            <a:ext uri="{FF2B5EF4-FFF2-40B4-BE49-F238E27FC236}">
              <a16:creationId xmlns:a16="http://schemas.microsoft.com/office/drawing/2014/main" id="{06F13E3A-4920-4741-84B8-CC9A2333E581}"/>
            </a:ext>
          </a:extLst>
        </xdr:cNvPr>
        <xdr:cNvCxnSpPr/>
      </xdr:nvCxnSpPr>
      <xdr:spPr>
        <a:xfrm>
          <a:off x="19443700" y="1317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708" name="【消防施設】&#10;一人当たり面積平均値テキスト">
          <a:extLst>
            <a:ext uri="{FF2B5EF4-FFF2-40B4-BE49-F238E27FC236}">
              <a16:creationId xmlns:a16="http://schemas.microsoft.com/office/drawing/2014/main" id="{A222A548-A5EE-4043-B945-F670BEBA903B}"/>
            </a:ext>
          </a:extLst>
        </xdr:cNvPr>
        <xdr:cNvSpPr txBox="1"/>
      </xdr:nvSpPr>
      <xdr:spPr>
        <a:xfrm>
          <a:off x="19547840" y="14156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709" name="フローチャート: 判断 708">
          <a:extLst>
            <a:ext uri="{FF2B5EF4-FFF2-40B4-BE49-F238E27FC236}">
              <a16:creationId xmlns:a16="http://schemas.microsoft.com/office/drawing/2014/main" id="{7FFFDAAE-82BC-4F7F-ADF0-386267B4B0AD}"/>
            </a:ext>
          </a:extLst>
        </xdr:cNvPr>
        <xdr:cNvSpPr/>
      </xdr:nvSpPr>
      <xdr:spPr>
        <a:xfrm>
          <a:off x="19458940" y="1430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710" name="フローチャート: 判断 709">
          <a:extLst>
            <a:ext uri="{FF2B5EF4-FFF2-40B4-BE49-F238E27FC236}">
              <a16:creationId xmlns:a16="http://schemas.microsoft.com/office/drawing/2014/main" id="{8A4228F5-539F-4879-B4FA-9477B0A67C73}"/>
            </a:ext>
          </a:extLst>
        </xdr:cNvPr>
        <xdr:cNvSpPr/>
      </xdr:nvSpPr>
      <xdr:spPr>
        <a:xfrm>
          <a:off x="18735040" y="14308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711" name="フローチャート: 判断 710">
          <a:extLst>
            <a:ext uri="{FF2B5EF4-FFF2-40B4-BE49-F238E27FC236}">
              <a16:creationId xmlns:a16="http://schemas.microsoft.com/office/drawing/2014/main" id="{1596926D-E0AA-4B1B-BF07-9BD3614DD490}"/>
            </a:ext>
          </a:extLst>
        </xdr:cNvPr>
        <xdr:cNvSpPr/>
      </xdr:nvSpPr>
      <xdr:spPr>
        <a:xfrm>
          <a:off x="17937480" y="143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712" name="フローチャート: 判断 711">
          <a:extLst>
            <a:ext uri="{FF2B5EF4-FFF2-40B4-BE49-F238E27FC236}">
              <a16:creationId xmlns:a16="http://schemas.microsoft.com/office/drawing/2014/main" id="{C746CEC6-57CC-4A53-B0DA-4F3752B19E7B}"/>
            </a:ext>
          </a:extLst>
        </xdr:cNvPr>
        <xdr:cNvSpPr/>
      </xdr:nvSpPr>
      <xdr:spPr>
        <a:xfrm>
          <a:off x="171627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713" name="フローチャート: 判断 712">
          <a:extLst>
            <a:ext uri="{FF2B5EF4-FFF2-40B4-BE49-F238E27FC236}">
              <a16:creationId xmlns:a16="http://schemas.microsoft.com/office/drawing/2014/main" id="{6456333F-F8C9-4F03-82C5-E590D9317DC7}"/>
            </a:ext>
          </a:extLst>
        </xdr:cNvPr>
        <xdr:cNvSpPr/>
      </xdr:nvSpPr>
      <xdr:spPr>
        <a:xfrm>
          <a:off x="16388080" y="14310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36AF54F-0F1D-4B72-99ED-7D4732DF20F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4DBAD74-2C89-4576-8254-F1EA84E33F7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5AC110D-E1B9-47CD-869F-EEAC2CCE86C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4935421-36B3-482D-9519-5A7E194D42F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6CD064D-0E3D-404A-8783-BA043200125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144577</xdr:rowOff>
    </xdr:from>
    <xdr:to>
      <xdr:col>116</xdr:col>
      <xdr:colOff>114300</xdr:colOff>
      <xdr:row>86</xdr:row>
      <xdr:rowOff>74727</xdr:rowOff>
    </xdr:to>
    <xdr:sp macro="" textlink="">
      <xdr:nvSpPr>
        <xdr:cNvPr id="719" name="楕円 718">
          <a:extLst>
            <a:ext uri="{FF2B5EF4-FFF2-40B4-BE49-F238E27FC236}">
              <a16:creationId xmlns:a16="http://schemas.microsoft.com/office/drawing/2014/main" id="{378BFDFF-9A11-420B-93A9-9048158BA66C}"/>
            </a:ext>
          </a:extLst>
        </xdr:cNvPr>
        <xdr:cNvSpPr/>
      </xdr:nvSpPr>
      <xdr:spPr>
        <a:xfrm>
          <a:off x="19458940" y="14393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59504</xdr:rowOff>
    </xdr:from>
    <xdr:ext cx="469744" cy="259045"/>
    <xdr:sp macro="" textlink="">
      <xdr:nvSpPr>
        <xdr:cNvPr id="720" name="【消防施設】&#10;一人当たり面積該当値テキスト">
          <a:extLst>
            <a:ext uri="{FF2B5EF4-FFF2-40B4-BE49-F238E27FC236}">
              <a16:creationId xmlns:a16="http://schemas.microsoft.com/office/drawing/2014/main" id="{BE9FE8AA-A1D6-4AF8-BA04-2B17C5E86F93}"/>
            </a:ext>
          </a:extLst>
        </xdr:cNvPr>
        <xdr:cNvSpPr txBox="1"/>
      </xdr:nvSpPr>
      <xdr:spPr>
        <a:xfrm>
          <a:off x="19547840" y="143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144577</xdr:rowOff>
    </xdr:from>
    <xdr:to>
      <xdr:col>112</xdr:col>
      <xdr:colOff>38100</xdr:colOff>
      <xdr:row>86</xdr:row>
      <xdr:rowOff>74727</xdr:rowOff>
    </xdr:to>
    <xdr:sp macro="" textlink="">
      <xdr:nvSpPr>
        <xdr:cNvPr id="721" name="楕円 720">
          <a:extLst>
            <a:ext uri="{FF2B5EF4-FFF2-40B4-BE49-F238E27FC236}">
              <a16:creationId xmlns:a16="http://schemas.microsoft.com/office/drawing/2014/main" id="{22ED6153-05E7-445F-9FEE-6D6DF6AECFC6}"/>
            </a:ext>
          </a:extLst>
        </xdr:cNvPr>
        <xdr:cNvSpPr/>
      </xdr:nvSpPr>
      <xdr:spPr>
        <a:xfrm>
          <a:off x="18735040" y="14393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23927</xdr:rowOff>
    </xdr:from>
    <xdr:to>
      <xdr:col>116</xdr:col>
      <xdr:colOff>63500</xdr:colOff>
      <xdr:row>86</xdr:row>
      <xdr:rowOff>23927</xdr:rowOff>
    </xdr:to>
    <xdr:cxnSp macro="">
      <xdr:nvCxnSpPr>
        <xdr:cNvPr id="722" name="直線コネクタ 721">
          <a:extLst>
            <a:ext uri="{FF2B5EF4-FFF2-40B4-BE49-F238E27FC236}">
              <a16:creationId xmlns:a16="http://schemas.microsoft.com/office/drawing/2014/main" id="{5B9156F5-AD0B-4EC4-A3BF-524F4A24B206}"/>
            </a:ext>
          </a:extLst>
        </xdr:cNvPr>
        <xdr:cNvCxnSpPr/>
      </xdr:nvCxnSpPr>
      <xdr:spPr>
        <a:xfrm>
          <a:off x="18778220" y="1444096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723" name="楕円 722">
          <a:extLst>
            <a:ext uri="{FF2B5EF4-FFF2-40B4-BE49-F238E27FC236}">
              <a16:creationId xmlns:a16="http://schemas.microsoft.com/office/drawing/2014/main" id="{63E949E7-8D93-44C9-85E6-623DAC0017A7}"/>
            </a:ext>
          </a:extLst>
        </xdr:cNvPr>
        <xdr:cNvSpPr/>
      </xdr:nvSpPr>
      <xdr:spPr>
        <a:xfrm>
          <a:off x="17937480" y="1439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23927</xdr:rowOff>
    </xdr:from>
    <xdr:to>
      <xdr:col>111</xdr:col>
      <xdr:colOff>177800</xdr:colOff>
      <xdr:row>86</xdr:row>
      <xdr:rowOff>24385</xdr:rowOff>
    </xdr:to>
    <xdr:cxnSp macro="">
      <xdr:nvCxnSpPr>
        <xdr:cNvPr id="724" name="直線コネクタ 723">
          <a:extLst>
            <a:ext uri="{FF2B5EF4-FFF2-40B4-BE49-F238E27FC236}">
              <a16:creationId xmlns:a16="http://schemas.microsoft.com/office/drawing/2014/main" id="{4A85F7F7-4C96-4DE9-911F-2E67AF578E08}"/>
            </a:ext>
          </a:extLst>
        </xdr:cNvPr>
        <xdr:cNvCxnSpPr/>
      </xdr:nvCxnSpPr>
      <xdr:spPr>
        <a:xfrm flipV="1">
          <a:off x="17988280" y="14440967"/>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145035</xdr:rowOff>
    </xdr:from>
    <xdr:to>
      <xdr:col>102</xdr:col>
      <xdr:colOff>165100</xdr:colOff>
      <xdr:row>86</xdr:row>
      <xdr:rowOff>75185</xdr:rowOff>
    </xdr:to>
    <xdr:sp macro="" textlink="">
      <xdr:nvSpPr>
        <xdr:cNvPr id="725" name="楕円 724">
          <a:extLst>
            <a:ext uri="{FF2B5EF4-FFF2-40B4-BE49-F238E27FC236}">
              <a16:creationId xmlns:a16="http://schemas.microsoft.com/office/drawing/2014/main" id="{BC9405AC-71A5-47B3-8CE9-0DFC66A6103C}"/>
            </a:ext>
          </a:extLst>
        </xdr:cNvPr>
        <xdr:cNvSpPr/>
      </xdr:nvSpPr>
      <xdr:spPr>
        <a:xfrm>
          <a:off x="17162780" y="1439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24385</xdr:rowOff>
    </xdr:to>
    <xdr:cxnSp macro="">
      <xdr:nvCxnSpPr>
        <xdr:cNvPr id="726" name="直線コネクタ 725">
          <a:extLst>
            <a:ext uri="{FF2B5EF4-FFF2-40B4-BE49-F238E27FC236}">
              <a16:creationId xmlns:a16="http://schemas.microsoft.com/office/drawing/2014/main" id="{13DB5F41-7F4A-4415-A187-FA64BA6E5479}"/>
            </a:ext>
          </a:extLst>
        </xdr:cNvPr>
        <xdr:cNvCxnSpPr/>
      </xdr:nvCxnSpPr>
      <xdr:spPr>
        <a:xfrm>
          <a:off x="17213580" y="144414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145035</xdr:rowOff>
    </xdr:from>
    <xdr:to>
      <xdr:col>98</xdr:col>
      <xdr:colOff>38100</xdr:colOff>
      <xdr:row>86</xdr:row>
      <xdr:rowOff>75185</xdr:rowOff>
    </xdr:to>
    <xdr:sp macro="" textlink="">
      <xdr:nvSpPr>
        <xdr:cNvPr id="727" name="楕円 726">
          <a:extLst>
            <a:ext uri="{FF2B5EF4-FFF2-40B4-BE49-F238E27FC236}">
              <a16:creationId xmlns:a16="http://schemas.microsoft.com/office/drawing/2014/main" id="{99902120-148B-48F3-A3A6-AFBD2E92DE12}"/>
            </a:ext>
          </a:extLst>
        </xdr:cNvPr>
        <xdr:cNvSpPr/>
      </xdr:nvSpPr>
      <xdr:spPr>
        <a:xfrm>
          <a:off x="16388080" y="14394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24385</xdr:rowOff>
    </xdr:from>
    <xdr:to>
      <xdr:col>102</xdr:col>
      <xdr:colOff>114300</xdr:colOff>
      <xdr:row>86</xdr:row>
      <xdr:rowOff>24385</xdr:rowOff>
    </xdr:to>
    <xdr:cxnSp macro="">
      <xdr:nvCxnSpPr>
        <xdr:cNvPr id="728" name="直線コネクタ 727">
          <a:extLst>
            <a:ext uri="{FF2B5EF4-FFF2-40B4-BE49-F238E27FC236}">
              <a16:creationId xmlns:a16="http://schemas.microsoft.com/office/drawing/2014/main" id="{8E307686-1779-433D-8DDE-BFB5124FE6C3}"/>
            </a:ext>
          </a:extLst>
        </xdr:cNvPr>
        <xdr:cNvCxnSpPr/>
      </xdr:nvCxnSpPr>
      <xdr:spPr>
        <a:xfrm>
          <a:off x="16431260" y="144414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729" name="n_1aveValue【消防施設】&#10;一人当たり面積">
          <a:extLst>
            <a:ext uri="{FF2B5EF4-FFF2-40B4-BE49-F238E27FC236}">
              <a16:creationId xmlns:a16="http://schemas.microsoft.com/office/drawing/2014/main" id="{2508F544-FAA0-4509-AD5E-E14B99BD7BCB}"/>
            </a:ext>
          </a:extLst>
        </xdr:cNvPr>
        <xdr:cNvSpPr txBox="1"/>
      </xdr:nvSpPr>
      <xdr:spPr>
        <a:xfrm>
          <a:off x="18561127" y="140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730" name="n_2aveValue【消防施設】&#10;一人当たり面積">
          <a:extLst>
            <a:ext uri="{FF2B5EF4-FFF2-40B4-BE49-F238E27FC236}">
              <a16:creationId xmlns:a16="http://schemas.microsoft.com/office/drawing/2014/main" id="{20D1373F-AAA8-4519-B270-819B0F6C84DA}"/>
            </a:ext>
          </a:extLst>
        </xdr:cNvPr>
        <xdr:cNvSpPr txBox="1"/>
      </xdr:nvSpPr>
      <xdr:spPr>
        <a:xfrm>
          <a:off x="17776267" y="1408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731" name="n_3aveValue【消防施設】&#10;一人当たり面積">
          <a:extLst>
            <a:ext uri="{FF2B5EF4-FFF2-40B4-BE49-F238E27FC236}">
              <a16:creationId xmlns:a16="http://schemas.microsoft.com/office/drawing/2014/main" id="{7D64989E-285B-4E3E-BFF9-EBA90855107A}"/>
            </a:ext>
          </a:extLst>
        </xdr:cNvPr>
        <xdr:cNvSpPr txBox="1"/>
      </xdr:nvSpPr>
      <xdr:spPr>
        <a:xfrm>
          <a:off x="17001567" y="140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732" name="n_4aveValue【消防施設】&#10;一人当たり面積">
          <a:extLst>
            <a:ext uri="{FF2B5EF4-FFF2-40B4-BE49-F238E27FC236}">
              <a16:creationId xmlns:a16="http://schemas.microsoft.com/office/drawing/2014/main" id="{87F40ADD-2349-49DD-8BC9-C45B41F8CFB5}"/>
            </a:ext>
          </a:extLst>
        </xdr:cNvPr>
        <xdr:cNvSpPr txBox="1"/>
      </xdr:nvSpPr>
      <xdr:spPr>
        <a:xfrm>
          <a:off x="16226867" y="140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65854</xdr:rowOff>
    </xdr:from>
    <xdr:ext cx="469744" cy="259045"/>
    <xdr:sp macro="" textlink="">
      <xdr:nvSpPr>
        <xdr:cNvPr id="733" name="n_1mainValue【消防施設】&#10;一人当たり面積">
          <a:extLst>
            <a:ext uri="{FF2B5EF4-FFF2-40B4-BE49-F238E27FC236}">
              <a16:creationId xmlns:a16="http://schemas.microsoft.com/office/drawing/2014/main" id="{2CAC10F9-D004-44EE-B601-57871E07DCF9}"/>
            </a:ext>
          </a:extLst>
        </xdr:cNvPr>
        <xdr:cNvSpPr txBox="1"/>
      </xdr:nvSpPr>
      <xdr:spPr>
        <a:xfrm>
          <a:off x="18561127" y="1448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734" name="n_2mainValue【消防施設】&#10;一人当たり面積">
          <a:extLst>
            <a:ext uri="{FF2B5EF4-FFF2-40B4-BE49-F238E27FC236}">
              <a16:creationId xmlns:a16="http://schemas.microsoft.com/office/drawing/2014/main" id="{294D864C-1224-479C-93F1-ACBE090D487F}"/>
            </a:ext>
          </a:extLst>
        </xdr:cNvPr>
        <xdr:cNvSpPr txBox="1"/>
      </xdr:nvSpPr>
      <xdr:spPr>
        <a:xfrm>
          <a:off x="1777626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66312</xdr:rowOff>
    </xdr:from>
    <xdr:ext cx="469744" cy="259045"/>
    <xdr:sp macro="" textlink="">
      <xdr:nvSpPr>
        <xdr:cNvPr id="735" name="n_3mainValue【消防施設】&#10;一人当たり面積">
          <a:extLst>
            <a:ext uri="{FF2B5EF4-FFF2-40B4-BE49-F238E27FC236}">
              <a16:creationId xmlns:a16="http://schemas.microsoft.com/office/drawing/2014/main" id="{A1823105-3E1E-453B-A987-C06F98D645E1}"/>
            </a:ext>
          </a:extLst>
        </xdr:cNvPr>
        <xdr:cNvSpPr txBox="1"/>
      </xdr:nvSpPr>
      <xdr:spPr>
        <a:xfrm>
          <a:off x="1700156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66312</xdr:rowOff>
    </xdr:from>
    <xdr:ext cx="469744" cy="259045"/>
    <xdr:sp macro="" textlink="">
      <xdr:nvSpPr>
        <xdr:cNvPr id="736" name="n_4mainValue【消防施設】&#10;一人当たり面積">
          <a:extLst>
            <a:ext uri="{FF2B5EF4-FFF2-40B4-BE49-F238E27FC236}">
              <a16:creationId xmlns:a16="http://schemas.microsoft.com/office/drawing/2014/main" id="{E11D5AE8-2F24-41FC-9C08-649A22564EA2}"/>
            </a:ext>
          </a:extLst>
        </xdr:cNvPr>
        <xdr:cNvSpPr txBox="1"/>
      </xdr:nvSpPr>
      <xdr:spPr>
        <a:xfrm>
          <a:off x="1622686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A6B49784-6A88-4DBD-B08C-71D5D8A15A7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B521336B-0E67-453B-9F74-1001FF1BCDD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AA3CCCD2-DA34-4F03-B42D-6692E7923D2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64A6EDD0-4606-446E-B721-3E2EC6AC6E7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C6B6CED1-C073-4A9E-BB65-A4D766012C7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20240D82-615A-45F1-A11A-4877682DD57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8DE925E8-E6B8-4A95-90D1-4751C3ED5C6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7C0849A-7742-4795-9F15-B62075959CB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219610C8-435B-44E3-A896-78956F66674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AC796D7-9DED-4C8C-8C47-878ED7F280A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6A77C885-6B1D-4325-A24A-311BB74EAD2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508BC074-1C77-40B4-A99A-84459B5B384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47A68D98-CFF0-4563-9B8C-D2892F85F7F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B12B3AC2-E79A-482D-9907-B05873E2B8E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25A2EB47-ACB8-4E32-9A64-7B38C7970DC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25D12E27-B47F-457E-9ABF-686F6A7F989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A0DEB0B-E155-4418-88A4-6644EC8ACB2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D461C0EF-3B26-4E51-9E19-974C4F42318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44EB5532-5EE2-4CB9-BC43-7530C0CB088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E963C324-C50F-49F7-8F7E-76FC3CE2BF9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96CD4448-C1AA-4DBC-9799-E095B0387C4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300CBA94-47D2-461A-B89D-1DE6581CAF0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9C679170-1C82-478F-BB4C-AAE1CB4DBC7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10824C6D-2A6F-45DA-81AC-42A9D02CD31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DCAC13F7-22DB-4A6F-A9C3-EF87B992B74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A565BD13-BFE9-4215-B149-82868AB5BD8E}"/>
            </a:ext>
          </a:extLst>
        </xdr:cNvPr>
        <xdr:cNvCxnSpPr/>
      </xdr:nvCxnSpPr>
      <xdr:spPr>
        <a:xfrm flipV="1">
          <a:off x="14375764" y="1677651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EBE558F8-FE04-468A-B3A8-FB9F5FB7322C}"/>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9FC28C41-FFCC-4617-8099-0FDDB3FC199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765" name="【庁舎】&#10;有形固定資産減価償却率最大値テキスト">
          <a:extLst>
            <a:ext uri="{FF2B5EF4-FFF2-40B4-BE49-F238E27FC236}">
              <a16:creationId xmlns:a16="http://schemas.microsoft.com/office/drawing/2014/main" id="{1AB2BD96-21A9-41D5-92F1-FC9166D48465}"/>
            </a:ext>
          </a:extLst>
        </xdr:cNvPr>
        <xdr:cNvSpPr txBox="1"/>
      </xdr:nvSpPr>
      <xdr:spPr>
        <a:xfrm>
          <a:off x="1441450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66" name="直線コネクタ 765">
          <a:extLst>
            <a:ext uri="{FF2B5EF4-FFF2-40B4-BE49-F238E27FC236}">
              <a16:creationId xmlns:a16="http://schemas.microsoft.com/office/drawing/2014/main" id="{3CE1D1A8-58EC-4EF2-B12D-B248CE70FA30}"/>
            </a:ext>
          </a:extLst>
        </xdr:cNvPr>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767" name="【庁舎】&#10;有形固定資産減価償却率平均値テキスト">
          <a:extLst>
            <a:ext uri="{FF2B5EF4-FFF2-40B4-BE49-F238E27FC236}">
              <a16:creationId xmlns:a16="http://schemas.microsoft.com/office/drawing/2014/main" id="{7B095346-F131-46A2-96E4-791EE1858A73}"/>
            </a:ext>
          </a:extLst>
        </xdr:cNvPr>
        <xdr:cNvSpPr txBox="1"/>
      </xdr:nvSpPr>
      <xdr:spPr>
        <a:xfrm>
          <a:off x="14414500" y="1743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68" name="フローチャート: 判断 767">
          <a:extLst>
            <a:ext uri="{FF2B5EF4-FFF2-40B4-BE49-F238E27FC236}">
              <a16:creationId xmlns:a16="http://schemas.microsoft.com/office/drawing/2014/main" id="{E0E2EBF5-88C4-47BE-847C-532C1F539B5F}"/>
            </a:ext>
          </a:extLst>
        </xdr:cNvPr>
        <xdr:cNvSpPr/>
      </xdr:nvSpPr>
      <xdr:spPr>
        <a:xfrm>
          <a:off x="14325600" y="175775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769" name="フローチャート: 判断 768">
          <a:extLst>
            <a:ext uri="{FF2B5EF4-FFF2-40B4-BE49-F238E27FC236}">
              <a16:creationId xmlns:a16="http://schemas.microsoft.com/office/drawing/2014/main" id="{F83D3D10-76E1-471E-BEA5-F9F395174728}"/>
            </a:ext>
          </a:extLst>
        </xdr:cNvPr>
        <xdr:cNvSpPr/>
      </xdr:nvSpPr>
      <xdr:spPr>
        <a:xfrm>
          <a:off x="13578840" y="1756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70" name="フローチャート: 判断 769">
          <a:extLst>
            <a:ext uri="{FF2B5EF4-FFF2-40B4-BE49-F238E27FC236}">
              <a16:creationId xmlns:a16="http://schemas.microsoft.com/office/drawing/2014/main" id="{44FE4EA1-F1D3-48E2-9997-FF94BEFD3D13}"/>
            </a:ext>
          </a:extLst>
        </xdr:cNvPr>
        <xdr:cNvSpPr/>
      </xdr:nvSpPr>
      <xdr:spPr>
        <a:xfrm>
          <a:off x="12804140" y="17564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1" name="フローチャート: 判断 770">
          <a:extLst>
            <a:ext uri="{FF2B5EF4-FFF2-40B4-BE49-F238E27FC236}">
              <a16:creationId xmlns:a16="http://schemas.microsoft.com/office/drawing/2014/main" id="{B8EDAAB5-E497-4154-8F0E-F504236C9F39}"/>
            </a:ext>
          </a:extLst>
        </xdr:cNvPr>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2" name="フローチャート: 判断 771">
          <a:extLst>
            <a:ext uri="{FF2B5EF4-FFF2-40B4-BE49-F238E27FC236}">
              <a16:creationId xmlns:a16="http://schemas.microsoft.com/office/drawing/2014/main" id="{F931842E-68CF-4E7B-A32C-61CBB0C137B9}"/>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6F5F895-12CD-4385-9A2F-27D5830F5FF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F2A98EB-FB9E-4DB3-8C8C-B4EABF3CC56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414FCD3-FC59-4874-83B4-795C81FA703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50B4D23-96FA-4FDD-8B7B-61E4D682C59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34030F8-9EF1-4E73-8019-49DB76C3DB2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78" name="楕円 777">
          <a:extLst>
            <a:ext uri="{FF2B5EF4-FFF2-40B4-BE49-F238E27FC236}">
              <a16:creationId xmlns:a16="http://schemas.microsoft.com/office/drawing/2014/main" id="{DA2E73F0-8075-48CA-89BF-8AF886D1A530}"/>
            </a:ext>
          </a:extLst>
        </xdr:cNvPr>
        <xdr:cNvSpPr/>
      </xdr:nvSpPr>
      <xdr:spPr>
        <a:xfrm>
          <a:off x="14325600" y="175905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779" name="【庁舎】&#10;有形固定資産減価償却率該当値テキスト">
          <a:extLst>
            <a:ext uri="{FF2B5EF4-FFF2-40B4-BE49-F238E27FC236}">
              <a16:creationId xmlns:a16="http://schemas.microsoft.com/office/drawing/2014/main" id="{E8803AEF-077E-459D-8B07-3AC7AB078D23}"/>
            </a:ext>
          </a:extLst>
        </xdr:cNvPr>
        <xdr:cNvSpPr txBox="1"/>
      </xdr:nvSpPr>
      <xdr:spPr>
        <a:xfrm>
          <a:off x="14414500"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780" name="楕円 779">
          <a:extLst>
            <a:ext uri="{FF2B5EF4-FFF2-40B4-BE49-F238E27FC236}">
              <a16:creationId xmlns:a16="http://schemas.microsoft.com/office/drawing/2014/main" id="{CDE70313-1C4B-469C-ACF7-CB70E0261010}"/>
            </a:ext>
          </a:extLst>
        </xdr:cNvPr>
        <xdr:cNvSpPr/>
      </xdr:nvSpPr>
      <xdr:spPr>
        <a:xfrm>
          <a:off x="13578840" y="17557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35379</xdr:rowOff>
    </xdr:to>
    <xdr:cxnSp macro="">
      <xdr:nvCxnSpPr>
        <xdr:cNvPr id="781" name="直線コネクタ 780">
          <a:extLst>
            <a:ext uri="{FF2B5EF4-FFF2-40B4-BE49-F238E27FC236}">
              <a16:creationId xmlns:a16="http://schemas.microsoft.com/office/drawing/2014/main" id="{5DF9719A-3564-48AD-90FD-58057EBB4B00}"/>
            </a:ext>
          </a:extLst>
        </xdr:cNvPr>
        <xdr:cNvCxnSpPr/>
      </xdr:nvCxnSpPr>
      <xdr:spPr>
        <a:xfrm>
          <a:off x="13629640" y="17604921"/>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82" name="楕円 781">
          <a:extLst>
            <a:ext uri="{FF2B5EF4-FFF2-40B4-BE49-F238E27FC236}">
              <a16:creationId xmlns:a16="http://schemas.microsoft.com/office/drawing/2014/main" id="{9DC35291-10B2-4A80-9F4C-0056755B31A2}"/>
            </a:ext>
          </a:extLst>
        </xdr:cNvPr>
        <xdr:cNvSpPr/>
      </xdr:nvSpPr>
      <xdr:spPr>
        <a:xfrm>
          <a:off x="12804140" y="17523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139881</xdr:rowOff>
    </xdr:from>
    <xdr:to>
      <xdr:col>81</xdr:col>
      <xdr:colOff>50800</xdr:colOff>
      <xdr:row>105</xdr:row>
      <xdr:rowOff>2721</xdr:rowOff>
    </xdr:to>
    <xdr:cxnSp macro="">
      <xdr:nvCxnSpPr>
        <xdr:cNvPr id="783" name="直線コネクタ 782">
          <a:extLst>
            <a:ext uri="{FF2B5EF4-FFF2-40B4-BE49-F238E27FC236}">
              <a16:creationId xmlns:a16="http://schemas.microsoft.com/office/drawing/2014/main" id="{2A242492-D195-41F0-A7DA-E58E5D58E175}"/>
            </a:ext>
          </a:extLst>
        </xdr:cNvPr>
        <xdr:cNvCxnSpPr/>
      </xdr:nvCxnSpPr>
      <xdr:spPr>
        <a:xfrm>
          <a:off x="12854940" y="17574441"/>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53158</xdr:rowOff>
    </xdr:from>
    <xdr:to>
      <xdr:col>72</xdr:col>
      <xdr:colOff>38100</xdr:colOff>
      <xdr:row>104</xdr:row>
      <xdr:rowOff>154758</xdr:rowOff>
    </xdr:to>
    <xdr:sp macro="" textlink="">
      <xdr:nvSpPr>
        <xdr:cNvPr id="784" name="楕円 783">
          <a:extLst>
            <a:ext uri="{FF2B5EF4-FFF2-40B4-BE49-F238E27FC236}">
              <a16:creationId xmlns:a16="http://schemas.microsoft.com/office/drawing/2014/main" id="{8718B243-18B1-4B0F-8789-677024E53E5A}"/>
            </a:ext>
          </a:extLst>
        </xdr:cNvPr>
        <xdr:cNvSpPr/>
      </xdr:nvSpPr>
      <xdr:spPr>
        <a:xfrm>
          <a:off x="12029440" y="17487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103958</xdr:rowOff>
    </xdr:from>
    <xdr:to>
      <xdr:col>76</xdr:col>
      <xdr:colOff>114300</xdr:colOff>
      <xdr:row>104</xdr:row>
      <xdr:rowOff>139881</xdr:rowOff>
    </xdr:to>
    <xdr:cxnSp macro="">
      <xdr:nvCxnSpPr>
        <xdr:cNvPr id="785" name="直線コネクタ 784">
          <a:extLst>
            <a:ext uri="{FF2B5EF4-FFF2-40B4-BE49-F238E27FC236}">
              <a16:creationId xmlns:a16="http://schemas.microsoft.com/office/drawing/2014/main" id="{9303A762-1DDC-42E5-B262-5DB52BD4102B}"/>
            </a:ext>
          </a:extLst>
        </xdr:cNvPr>
        <xdr:cNvCxnSpPr/>
      </xdr:nvCxnSpPr>
      <xdr:spPr>
        <a:xfrm>
          <a:off x="12072620" y="17538518"/>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xdr:rowOff>
    </xdr:from>
    <xdr:to>
      <xdr:col>67</xdr:col>
      <xdr:colOff>101600</xdr:colOff>
      <xdr:row>104</xdr:row>
      <xdr:rowOff>117202</xdr:rowOff>
    </xdr:to>
    <xdr:sp macro="" textlink="">
      <xdr:nvSpPr>
        <xdr:cNvPr id="786" name="楕円 785">
          <a:extLst>
            <a:ext uri="{FF2B5EF4-FFF2-40B4-BE49-F238E27FC236}">
              <a16:creationId xmlns:a16="http://schemas.microsoft.com/office/drawing/2014/main" id="{639CD88A-1BBD-43BA-98C1-05C08B211008}"/>
            </a:ext>
          </a:extLst>
        </xdr:cNvPr>
        <xdr:cNvSpPr/>
      </xdr:nvSpPr>
      <xdr:spPr>
        <a:xfrm>
          <a:off x="11231880" y="17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66402</xdr:rowOff>
    </xdr:from>
    <xdr:to>
      <xdr:col>71</xdr:col>
      <xdr:colOff>177800</xdr:colOff>
      <xdr:row>104</xdr:row>
      <xdr:rowOff>103958</xdr:rowOff>
    </xdr:to>
    <xdr:cxnSp macro="">
      <xdr:nvCxnSpPr>
        <xdr:cNvPr id="787" name="直線コネクタ 786">
          <a:extLst>
            <a:ext uri="{FF2B5EF4-FFF2-40B4-BE49-F238E27FC236}">
              <a16:creationId xmlns:a16="http://schemas.microsoft.com/office/drawing/2014/main" id="{0E42297E-C253-4D63-85EC-8B7CB50496A5}"/>
            </a:ext>
          </a:extLst>
        </xdr:cNvPr>
        <xdr:cNvCxnSpPr/>
      </xdr:nvCxnSpPr>
      <xdr:spPr>
        <a:xfrm>
          <a:off x="11282680" y="17500962"/>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788" name="n_1aveValue【庁舎】&#10;有形固定資産減価償却率">
          <a:extLst>
            <a:ext uri="{FF2B5EF4-FFF2-40B4-BE49-F238E27FC236}">
              <a16:creationId xmlns:a16="http://schemas.microsoft.com/office/drawing/2014/main" id="{0C2710E8-DF5F-4A15-9D4B-3DD1B3919C1A}"/>
            </a:ext>
          </a:extLst>
        </xdr:cNvPr>
        <xdr:cNvSpPr txBox="1"/>
      </xdr:nvSpPr>
      <xdr:spPr>
        <a:xfrm>
          <a:off x="134372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789" name="n_2aveValue【庁舎】&#10;有形固定資産減価償却率">
          <a:extLst>
            <a:ext uri="{FF2B5EF4-FFF2-40B4-BE49-F238E27FC236}">
              <a16:creationId xmlns:a16="http://schemas.microsoft.com/office/drawing/2014/main" id="{24966E13-CE31-441A-960A-F0A05EE66A8F}"/>
            </a:ext>
          </a:extLst>
        </xdr:cNvPr>
        <xdr:cNvSpPr txBox="1"/>
      </xdr:nvSpPr>
      <xdr:spPr>
        <a:xfrm>
          <a:off x="12675244"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0" name="n_3aveValue【庁舎】&#10;有形固定資産減価償却率">
          <a:extLst>
            <a:ext uri="{FF2B5EF4-FFF2-40B4-BE49-F238E27FC236}">
              <a16:creationId xmlns:a16="http://schemas.microsoft.com/office/drawing/2014/main" id="{D050FED6-D572-4CD9-8854-A2377179D92D}"/>
            </a:ext>
          </a:extLst>
        </xdr:cNvPr>
        <xdr:cNvSpPr txBox="1"/>
      </xdr:nvSpPr>
      <xdr:spPr>
        <a:xfrm>
          <a:off x="119005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1" name="n_4aveValue【庁舎】&#10;有形固定資産減価償却率">
          <a:extLst>
            <a:ext uri="{FF2B5EF4-FFF2-40B4-BE49-F238E27FC236}">
              <a16:creationId xmlns:a16="http://schemas.microsoft.com/office/drawing/2014/main" id="{9A531383-2CD1-4B6E-85A2-73F04BB1846E}"/>
            </a:ext>
          </a:extLst>
        </xdr:cNvPr>
        <xdr:cNvSpPr txBox="1"/>
      </xdr:nvSpPr>
      <xdr:spPr>
        <a:xfrm>
          <a:off x="1110298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70048</xdr:rowOff>
    </xdr:from>
    <xdr:ext cx="405111" cy="259045"/>
    <xdr:sp macro="" textlink="">
      <xdr:nvSpPr>
        <xdr:cNvPr id="792" name="n_1mainValue【庁舎】&#10;有形固定資産減価償却率">
          <a:extLst>
            <a:ext uri="{FF2B5EF4-FFF2-40B4-BE49-F238E27FC236}">
              <a16:creationId xmlns:a16="http://schemas.microsoft.com/office/drawing/2014/main" id="{DDA4286C-1C28-43BB-AB33-F4C786165588}"/>
            </a:ext>
          </a:extLst>
        </xdr:cNvPr>
        <xdr:cNvSpPr txBox="1"/>
      </xdr:nvSpPr>
      <xdr:spPr>
        <a:xfrm>
          <a:off x="13437244" y="1733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3" name="n_2mainValue【庁舎】&#10;有形固定資産減価償却率">
          <a:extLst>
            <a:ext uri="{FF2B5EF4-FFF2-40B4-BE49-F238E27FC236}">
              <a16:creationId xmlns:a16="http://schemas.microsoft.com/office/drawing/2014/main" id="{52C70B7B-F9EA-41CC-B199-4F79EB6179B1}"/>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171285</xdr:rowOff>
    </xdr:from>
    <xdr:ext cx="405111" cy="259045"/>
    <xdr:sp macro="" textlink="">
      <xdr:nvSpPr>
        <xdr:cNvPr id="794" name="n_3mainValue【庁舎】&#10;有形固定資産減価償却率">
          <a:extLst>
            <a:ext uri="{FF2B5EF4-FFF2-40B4-BE49-F238E27FC236}">
              <a16:creationId xmlns:a16="http://schemas.microsoft.com/office/drawing/2014/main" id="{3BC8366D-57E8-48CA-B13E-3BD6B8C0981B}"/>
            </a:ext>
          </a:extLst>
        </xdr:cNvPr>
        <xdr:cNvSpPr txBox="1"/>
      </xdr:nvSpPr>
      <xdr:spPr>
        <a:xfrm>
          <a:off x="119005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95" name="n_4mainValue【庁舎】&#10;有形固定資産減価償却率">
          <a:extLst>
            <a:ext uri="{FF2B5EF4-FFF2-40B4-BE49-F238E27FC236}">
              <a16:creationId xmlns:a16="http://schemas.microsoft.com/office/drawing/2014/main" id="{2D990B87-424C-4D24-908A-FB4258570072}"/>
            </a:ext>
          </a:extLst>
        </xdr:cNvPr>
        <xdr:cNvSpPr txBox="1"/>
      </xdr:nvSpPr>
      <xdr:spPr>
        <a:xfrm>
          <a:off x="1110298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68A8E55D-7439-4A09-BB14-7481EF091E5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2D3CCA45-C453-467E-9D51-A890F504BB6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E4E19AF8-9BE5-49A0-AF7C-8C06782AFA8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728D9027-0C06-4BC8-9FD5-F175294BE3D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DFC60802-D6B9-4173-8CDF-77714C44A15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75CB0807-57C7-4BF7-90AA-5D43F0FDABE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61128430-7F0C-4DA4-9DB1-30378E51FB8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C5741B7B-039A-4C7F-9AB1-355597BD84C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4B8BD1C3-5DFD-4734-AB50-E47CF51FDD6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701389D-D69C-44D8-BD0C-295BAE51400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DE9C3A4E-A29B-4406-8D0B-587188D5DBA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8E450460-EA34-4CB4-9394-44B84988865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1CFDB37A-7C70-4256-8DAD-A8ADBA85C6B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BA8E6AE9-D2CF-4741-A699-4D5C5C791AC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C31557F-D30F-49D9-9DA4-5AA7D6A9E3F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77843377-A82E-4EDD-962D-9F187B41AF5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F39472F3-8CBB-41A6-BF5F-6C465CABAC1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242DE365-EAE4-4246-8190-2F11695A2B9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873C319F-1764-4D73-83C7-45A500AFBE6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7A1C842D-8583-4AE7-ACC9-8BDEA41CF9F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6A8687CC-F9B7-420C-9882-AD097B99A66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68CBC423-DE38-4713-B2BA-DE2D2DA3A9F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5CCC77CC-5E3A-4C7C-B0E3-3B9CBB98886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4A8E802-B9C0-40D9-8AE5-155813906EF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A3154980-CCB7-43FE-AB0F-70F59C10FFB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821" name="直線コネクタ 820">
          <a:extLst>
            <a:ext uri="{FF2B5EF4-FFF2-40B4-BE49-F238E27FC236}">
              <a16:creationId xmlns:a16="http://schemas.microsoft.com/office/drawing/2014/main" id="{EAF352DD-B17E-42D2-8219-555CC4298A0B}"/>
            </a:ext>
          </a:extLst>
        </xdr:cNvPr>
        <xdr:cNvCxnSpPr/>
      </xdr:nvCxnSpPr>
      <xdr:spPr>
        <a:xfrm flipV="1">
          <a:off x="19509104" y="16815163"/>
          <a:ext cx="0" cy="127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22" name="【庁舎】&#10;一人当たり面積最小値テキスト">
          <a:extLst>
            <a:ext uri="{FF2B5EF4-FFF2-40B4-BE49-F238E27FC236}">
              <a16:creationId xmlns:a16="http://schemas.microsoft.com/office/drawing/2014/main" id="{57C98120-BD2E-4756-8570-5E32A1A8AE73}"/>
            </a:ext>
          </a:extLst>
        </xdr:cNvPr>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23" name="直線コネクタ 822">
          <a:extLst>
            <a:ext uri="{FF2B5EF4-FFF2-40B4-BE49-F238E27FC236}">
              <a16:creationId xmlns:a16="http://schemas.microsoft.com/office/drawing/2014/main" id="{3C6E4372-EAD4-48FB-B972-EB6460CDF4D7}"/>
            </a:ext>
          </a:extLst>
        </xdr:cNvPr>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824" name="【庁舎】&#10;一人当たり面積最大値テキスト">
          <a:extLst>
            <a:ext uri="{FF2B5EF4-FFF2-40B4-BE49-F238E27FC236}">
              <a16:creationId xmlns:a16="http://schemas.microsoft.com/office/drawing/2014/main" id="{7C9BC3D2-6031-4996-BB79-31ED3EB65D84}"/>
            </a:ext>
          </a:extLst>
        </xdr:cNvPr>
        <xdr:cNvSpPr txBox="1"/>
      </xdr:nvSpPr>
      <xdr:spPr>
        <a:xfrm>
          <a:off x="19547840" y="1659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825" name="直線コネクタ 824">
          <a:extLst>
            <a:ext uri="{FF2B5EF4-FFF2-40B4-BE49-F238E27FC236}">
              <a16:creationId xmlns:a16="http://schemas.microsoft.com/office/drawing/2014/main" id="{931B3B3E-4168-4A17-A232-E4A73FA59BB4}"/>
            </a:ext>
          </a:extLst>
        </xdr:cNvPr>
        <xdr:cNvCxnSpPr/>
      </xdr:nvCxnSpPr>
      <xdr:spPr>
        <a:xfrm>
          <a:off x="19443700" y="1681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26" name="【庁舎】&#10;一人当たり面積平均値テキスト">
          <a:extLst>
            <a:ext uri="{FF2B5EF4-FFF2-40B4-BE49-F238E27FC236}">
              <a16:creationId xmlns:a16="http://schemas.microsoft.com/office/drawing/2014/main" id="{4A827ACE-02CD-45B7-BE48-AF32BC12F7D1}"/>
            </a:ext>
          </a:extLst>
        </xdr:cNvPr>
        <xdr:cNvSpPr txBox="1"/>
      </xdr:nvSpPr>
      <xdr:spPr>
        <a:xfrm>
          <a:off x="19547840" y="17630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7" name="フローチャート: 判断 826">
          <a:extLst>
            <a:ext uri="{FF2B5EF4-FFF2-40B4-BE49-F238E27FC236}">
              <a16:creationId xmlns:a16="http://schemas.microsoft.com/office/drawing/2014/main" id="{0FA2BE19-A4A9-4A69-9E30-79A40E0FBBA0}"/>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8" name="フローチャート: 判断 827">
          <a:extLst>
            <a:ext uri="{FF2B5EF4-FFF2-40B4-BE49-F238E27FC236}">
              <a16:creationId xmlns:a16="http://schemas.microsoft.com/office/drawing/2014/main" id="{BCBE9391-1884-498E-A7F1-19AEBDBB0CB9}"/>
            </a:ext>
          </a:extLst>
        </xdr:cNvPr>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829" name="フローチャート: 判断 828">
          <a:extLst>
            <a:ext uri="{FF2B5EF4-FFF2-40B4-BE49-F238E27FC236}">
              <a16:creationId xmlns:a16="http://schemas.microsoft.com/office/drawing/2014/main" id="{01D48589-F97C-4E11-9246-FE2E06C9DC74}"/>
            </a:ext>
          </a:extLst>
        </xdr:cNvPr>
        <xdr:cNvSpPr/>
      </xdr:nvSpPr>
      <xdr:spPr>
        <a:xfrm>
          <a:off x="1793748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830" name="フローチャート: 判断 829">
          <a:extLst>
            <a:ext uri="{FF2B5EF4-FFF2-40B4-BE49-F238E27FC236}">
              <a16:creationId xmlns:a16="http://schemas.microsoft.com/office/drawing/2014/main" id="{046E0845-BDC1-47F1-ABCD-A8ED1E3D9CF0}"/>
            </a:ext>
          </a:extLst>
        </xdr:cNvPr>
        <xdr:cNvSpPr/>
      </xdr:nvSpPr>
      <xdr:spPr>
        <a:xfrm>
          <a:off x="171627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831" name="フローチャート: 判断 830">
          <a:extLst>
            <a:ext uri="{FF2B5EF4-FFF2-40B4-BE49-F238E27FC236}">
              <a16:creationId xmlns:a16="http://schemas.microsoft.com/office/drawing/2014/main" id="{3B5EA4ED-3B5A-4D25-BCF7-B5A710AA2755}"/>
            </a:ext>
          </a:extLst>
        </xdr:cNvPr>
        <xdr:cNvSpPr/>
      </xdr:nvSpPr>
      <xdr:spPr>
        <a:xfrm>
          <a:off x="16388080" y="17725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D7FDB55-69C8-4CFE-A203-6D50D20BF85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B286D97-F1C6-4227-87DF-34AC3651631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22E1E39-C6DD-4E80-9136-42619C06130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F285D78-0584-459E-8737-ACE84166869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B95AFBD-51AA-48A4-8604-3FF40051BC8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xdr:rowOff>
    </xdr:from>
    <xdr:to>
      <xdr:col>116</xdr:col>
      <xdr:colOff>114300</xdr:colOff>
      <xdr:row>105</xdr:row>
      <xdr:rowOff>109038</xdr:rowOff>
    </xdr:to>
    <xdr:sp macro="" textlink="">
      <xdr:nvSpPr>
        <xdr:cNvPr id="837" name="楕円 836">
          <a:extLst>
            <a:ext uri="{FF2B5EF4-FFF2-40B4-BE49-F238E27FC236}">
              <a16:creationId xmlns:a16="http://schemas.microsoft.com/office/drawing/2014/main" id="{975025E8-022D-46D8-8547-845C499BCB51}"/>
            </a:ext>
          </a:extLst>
        </xdr:cNvPr>
        <xdr:cNvSpPr/>
      </xdr:nvSpPr>
      <xdr:spPr>
        <a:xfrm>
          <a:off x="1945894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30315</xdr:rowOff>
    </xdr:from>
    <xdr:ext cx="469744" cy="259045"/>
    <xdr:sp macro="" textlink="">
      <xdr:nvSpPr>
        <xdr:cNvPr id="838" name="【庁舎】&#10;一人当たり面積該当値テキスト">
          <a:extLst>
            <a:ext uri="{FF2B5EF4-FFF2-40B4-BE49-F238E27FC236}">
              <a16:creationId xmlns:a16="http://schemas.microsoft.com/office/drawing/2014/main" id="{BE17A31A-7200-4989-8EEA-E438E64DCFC0}"/>
            </a:ext>
          </a:extLst>
        </xdr:cNvPr>
        <xdr:cNvSpPr txBox="1"/>
      </xdr:nvSpPr>
      <xdr:spPr>
        <a:xfrm>
          <a:off x="19547840" y="174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12881</xdr:rowOff>
    </xdr:from>
    <xdr:to>
      <xdr:col>112</xdr:col>
      <xdr:colOff>38100</xdr:colOff>
      <xdr:row>105</xdr:row>
      <xdr:rowOff>114481</xdr:rowOff>
    </xdr:to>
    <xdr:sp macro="" textlink="">
      <xdr:nvSpPr>
        <xdr:cNvPr id="839" name="楕円 838">
          <a:extLst>
            <a:ext uri="{FF2B5EF4-FFF2-40B4-BE49-F238E27FC236}">
              <a16:creationId xmlns:a16="http://schemas.microsoft.com/office/drawing/2014/main" id="{4FD1433B-1653-48E7-B005-734D4F9ABD5A}"/>
            </a:ext>
          </a:extLst>
        </xdr:cNvPr>
        <xdr:cNvSpPr/>
      </xdr:nvSpPr>
      <xdr:spPr>
        <a:xfrm>
          <a:off x="18735040" y="176150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63681</xdr:rowOff>
    </xdr:to>
    <xdr:cxnSp macro="">
      <xdr:nvCxnSpPr>
        <xdr:cNvPr id="840" name="直線コネクタ 839">
          <a:extLst>
            <a:ext uri="{FF2B5EF4-FFF2-40B4-BE49-F238E27FC236}">
              <a16:creationId xmlns:a16="http://schemas.microsoft.com/office/drawing/2014/main" id="{A70BF091-BB57-44C3-A1B1-28527E3FC0D8}"/>
            </a:ext>
          </a:extLst>
        </xdr:cNvPr>
        <xdr:cNvCxnSpPr/>
      </xdr:nvCxnSpPr>
      <xdr:spPr>
        <a:xfrm flipV="1">
          <a:off x="18778220" y="17660438"/>
          <a:ext cx="7315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25944</xdr:rowOff>
    </xdr:from>
    <xdr:to>
      <xdr:col>107</xdr:col>
      <xdr:colOff>101600</xdr:colOff>
      <xdr:row>105</xdr:row>
      <xdr:rowOff>127544</xdr:rowOff>
    </xdr:to>
    <xdr:sp macro="" textlink="">
      <xdr:nvSpPr>
        <xdr:cNvPr id="841" name="楕円 840">
          <a:extLst>
            <a:ext uri="{FF2B5EF4-FFF2-40B4-BE49-F238E27FC236}">
              <a16:creationId xmlns:a16="http://schemas.microsoft.com/office/drawing/2014/main" id="{1E71F7DE-85AA-408B-94B4-C5A85027E8F1}"/>
            </a:ext>
          </a:extLst>
        </xdr:cNvPr>
        <xdr:cNvSpPr/>
      </xdr:nvSpPr>
      <xdr:spPr>
        <a:xfrm>
          <a:off x="17937480" y="176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63681</xdr:rowOff>
    </xdr:from>
    <xdr:to>
      <xdr:col>111</xdr:col>
      <xdr:colOff>177800</xdr:colOff>
      <xdr:row>105</xdr:row>
      <xdr:rowOff>76744</xdr:rowOff>
    </xdr:to>
    <xdr:cxnSp macro="">
      <xdr:nvCxnSpPr>
        <xdr:cNvPr id="842" name="直線コネクタ 841">
          <a:extLst>
            <a:ext uri="{FF2B5EF4-FFF2-40B4-BE49-F238E27FC236}">
              <a16:creationId xmlns:a16="http://schemas.microsoft.com/office/drawing/2014/main" id="{DAE7B1B0-AD2C-4E8B-BCF0-6D9354AFE797}"/>
            </a:ext>
          </a:extLst>
        </xdr:cNvPr>
        <xdr:cNvCxnSpPr/>
      </xdr:nvCxnSpPr>
      <xdr:spPr>
        <a:xfrm flipV="1">
          <a:off x="17988280" y="17665881"/>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30299</xdr:rowOff>
    </xdr:from>
    <xdr:to>
      <xdr:col>102</xdr:col>
      <xdr:colOff>165100</xdr:colOff>
      <xdr:row>105</xdr:row>
      <xdr:rowOff>131899</xdr:rowOff>
    </xdr:to>
    <xdr:sp macro="" textlink="">
      <xdr:nvSpPr>
        <xdr:cNvPr id="843" name="楕円 842">
          <a:extLst>
            <a:ext uri="{FF2B5EF4-FFF2-40B4-BE49-F238E27FC236}">
              <a16:creationId xmlns:a16="http://schemas.microsoft.com/office/drawing/2014/main" id="{8F311D9E-A69E-48AD-B9C8-D5AFC8D36ADB}"/>
            </a:ext>
          </a:extLst>
        </xdr:cNvPr>
        <xdr:cNvSpPr/>
      </xdr:nvSpPr>
      <xdr:spPr>
        <a:xfrm>
          <a:off x="1716278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76744</xdr:rowOff>
    </xdr:from>
    <xdr:to>
      <xdr:col>107</xdr:col>
      <xdr:colOff>50800</xdr:colOff>
      <xdr:row>105</xdr:row>
      <xdr:rowOff>81099</xdr:rowOff>
    </xdr:to>
    <xdr:cxnSp macro="">
      <xdr:nvCxnSpPr>
        <xdr:cNvPr id="844" name="直線コネクタ 843">
          <a:extLst>
            <a:ext uri="{FF2B5EF4-FFF2-40B4-BE49-F238E27FC236}">
              <a16:creationId xmlns:a16="http://schemas.microsoft.com/office/drawing/2014/main" id="{4E924533-2240-42CB-8ABF-74D5C5F9660E}"/>
            </a:ext>
          </a:extLst>
        </xdr:cNvPr>
        <xdr:cNvCxnSpPr/>
      </xdr:nvCxnSpPr>
      <xdr:spPr>
        <a:xfrm flipV="1">
          <a:off x="17213580" y="17678944"/>
          <a:ext cx="7747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39007</xdr:rowOff>
    </xdr:from>
    <xdr:to>
      <xdr:col>98</xdr:col>
      <xdr:colOff>38100</xdr:colOff>
      <xdr:row>105</xdr:row>
      <xdr:rowOff>140607</xdr:rowOff>
    </xdr:to>
    <xdr:sp macro="" textlink="">
      <xdr:nvSpPr>
        <xdr:cNvPr id="845" name="楕円 844">
          <a:extLst>
            <a:ext uri="{FF2B5EF4-FFF2-40B4-BE49-F238E27FC236}">
              <a16:creationId xmlns:a16="http://schemas.microsoft.com/office/drawing/2014/main" id="{67285B67-44A1-4DC9-9735-5691553CE61E}"/>
            </a:ext>
          </a:extLst>
        </xdr:cNvPr>
        <xdr:cNvSpPr/>
      </xdr:nvSpPr>
      <xdr:spPr>
        <a:xfrm>
          <a:off x="16388080" y="176412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81099</xdr:rowOff>
    </xdr:from>
    <xdr:to>
      <xdr:col>102</xdr:col>
      <xdr:colOff>114300</xdr:colOff>
      <xdr:row>105</xdr:row>
      <xdr:rowOff>89807</xdr:rowOff>
    </xdr:to>
    <xdr:cxnSp macro="">
      <xdr:nvCxnSpPr>
        <xdr:cNvPr id="846" name="直線コネクタ 845">
          <a:extLst>
            <a:ext uri="{FF2B5EF4-FFF2-40B4-BE49-F238E27FC236}">
              <a16:creationId xmlns:a16="http://schemas.microsoft.com/office/drawing/2014/main" id="{5104FDBC-B257-4EE6-BA4F-450CDEB6AAE5}"/>
            </a:ext>
          </a:extLst>
        </xdr:cNvPr>
        <xdr:cNvCxnSpPr/>
      </xdr:nvCxnSpPr>
      <xdr:spPr>
        <a:xfrm flipV="1">
          <a:off x="16431260" y="17683299"/>
          <a:ext cx="78232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47" name="n_1aveValue【庁舎】&#10;一人当たり面積">
          <a:extLst>
            <a:ext uri="{FF2B5EF4-FFF2-40B4-BE49-F238E27FC236}">
              <a16:creationId xmlns:a16="http://schemas.microsoft.com/office/drawing/2014/main" id="{7BA1D41A-0EF0-4DD1-8211-048BF23314A7}"/>
            </a:ext>
          </a:extLst>
        </xdr:cNvPr>
        <xdr:cNvSpPr txBox="1"/>
      </xdr:nvSpPr>
      <xdr:spPr>
        <a:xfrm>
          <a:off x="185611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848" name="n_2aveValue【庁舎】&#10;一人当たり面積">
          <a:extLst>
            <a:ext uri="{FF2B5EF4-FFF2-40B4-BE49-F238E27FC236}">
              <a16:creationId xmlns:a16="http://schemas.microsoft.com/office/drawing/2014/main" id="{05606A0C-A1E7-4593-BD17-2CB478A633FF}"/>
            </a:ext>
          </a:extLst>
        </xdr:cNvPr>
        <xdr:cNvSpPr txBox="1"/>
      </xdr:nvSpPr>
      <xdr:spPr>
        <a:xfrm>
          <a:off x="1777626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849" name="n_3aveValue【庁舎】&#10;一人当たり面積">
          <a:extLst>
            <a:ext uri="{FF2B5EF4-FFF2-40B4-BE49-F238E27FC236}">
              <a16:creationId xmlns:a16="http://schemas.microsoft.com/office/drawing/2014/main" id="{9B97F7AE-D394-4B2D-804F-F8FC2F60ABEA}"/>
            </a:ext>
          </a:extLst>
        </xdr:cNvPr>
        <xdr:cNvSpPr txBox="1"/>
      </xdr:nvSpPr>
      <xdr:spPr>
        <a:xfrm>
          <a:off x="17001567" y="177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850" name="n_4aveValue【庁舎】&#10;一人当たり面積">
          <a:extLst>
            <a:ext uri="{FF2B5EF4-FFF2-40B4-BE49-F238E27FC236}">
              <a16:creationId xmlns:a16="http://schemas.microsoft.com/office/drawing/2014/main" id="{8A38F893-3351-4DC8-8FF5-F1C2C6576F52}"/>
            </a:ext>
          </a:extLst>
        </xdr:cNvPr>
        <xdr:cNvSpPr txBox="1"/>
      </xdr:nvSpPr>
      <xdr:spPr>
        <a:xfrm>
          <a:off x="16226867"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131008</xdr:rowOff>
    </xdr:from>
    <xdr:ext cx="469744" cy="259045"/>
    <xdr:sp macro="" textlink="">
      <xdr:nvSpPr>
        <xdr:cNvPr id="851" name="n_1mainValue【庁舎】&#10;一人当たり面積">
          <a:extLst>
            <a:ext uri="{FF2B5EF4-FFF2-40B4-BE49-F238E27FC236}">
              <a16:creationId xmlns:a16="http://schemas.microsoft.com/office/drawing/2014/main" id="{BA6A05EA-A94F-4C3D-A227-63C5A0AD6E0B}"/>
            </a:ext>
          </a:extLst>
        </xdr:cNvPr>
        <xdr:cNvSpPr txBox="1"/>
      </xdr:nvSpPr>
      <xdr:spPr>
        <a:xfrm>
          <a:off x="18561127" y="173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144071</xdr:rowOff>
    </xdr:from>
    <xdr:ext cx="469744" cy="259045"/>
    <xdr:sp macro="" textlink="">
      <xdr:nvSpPr>
        <xdr:cNvPr id="852" name="n_2mainValue【庁舎】&#10;一人当たり面積">
          <a:extLst>
            <a:ext uri="{FF2B5EF4-FFF2-40B4-BE49-F238E27FC236}">
              <a16:creationId xmlns:a16="http://schemas.microsoft.com/office/drawing/2014/main" id="{1ECCCA42-2106-45F4-A484-E6F59BF76AD6}"/>
            </a:ext>
          </a:extLst>
        </xdr:cNvPr>
        <xdr:cNvSpPr txBox="1"/>
      </xdr:nvSpPr>
      <xdr:spPr>
        <a:xfrm>
          <a:off x="17776267" y="1741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148426</xdr:rowOff>
    </xdr:from>
    <xdr:ext cx="469744" cy="259045"/>
    <xdr:sp macro="" textlink="">
      <xdr:nvSpPr>
        <xdr:cNvPr id="853" name="n_3mainValue【庁舎】&#10;一人当たり面積">
          <a:extLst>
            <a:ext uri="{FF2B5EF4-FFF2-40B4-BE49-F238E27FC236}">
              <a16:creationId xmlns:a16="http://schemas.microsoft.com/office/drawing/2014/main" id="{2A6352F3-97D7-4AB0-A8FE-B654E5F1DA92}"/>
            </a:ext>
          </a:extLst>
        </xdr:cNvPr>
        <xdr:cNvSpPr txBox="1"/>
      </xdr:nvSpPr>
      <xdr:spPr>
        <a:xfrm>
          <a:off x="17001567" y="174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157134</xdr:rowOff>
    </xdr:from>
    <xdr:ext cx="469744" cy="259045"/>
    <xdr:sp macro="" textlink="">
      <xdr:nvSpPr>
        <xdr:cNvPr id="854" name="n_4mainValue【庁舎】&#10;一人当たり面積">
          <a:extLst>
            <a:ext uri="{FF2B5EF4-FFF2-40B4-BE49-F238E27FC236}">
              <a16:creationId xmlns:a16="http://schemas.microsoft.com/office/drawing/2014/main" id="{27CE4BB5-7032-4659-BEB5-46C61213D3A1}"/>
            </a:ext>
          </a:extLst>
        </xdr:cNvPr>
        <xdr:cNvSpPr txBox="1"/>
      </xdr:nvSpPr>
      <xdr:spPr>
        <a:xfrm>
          <a:off x="16226867" y="1742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DFCED248-E419-4CDA-B496-A559C4ADF03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D6C6EBA7-C446-4737-89A8-9B7A446E860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EF80A511-132C-4604-A989-D3A57C6313B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福祉施設や消防施設は類似団体平均値より高い水準である。特に消防施設は有形固定資産減価償却率が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％を超えている。要因としては、水防倉庫の老朽化が進んでいるためであり、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年使用しているものが多い状況である。今後整備する防災拠点において、水防機材の保管場所としての役割も担わせることや水防倉庫の改修等老朽化への対応を検討していく。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年に大規模改修を実施したため、有形固定資産減価償却率は類似団体平均値をわずかに下回っている。しかし、年々老朽化による減価償却は進んでおり、着実に類似団体平均値へ近づいてきている。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今後も、他の施設と合わせて、老朽化・長寿命化対策を計画的に行っていく。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28_&#36650;&#20043;&#20869;&#30010;&#9679;&#9675;\&#12304;&#36001;&#25919;&#29366;&#27841;&#36039;&#26009;&#38598;&#12305;_213829_&#36650;&#20043;&#20869;&#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28_&#36650;&#20043;&#20869;&#30010;&#9679;&#9675;/&#12304;&#36001;&#25919;&#29366;&#27841;&#36039;&#26009;&#38598;&#12305;_213829_&#36650;&#20043;&#2086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9.6999999999999993</v>
          </cell>
          <cell r="BX51">
            <v>20.399999999999999</v>
          </cell>
          <cell r="CF51">
            <v>14.4</v>
          </cell>
          <cell r="CN51">
            <v>7.4</v>
          </cell>
          <cell r="CV51">
            <v>2.4</v>
          </cell>
        </row>
        <row r="53">
          <cell r="BP53">
            <v>66.2</v>
          </cell>
          <cell r="BX53">
            <v>67</v>
          </cell>
          <cell r="CF53">
            <v>68.400000000000006</v>
          </cell>
          <cell r="CN53">
            <v>69.900000000000006</v>
          </cell>
          <cell r="CV53">
            <v>71.400000000000006</v>
          </cell>
        </row>
        <row r="55">
          <cell r="AN55" t="str">
            <v>類似団体内平均値</v>
          </cell>
          <cell r="BP55">
            <v>0</v>
          </cell>
          <cell r="BX55">
            <v>0</v>
          </cell>
          <cell r="CF55">
            <v>0</v>
          </cell>
          <cell r="CN55">
            <v>0</v>
          </cell>
          <cell r="CV55">
            <v>0</v>
          </cell>
        </row>
        <row r="57">
          <cell r="BP57">
            <v>61.2</v>
          </cell>
          <cell r="BX57">
            <v>62.8</v>
          </cell>
          <cell r="CF57">
            <v>64</v>
          </cell>
          <cell r="CN57">
            <v>66.2</v>
          </cell>
          <cell r="CV57">
            <v>67.099999999999994</v>
          </cell>
        </row>
        <row r="72">
          <cell r="BP72" t="str">
            <v>H30</v>
          </cell>
          <cell r="BX72" t="str">
            <v>R01</v>
          </cell>
          <cell r="CF72" t="str">
            <v>R02</v>
          </cell>
          <cell r="CN72" t="str">
            <v>R03</v>
          </cell>
          <cell r="CV72" t="str">
            <v>R04</v>
          </cell>
        </row>
        <row r="73">
          <cell r="AN73" t="str">
            <v>当該団体値</v>
          </cell>
          <cell r="BP73">
            <v>9.6999999999999993</v>
          </cell>
          <cell r="BX73">
            <v>20.399999999999999</v>
          </cell>
          <cell r="CF73">
            <v>14.4</v>
          </cell>
          <cell r="CN73">
            <v>7.4</v>
          </cell>
          <cell r="CV73">
            <v>2.4</v>
          </cell>
        </row>
        <row r="75">
          <cell r="BP75">
            <v>5.0999999999999996</v>
          </cell>
          <cell r="BX75">
            <v>5.6</v>
          </cell>
          <cell r="CF75">
            <v>5.9</v>
          </cell>
          <cell r="CN75">
            <v>6.3</v>
          </cell>
          <cell r="CV75">
            <v>6.8</v>
          </cell>
        </row>
        <row r="77">
          <cell r="AN77" t="str">
            <v>類似団体内平均値</v>
          </cell>
          <cell r="BP77">
            <v>0</v>
          </cell>
          <cell r="BX77">
            <v>0</v>
          </cell>
          <cell r="CF77">
            <v>0</v>
          </cell>
          <cell r="CN77">
            <v>0</v>
          </cell>
          <cell r="CV77">
            <v>0</v>
          </cell>
        </row>
        <row r="79">
          <cell r="BP79">
            <v>7.2</v>
          </cell>
          <cell r="BX79">
            <v>7.7</v>
          </cell>
          <cell r="CF79">
            <v>8</v>
          </cell>
          <cell r="CN79">
            <v>8</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4786859</v>
      </c>
      <c r="BO4" s="449"/>
      <c r="BP4" s="449"/>
      <c r="BQ4" s="449"/>
      <c r="BR4" s="449"/>
      <c r="BS4" s="449"/>
      <c r="BT4" s="449"/>
      <c r="BU4" s="450"/>
      <c r="BV4" s="448">
        <v>4873283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4595469</v>
      </c>
      <c r="BO5" s="420"/>
      <c r="BP5" s="420"/>
      <c r="BQ5" s="420"/>
      <c r="BR5" s="420"/>
      <c r="BS5" s="420"/>
      <c r="BT5" s="420"/>
      <c r="BU5" s="421"/>
      <c r="BV5" s="419">
        <v>4638232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78.599999999999994</v>
      </c>
      <c r="CU5" s="417"/>
      <c r="CV5" s="417"/>
      <c r="CW5" s="417"/>
      <c r="CX5" s="417"/>
      <c r="CY5" s="417"/>
      <c r="CZ5" s="417"/>
      <c r="DA5" s="418"/>
      <c r="DB5" s="416">
        <v>73.7</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191390</v>
      </c>
      <c r="BO6" s="420"/>
      <c r="BP6" s="420"/>
      <c r="BQ6" s="420"/>
      <c r="BR6" s="420"/>
      <c r="BS6" s="420"/>
      <c r="BT6" s="420"/>
      <c r="BU6" s="421"/>
      <c r="BV6" s="419">
        <v>235051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80.2</v>
      </c>
      <c r="CU6" s="563"/>
      <c r="CV6" s="563"/>
      <c r="CW6" s="563"/>
      <c r="CX6" s="563"/>
      <c r="CY6" s="563"/>
      <c r="CZ6" s="563"/>
      <c r="DA6" s="564"/>
      <c r="DB6" s="562">
        <v>79.3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3617</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3221701</v>
      </c>
      <c r="CU7" s="420"/>
      <c r="CV7" s="420"/>
      <c r="CW7" s="420"/>
      <c r="CX7" s="420"/>
      <c r="CY7" s="420"/>
      <c r="CZ7" s="420"/>
      <c r="DA7" s="421"/>
      <c r="DB7" s="419">
        <v>3303329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191390</v>
      </c>
      <c r="BO8" s="420"/>
      <c r="BP8" s="420"/>
      <c r="BQ8" s="420"/>
      <c r="BR8" s="420"/>
      <c r="BS8" s="420"/>
      <c r="BT8" s="420"/>
      <c r="BU8" s="421"/>
      <c r="BV8" s="419">
        <v>231434</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0.6</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9654</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-40044</v>
      </c>
      <c r="BO9" s="420"/>
      <c r="BP9" s="420"/>
      <c r="BQ9" s="420"/>
      <c r="BR9" s="420"/>
      <c r="BS9" s="420"/>
      <c r="BT9" s="420"/>
      <c r="BU9" s="421"/>
      <c r="BV9" s="419">
        <v>106721</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7.9</v>
      </c>
      <c r="CU9" s="417"/>
      <c r="CV9" s="417"/>
      <c r="CW9" s="417"/>
      <c r="CX9" s="417"/>
      <c r="CY9" s="417"/>
      <c r="CZ9" s="417"/>
      <c r="DA9" s="418"/>
      <c r="DB9" s="416">
        <v>7.8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9973</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111</v>
      </c>
      <c r="AV10" s="478"/>
      <c r="AW10" s="478"/>
      <c r="AX10" s="478"/>
      <c r="AY10" s="433" t="s">
        <v>123</v>
      </c>
      <c r="AZ10" s="434"/>
      <c r="BA10" s="434"/>
      <c r="BB10" s="434"/>
      <c r="BC10" s="434"/>
      <c r="BD10" s="434"/>
      <c r="BE10" s="434"/>
      <c r="BF10" s="434"/>
      <c r="BG10" s="434"/>
      <c r="BH10" s="434"/>
      <c r="BI10" s="434"/>
      <c r="BJ10" s="434"/>
      <c r="BK10" s="434"/>
      <c r="BL10" s="434"/>
      <c r="BM10" s="435"/>
      <c r="BN10" s="419">
        <v>15468</v>
      </c>
      <c r="BO10" s="420"/>
      <c r="BP10" s="420"/>
      <c r="BQ10" s="420"/>
      <c r="BR10" s="420"/>
      <c r="BS10" s="420"/>
      <c r="BT10" s="420"/>
      <c r="BU10" s="421"/>
      <c r="BV10" s="419">
        <v>71263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111</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9326</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8905</v>
      </c>
      <c r="S13" s="507"/>
      <c r="T13" s="507"/>
      <c r="U13" s="507"/>
      <c r="V13" s="508"/>
      <c r="W13" s="509" t="s">
        <v>141</v>
      </c>
      <c r="X13" s="405"/>
      <c r="Y13" s="405"/>
      <c r="Z13" s="405"/>
      <c r="AA13" s="405"/>
      <c r="AB13" s="406"/>
      <c r="AC13" s="372">
        <v>181</v>
      </c>
      <c r="AD13" s="373"/>
      <c r="AE13" s="373"/>
      <c r="AF13" s="373"/>
      <c r="AG13" s="374"/>
      <c r="AH13" s="372">
        <v>196</v>
      </c>
      <c r="AI13" s="373"/>
      <c r="AJ13" s="373"/>
      <c r="AK13" s="373"/>
      <c r="AL13" s="432"/>
      <c r="AM13" s="476" t="s">
        <v>142</v>
      </c>
      <c r="AN13" s="376"/>
      <c r="AO13" s="376"/>
      <c r="AP13" s="376"/>
      <c r="AQ13" s="376"/>
      <c r="AR13" s="376"/>
      <c r="AS13" s="376"/>
      <c r="AT13" s="377"/>
      <c r="AU13" s="477" t="s">
        <v>118</v>
      </c>
      <c r="AV13" s="478"/>
      <c r="AW13" s="478"/>
      <c r="AX13" s="478"/>
      <c r="AY13" s="433" t="s">
        <v>143</v>
      </c>
      <c r="AZ13" s="434"/>
      <c r="BA13" s="434"/>
      <c r="BB13" s="434"/>
      <c r="BC13" s="434"/>
      <c r="BD13" s="434"/>
      <c r="BE13" s="434"/>
      <c r="BF13" s="434"/>
      <c r="BG13" s="434"/>
      <c r="BH13" s="434"/>
      <c r="BI13" s="434"/>
      <c r="BJ13" s="434"/>
      <c r="BK13" s="434"/>
      <c r="BL13" s="434"/>
      <c r="BM13" s="435"/>
      <c r="BN13" s="419">
        <v>-24576</v>
      </c>
      <c r="BO13" s="420"/>
      <c r="BP13" s="420"/>
      <c r="BQ13" s="420"/>
      <c r="BR13" s="420"/>
      <c r="BS13" s="420"/>
      <c r="BT13" s="420"/>
      <c r="BU13" s="421"/>
      <c r="BV13" s="419">
        <v>177984</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6.8</v>
      </c>
      <c r="CU13" s="417"/>
      <c r="CV13" s="417"/>
      <c r="CW13" s="417"/>
      <c r="CX13" s="417"/>
      <c r="CY13" s="417"/>
      <c r="CZ13" s="417"/>
      <c r="DA13" s="418"/>
      <c r="DB13" s="416">
        <v>6.3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9403</v>
      </c>
      <c r="S14" s="507"/>
      <c r="T14" s="507"/>
      <c r="U14" s="507"/>
      <c r="V14" s="508"/>
      <c r="W14" s="510"/>
      <c r="X14" s="408"/>
      <c r="Y14" s="408"/>
      <c r="Z14" s="408"/>
      <c r="AA14" s="408"/>
      <c r="AB14" s="409"/>
      <c r="AC14" s="499">
        <v>3.7</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2.4</v>
      </c>
      <c r="CU14" s="517"/>
      <c r="CV14" s="517"/>
      <c r="CW14" s="517"/>
      <c r="CX14" s="517"/>
      <c r="CY14" s="517"/>
      <c r="CZ14" s="517"/>
      <c r="DA14" s="518"/>
      <c r="DB14" s="516">
        <v>7.4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9030</v>
      </c>
      <c r="S15" s="507"/>
      <c r="T15" s="507"/>
      <c r="U15" s="507"/>
      <c r="V15" s="508"/>
      <c r="W15" s="509" t="s">
        <v>147</v>
      </c>
      <c r="X15" s="405"/>
      <c r="Y15" s="405"/>
      <c r="Z15" s="405"/>
      <c r="AA15" s="405"/>
      <c r="AB15" s="406"/>
      <c r="AC15" s="372">
        <v>1970</v>
      </c>
      <c r="AD15" s="373"/>
      <c r="AE15" s="373"/>
      <c r="AF15" s="373"/>
      <c r="AG15" s="374"/>
      <c r="AH15" s="372">
        <v>1948</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1551018</v>
      </c>
      <c r="BO15" s="449"/>
      <c r="BP15" s="449"/>
      <c r="BQ15" s="449"/>
      <c r="BR15" s="449"/>
      <c r="BS15" s="449"/>
      <c r="BT15" s="449"/>
      <c r="BU15" s="450"/>
      <c r="BV15" s="448">
        <v>1454774</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39.9</v>
      </c>
      <c r="AD16" s="500"/>
      <c r="AE16" s="500"/>
      <c r="AF16" s="500"/>
      <c r="AG16" s="501"/>
      <c r="AH16" s="499">
        <v>39.4</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2742451</v>
      </c>
      <c r="BO16" s="420"/>
      <c r="BP16" s="420"/>
      <c r="BQ16" s="420"/>
      <c r="BR16" s="420"/>
      <c r="BS16" s="420"/>
      <c r="BT16" s="420"/>
      <c r="BU16" s="421"/>
      <c r="BV16" s="419">
        <v>2677580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2791</v>
      </c>
      <c r="AD17" s="373"/>
      <c r="AE17" s="373"/>
      <c r="AF17" s="373"/>
      <c r="AG17" s="374"/>
      <c r="AH17" s="372">
        <v>2797</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1968145</v>
      </c>
      <c r="BO17" s="420"/>
      <c r="BP17" s="420"/>
      <c r="BQ17" s="420"/>
      <c r="BR17" s="420"/>
      <c r="BS17" s="420"/>
      <c r="BT17" s="420"/>
      <c r="BU17" s="421"/>
      <c r="BV17" s="419">
        <v>1841337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22.33</v>
      </c>
      <c r="M18" s="472"/>
      <c r="N18" s="472"/>
      <c r="O18" s="472"/>
      <c r="P18" s="472"/>
      <c r="Q18" s="472"/>
      <c r="R18" s="473"/>
      <c r="S18" s="473"/>
      <c r="T18" s="473"/>
      <c r="U18" s="473"/>
      <c r="V18" s="474"/>
      <c r="W18" s="490"/>
      <c r="X18" s="491"/>
      <c r="Y18" s="491"/>
      <c r="Z18" s="491"/>
      <c r="AA18" s="491"/>
      <c r="AB18" s="515"/>
      <c r="AC18" s="389">
        <v>56.5</v>
      </c>
      <c r="AD18" s="390"/>
      <c r="AE18" s="390"/>
      <c r="AF18" s="390"/>
      <c r="AG18" s="475"/>
      <c r="AH18" s="389">
        <v>56.6</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2603262</v>
      </c>
      <c r="BO18" s="420"/>
      <c r="BP18" s="420"/>
      <c r="BQ18" s="420"/>
      <c r="BR18" s="420"/>
      <c r="BS18" s="420"/>
      <c r="BT18" s="420"/>
      <c r="BU18" s="421"/>
      <c r="BV18" s="419">
        <v>2522779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432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3823510</v>
      </c>
      <c r="BO19" s="420"/>
      <c r="BP19" s="420"/>
      <c r="BQ19" s="420"/>
      <c r="BR19" s="420"/>
      <c r="BS19" s="420"/>
      <c r="BT19" s="420"/>
      <c r="BU19" s="421"/>
      <c r="BV19" s="419">
        <v>3744262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3439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3042808</v>
      </c>
      <c r="BO22" s="449"/>
      <c r="BP22" s="449"/>
      <c r="BQ22" s="449"/>
      <c r="BR22" s="449"/>
      <c r="BS22" s="449"/>
      <c r="BT22" s="449"/>
      <c r="BU22" s="450"/>
      <c r="BV22" s="448">
        <v>3272970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1509990</v>
      </c>
      <c r="BO23" s="420"/>
      <c r="BP23" s="420"/>
      <c r="BQ23" s="420"/>
      <c r="BR23" s="420"/>
      <c r="BS23" s="420"/>
      <c r="BT23" s="420"/>
      <c r="BU23" s="421"/>
      <c r="BV23" s="419">
        <v>1603325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7000</v>
      </c>
      <c r="R24" s="373"/>
      <c r="S24" s="373"/>
      <c r="T24" s="373"/>
      <c r="U24" s="373"/>
      <c r="V24" s="374"/>
      <c r="W24" s="462"/>
      <c r="X24" s="399"/>
      <c r="Y24" s="400"/>
      <c r="Z24" s="375" t="s">
        <v>172</v>
      </c>
      <c r="AA24" s="376"/>
      <c r="AB24" s="376"/>
      <c r="AC24" s="376"/>
      <c r="AD24" s="376"/>
      <c r="AE24" s="376"/>
      <c r="AF24" s="376"/>
      <c r="AG24" s="377"/>
      <c r="AH24" s="372">
        <v>87</v>
      </c>
      <c r="AI24" s="373"/>
      <c r="AJ24" s="373"/>
      <c r="AK24" s="373"/>
      <c r="AL24" s="374"/>
      <c r="AM24" s="372">
        <v>247776</v>
      </c>
      <c r="AN24" s="373"/>
      <c r="AO24" s="373"/>
      <c r="AP24" s="373"/>
      <c r="AQ24" s="373"/>
      <c r="AR24" s="374"/>
      <c r="AS24" s="372">
        <v>2848</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979041</v>
      </c>
      <c r="BO24" s="420"/>
      <c r="BP24" s="420"/>
      <c r="BQ24" s="420"/>
      <c r="BR24" s="420"/>
      <c r="BS24" s="420"/>
      <c r="BT24" s="420"/>
      <c r="BU24" s="421"/>
      <c r="BV24" s="419">
        <v>1082737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5650</v>
      </c>
      <c r="R25" s="373"/>
      <c r="S25" s="373"/>
      <c r="T25" s="373"/>
      <c r="U25" s="373"/>
      <c r="V25" s="374"/>
      <c r="W25" s="462"/>
      <c r="X25" s="399"/>
      <c r="Y25" s="400"/>
      <c r="Z25" s="375" t="s">
        <v>175</v>
      </c>
      <c r="AA25" s="376"/>
      <c r="AB25" s="376"/>
      <c r="AC25" s="376"/>
      <c r="AD25" s="376"/>
      <c r="AE25" s="376"/>
      <c r="AF25" s="376"/>
      <c r="AG25" s="377"/>
      <c r="AH25" s="372" t="s">
        <v>176</v>
      </c>
      <c r="AI25" s="373"/>
      <c r="AJ25" s="373"/>
      <c r="AK25" s="373"/>
      <c r="AL25" s="374"/>
      <c r="AM25" s="372" t="s">
        <v>131</v>
      </c>
      <c r="AN25" s="373"/>
      <c r="AO25" s="373"/>
      <c r="AP25" s="373"/>
      <c r="AQ25" s="373"/>
      <c r="AR25" s="374"/>
      <c r="AS25" s="372" t="s">
        <v>176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45138</v>
      </c>
      <c r="BO25" s="449"/>
      <c r="BP25" s="449"/>
      <c r="BQ25" s="449"/>
      <c r="BR25" s="449"/>
      <c r="BS25" s="449"/>
      <c r="BT25" s="449"/>
      <c r="BU25" s="450"/>
      <c r="BV25" s="448">
        <v>77312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2800</v>
      </c>
      <c r="R26" s="373"/>
      <c r="S26" s="373"/>
      <c r="T26" s="373"/>
      <c r="U26" s="373"/>
      <c r="V26" s="374"/>
      <c r="W26" s="462"/>
      <c r="X26" s="399"/>
      <c r="Y26" s="400"/>
      <c r="Z26" s="375" t="s">
        <v>179</v>
      </c>
      <c r="AA26" s="430"/>
      <c r="AB26" s="430"/>
      <c r="AC26" s="430"/>
      <c r="AD26" s="430"/>
      <c r="AE26" s="430"/>
      <c r="AF26" s="430"/>
      <c r="AG26" s="431"/>
      <c r="AH26" s="372" t="s">
        <v>176</v>
      </c>
      <c r="AI26" s="373"/>
      <c r="AJ26" s="373"/>
      <c r="AK26" s="373"/>
      <c r="AL26" s="374"/>
      <c r="AM26" s="372" t="s">
        <v>131</v>
      </c>
      <c r="AN26" s="373"/>
      <c r="AO26" s="373"/>
      <c r="AP26" s="373"/>
      <c r="AQ26" s="373"/>
      <c r="AR26" s="374"/>
      <c r="AS26" s="372" t="s">
        <v>176</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176</v>
      </c>
      <c r="BO26" s="420"/>
      <c r="BP26" s="420"/>
      <c r="BQ26" s="420"/>
      <c r="BR26" s="420"/>
      <c r="BS26" s="420"/>
      <c r="BT26" s="420"/>
      <c r="BU26" s="421"/>
      <c r="BV26" s="419" t="s">
        <v>131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2600</v>
      </c>
      <c r="R27" s="373"/>
      <c r="S27" s="373"/>
      <c r="T27" s="373"/>
      <c r="U27" s="373"/>
      <c r="V27" s="374"/>
      <c r="W27" s="462"/>
      <c r="X27" s="399"/>
      <c r="Y27" s="400"/>
      <c r="Z27" s="375" t="s">
        <v>182</v>
      </c>
      <c r="AA27" s="376"/>
      <c r="AB27" s="376"/>
      <c r="AC27" s="376"/>
      <c r="AD27" s="376"/>
      <c r="AE27" s="376"/>
      <c r="AF27" s="376"/>
      <c r="AG27" s="377"/>
      <c r="AH27" s="372">
        <v>2</v>
      </c>
      <c r="AI27" s="373"/>
      <c r="AJ27" s="373"/>
      <c r="AK27" s="373"/>
      <c r="AL27" s="374"/>
      <c r="AM27" s="372" t="s">
        <v>183</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82155</v>
      </c>
      <c r="BO27" s="454"/>
      <c r="BP27" s="454"/>
      <c r="BQ27" s="454"/>
      <c r="BR27" s="454"/>
      <c r="BS27" s="454"/>
      <c r="BT27" s="454"/>
      <c r="BU27" s="455"/>
      <c r="BV27" s="453">
        <v>82155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2150</v>
      </c>
      <c r="R28" s="373"/>
      <c r="S28" s="373"/>
      <c r="T28" s="373"/>
      <c r="U28" s="373"/>
      <c r="V28" s="374"/>
      <c r="W28" s="462"/>
      <c r="X28" s="399"/>
      <c r="Y28" s="400"/>
      <c r="Z28" s="375" t="s">
        <v>187</v>
      </c>
      <c r="AA28" s="376"/>
      <c r="AB28" s="376"/>
      <c r="AC28" s="376"/>
      <c r="AD28" s="376"/>
      <c r="AE28" s="376"/>
      <c r="AF28" s="376"/>
      <c r="AG28" s="377"/>
      <c r="AH28" s="372" t="s">
        <v>176</v>
      </c>
      <c r="AI28" s="373"/>
      <c r="AJ28" s="373"/>
      <c r="AK28" s="373"/>
      <c r="AL28" s="374"/>
      <c r="AM28" s="372" t="s">
        <v>176</v>
      </c>
      <c r="AN28" s="373"/>
      <c r="AO28" s="373"/>
      <c r="AP28" s="373"/>
      <c r="AQ28" s="373"/>
      <c r="AR28" s="374"/>
      <c r="AS28" s="372" t="s">
        <v>176</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840577</v>
      </c>
      <c r="BO28" s="449"/>
      <c r="BP28" s="449"/>
      <c r="BQ28" s="449"/>
      <c r="BR28" s="449"/>
      <c r="BS28" s="449"/>
      <c r="BT28" s="449"/>
      <c r="BU28" s="450"/>
      <c r="BV28" s="448">
        <v>825109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7</v>
      </c>
      <c r="M29" s="373"/>
      <c r="N29" s="373"/>
      <c r="O29" s="373"/>
      <c r="P29" s="374"/>
      <c r="Q29" s="372">
        <v>2050</v>
      </c>
      <c r="R29" s="373"/>
      <c r="S29" s="373"/>
      <c r="T29" s="373"/>
      <c r="U29" s="373"/>
      <c r="V29" s="374"/>
      <c r="W29" s="463"/>
      <c r="X29" s="464"/>
      <c r="Y29" s="465"/>
      <c r="Z29" s="375" t="s">
        <v>190</v>
      </c>
      <c r="AA29" s="376"/>
      <c r="AB29" s="376"/>
      <c r="AC29" s="376"/>
      <c r="AD29" s="376"/>
      <c r="AE29" s="376"/>
      <c r="AF29" s="376"/>
      <c r="AG29" s="377"/>
      <c r="AH29" s="372">
        <v>89</v>
      </c>
      <c r="AI29" s="373"/>
      <c r="AJ29" s="373"/>
      <c r="AK29" s="373"/>
      <c r="AL29" s="374"/>
      <c r="AM29" s="372">
        <v>256324</v>
      </c>
      <c r="AN29" s="373"/>
      <c r="AO29" s="373"/>
      <c r="AP29" s="373"/>
      <c r="AQ29" s="373"/>
      <c r="AR29" s="374"/>
      <c r="AS29" s="372">
        <v>2880</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159000</v>
      </c>
      <c r="BO29" s="420"/>
      <c r="BP29" s="420"/>
      <c r="BQ29" s="420"/>
      <c r="BR29" s="420"/>
      <c r="BS29" s="420"/>
      <c r="BT29" s="420"/>
      <c r="BU29" s="421"/>
      <c r="BV29" s="419">
        <v>158000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94.6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1323019</v>
      </c>
      <c r="BO30" s="454"/>
      <c r="BP30" s="454"/>
      <c r="BQ30" s="454"/>
      <c r="BR30" s="454"/>
      <c r="BS30" s="454"/>
      <c r="BT30" s="454"/>
      <c r="BU30" s="455"/>
      <c r="BV30" s="453">
        <v>1179679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輪之内町国民健康保険事業特別会計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輪之内町水道事業会計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輪之内町特定環境保全公共下水道事業特別会計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大垣衛生施設組合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輪之内町土地開発公社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輪之内町児童発達支援事業特別会計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輪之内町後期高齢者医療特別会計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大垣輪中水防事務組合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岐阜県市町村会館組合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岐阜県市町村職員退職手当組合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大垣消防組合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西濃環境整備組合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西南濃粗大廃棄物処理組合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安八郡広域連合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岐阜県後期高齢者医療広域連合（一般会計）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岐阜県後期高齢者医療広域連合（特別会計）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vQ+F/zN/5Hujk8kWaxKUmfS/P88ivmsaWFMTUKP/C/DVByOvD58ZnWIS3Jqteb3t/22JmieS1R1xh+FimX03A==" saltValue="QhLN+rQ7XaT+LrDpi3RN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230</v>
      </c>
      <c r="C5" s="677"/>
      <c r="D5" s="677"/>
      <c r="E5" s="677"/>
      <c r="F5" s="677"/>
      <c r="G5" s="677"/>
      <c r="H5" s="677"/>
      <c r="I5" s="677"/>
      <c r="J5" s="677"/>
      <c r="K5" s="677"/>
      <c r="L5" s="677"/>
      <c r="M5" s="677"/>
      <c r="N5" s="677"/>
      <c r="O5" s="677"/>
      <c r="P5" s="677"/>
      <c r="Q5" s="678"/>
      <c r="R5" s="673">
        <v>1673547</v>
      </c>
      <c r="S5" s="674"/>
      <c r="T5" s="674"/>
      <c r="U5" s="674"/>
      <c r="V5" s="674"/>
      <c r="W5" s="674"/>
      <c r="X5" s="674"/>
      <c r="Y5" s="702"/>
      <c r="Z5" s="715">
        <v>35</v>
      </c>
      <c r="AA5" s="715"/>
      <c r="AB5" s="715"/>
      <c r="AC5" s="715"/>
      <c r="AD5" s="716">
        <v>1673547</v>
      </c>
      <c r="AE5" s="716"/>
      <c r="AF5" s="716"/>
      <c r="AG5" s="716"/>
      <c r="AH5" s="716"/>
      <c r="AI5" s="716"/>
      <c r="AJ5" s="716"/>
      <c r="AK5" s="716"/>
      <c r="AL5" s="703">
        <v>51.5</v>
      </c>
      <c r="AM5" s="685"/>
      <c r="AN5" s="685"/>
      <c r="AO5" s="704"/>
      <c r="AP5" s="676" t="s">
        <v>231</v>
      </c>
      <c r="AQ5" s="677"/>
      <c r="AR5" s="677"/>
      <c r="AS5" s="677"/>
      <c r="AT5" s="677"/>
      <c r="AU5" s="677"/>
      <c r="AV5" s="677"/>
      <c r="AW5" s="677"/>
      <c r="AX5" s="677"/>
      <c r="AY5" s="677"/>
      <c r="AZ5" s="677"/>
      <c r="BA5" s="677"/>
      <c r="BB5" s="677"/>
      <c r="BC5" s="677"/>
      <c r="BD5" s="677"/>
      <c r="BE5" s="677"/>
      <c r="BF5" s="678"/>
      <c r="BG5" s="621">
        <v>1673547</v>
      </c>
      <c r="BH5" s="622"/>
      <c r="BI5" s="622"/>
      <c r="BJ5" s="622"/>
      <c r="BK5" s="622"/>
      <c r="BL5" s="622"/>
      <c r="BM5" s="622"/>
      <c r="BN5" s="623"/>
      <c r="BO5" s="659">
        <v>100</v>
      </c>
      <c r="BP5" s="659"/>
      <c r="BQ5" s="659"/>
      <c r="BR5" s="659"/>
      <c r="BS5" s="660" t="s">
        <v>131</v>
      </c>
      <c r="BT5" s="660"/>
      <c r="BU5" s="660"/>
      <c r="BV5" s="660"/>
      <c r="BW5" s="660"/>
      <c r="BX5" s="660"/>
      <c r="BY5" s="660"/>
      <c r="BZ5" s="660"/>
      <c r="CA5" s="660"/>
      <c r="CB5" s="695"/>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2">
      <c r="B6" s="618" t="s">
        <v>235</v>
      </c>
      <c r="C6" s="619"/>
      <c r="D6" s="619"/>
      <c r="E6" s="619"/>
      <c r="F6" s="619"/>
      <c r="G6" s="619"/>
      <c r="H6" s="619"/>
      <c r="I6" s="619"/>
      <c r="J6" s="619"/>
      <c r="K6" s="619"/>
      <c r="L6" s="619"/>
      <c r="M6" s="619"/>
      <c r="N6" s="619"/>
      <c r="O6" s="619"/>
      <c r="P6" s="619"/>
      <c r="Q6" s="620"/>
      <c r="R6" s="621">
        <v>63771</v>
      </c>
      <c r="S6" s="622"/>
      <c r="T6" s="622"/>
      <c r="U6" s="622"/>
      <c r="V6" s="622"/>
      <c r="W6" s="622"/>
      <c r="X6" s="622"/>
      <c r="Y6" s="623"/>
      <c r="Z6" s="659">
        <v>1.3</v>
      </c>
      <c r="AA6" s="659"/>
      <c r="AB6" s="659"/>
      <c r="AC6" s="659"/>
      <c r="AD6" s="660">
        <v>63771</v>
      </c>
      <c r="AE6" s="660"/>
      <c r="AF6" s="660"/>
      <c r="AG6" s="660"/>
      <c r="AH6" s="660"/>
      <c r="AI6" s="660"/>
      <c r="AJ6" s="660"/>
      <c r="AK6" s="660"/>
      <c r="AL6" s="624">
        <v>2</v>
      </c>
      <c r="AM6" s="625"/>
      <c r="AN6" s="625"/>
      <c r="AO6" s="661"/>
      <c r="AP6" s="618" t="s">
        <v>236</v>
      </c>
      <c r="AQ6" s="619"/>
      <c r="AR6" s="619"/>
      <c r="AS6" s="619"/>
      <c r="AT6" s="619"/>
      <c r="AU6" s="619"/>
      <c r="AV6" s="619"/>
      <c r="AW6" s="619"/>
      <c r="AX6" s="619"/>
      <c r="AY6" s="619"/>
      <c r="AZ6" s="619"/>
      <c r="BA6" s="619"/>
      <c r="BB6" s="619"/>
      <c r="BC6" s="619"/>
      <c r="BD6" s="619"/>
      <c r="BE6" s="619"/>
      <c r="BF6" s="620"/>
      <c r="BG6" s="621">
        <v>1673547</v>
      </c>
      <c r="BH6" s="622"/>
      <c r="BI6" s="622"/>
      <c r="BJ6" s="622"/>
      <c r="BK6" s="622"/>
      <c r="BL6" s="622"/>
      <c r="BM6" s="622"/>
      <c r="BN6" s="623"/>
      <c r="BO6" s="659">
        <v>100</v>
      </c>
      <c r="BP6" s="659"/>
      <c r="BQ6" s="659"/>
      <c r="BR6" s="659"/>
      <c r="BS6" s="660" t="s">
        <v>131</v>
      </c>
      <c r="BT6" s="660"/>
      <c r="BU6" s="660"/>
      <c r="BV6" s="660"/>
      <c r="BW6" s="660"/>
      <c r="BX6" s="660"/>
      <c r="BY6" s="660"/>
      <c r="BZ6" s="660"/>
      <c r="CA6" s="660"/>
      <c r="CB6" s="695"/>
      <c r="CD6" s="676" t="s">
        <v>237</v>
      </c>
      <c r="CE6" s="677"/>
      <c r="CF6" s="677"/>
      <c r="CG6" s="677"/>
      <c r="CH6" s="677"/>
      <c r="CI6" s="677"/>
      <c r="CJ6" s="677"/>
      <c r="CK6" s="677"/>
      <c r="CL6" s="677"/>
      <c r="CM6" s="677"/>
      <c r="CN6" s="677"/>
      <c r="CO6" s="677"/>
      <c r="CP6" s="677"/>
      <c r="CQ6" s="678"/>
      <c r="CR6" s="621">
        <v>47563</v>
      </c>
      <c r="CS6" s="622"/>
      <c r="CT6" s="622"/>
      <c r="CU6" s="622"/>
      <c r="CV6" s="622"/>
      <c r="CW6" s="622"/>
      <c r="CX6" s="622"/>
      <c r="CY6" s="623"/>
      <c r="CZ6" s="703">
        <v>1</v>
      </c>
      <c r="DA6" s="685"/>
      <c r="DB6" s="685"/>
      <c r="DC6" s="705"/>
      <c r="DD6" s="627" t="s">
        <v>131</v>
      </c>
      <c r="DE6" s="622"/>
      <c r="DF6" s="622"/>
      <c r="DG6" s="622"/>
      <c r="DH6" s="622"/>
      <c r="DI6" s="622"/>
      <c r="DJ6" s="622"/>
      <c r="DK6" s="622"/>
      <c r="DL6" s="622"/>
      <c r="DM6" s="622"/>
      <c r="DN6" s="622"/>
      <c r="DO6" s="622"/>
      <c r="DP6" s="623"/>
      <c r="DQ6" s="627">
        <v>47563</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447</v>
      </c>
      <c r="S7" s="622"/>
      <c r="T7" s="622"/>
      <c r="U7" s="622"/>
      <c r="V7" s="622"/>
      <c r="W7" s="622"/>
      <c r="X7" s="622"/>
      <c r="Y7" s="623"/>
      <c r="Z7" s="659">
        <v>0</v>
      </c>
      <c r="AA7" s="659"/>
      <c r="AB7" s="659"/>
      <c r="AC7" s="659"/>
      <c r="AD7" s="660">
        <v>447</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604842</v>
      </c>
      <c r="BH7" s="622"/>
      <c r="BI7" s="622"/>
      <c r="BJ7" s="622"/>
      <c r="BK7" s="622"/>
      <c r="BL7" s="622"/>
      <c r="BM7" s="622"/>
      <c r="BN7" s="623"/>
      <c r="BO7" s="659">
        <v>36.1</v>
      </c>
      <c r="BP7" s="659"/>
      <c r="BQ7" s="659"/>
      <c r="BR7" s="659"/>
      <c r="BS7" s="660" t="s">
        <v>240</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762240</v>
      </c>
      <c r="CS7" s="622"/>
      <c r="CT7" s="622"/>
      <c r="CU7" s="622"/>
      <c r="CV7" s="622"/>
      <c r="CW7" s="622"/>
      <c r="CX7" s="622"/>
      <c r="CY7" s="623"/>
      <c r="CZ7" s="659">
        <v>16.600000000000001</v>
      </c>
      <c r="DA7" s="659"/>
      <c r="DB7" s="659"/>
      <c r="DC7" s="659"/>
      <c r="DD7" s="627">
        <v>17405</v>
      </c>
      <c r="DE7" s="622"/>
      <c r="DF7" s="622"/>
      <c r="DG7" s="622"/>
      <c r="DH7" s="622"/>
      <c r="DI7" s="622"/>
      <c r="DJ7" s="622"/>
      <c r="DK7" s="622"/>
      <c r="DL7" s="622"/>
      <c r="DM7" s="622"/>
      <c r="DN7" s="622"/>
      <c r="DO7" s="622"/>
      <c r="DP7" s="623"/>
      <c r="DQ7" s="627">
        <v>671427</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6626</v>
      </c>
      <c r="S8" s="622"/>
      <c r="T8" s="622"/>
      <c r="U8" s="622"/>
      <c r="V8" s="622"/>
      <c r="W8" s="622"/>
      <c r="X8" s="622"/>
      <c r="Y8" s="623"/>
      <c r="Z8" s="659">
        <v>0.1</v>
      </c>
      <c r="AA8" s="659"/>
      <c r="AB8" s="659"/>
      <c r="AC8" s="659"/>
      <c r="AD8" s="660">
        <v>6626</v>
      </c>
      <c r="AE8" s="660"/>
      <c r="AF8" s="660"/>
      <c r="AG8" s="660"/>
      <c r="AH8" s="660"/>
      <c r="AI8" s="660"/>
      <c r="AJ8" s="660"/>
      <c r="AK8" s="660"/>
      <c r="AL8" s="624">
        <v>0.2</v>
      </c>
      <c r="AM8" s="625"/>
      <c r="AN8" s="625"/>
      <c r="AO8" s="661"/>
      <c r="AP8" s="618" t="s">
        <v>243</v>
      </c>
      <c r="AQ8" s="619"/>
      <c r="AR8" s="619"/>
      <c r="AS8" s="619"/>
      <c r="AT8" s="619"/>
      <c r="AU8" s="619"/>
      <c r="AV8" s="619"/>
      <c r="AW8" s="619"/>
      <c r="AX8" s="619"/>
      <c r="AY8" s="619"/>
      <c r="AZ8" s="619"/>
      <c r="BA8" s="619"/>
      <c r="BB8" s="619"/>
      <c r="BC8" s="619"/>
      <c r="BD8" s="619"/>
      <c r="BE8" s="619"/>
      <c r="BF8" s="620"/>
      <c r="BG8" s="621">
        <v>18201</v>
      </c>
      <c r="BH8" s="622"/>
      <c r="BI8" s="622"/>
      <c r="BJ8" s="622"/>
      <c r="BK8" s="622"/>
      <c r="BL8" s="622"/>
      <c r="BM8" s="622"/>
      <c r="BN8" s="623"/>
      <c r="BO8" s="659">
        <v>1.1000000000000001</v>
      </c>
      <c r="BP8" s="659"/>
      <c r="BQ8" s="659"/>
      <c r="BR8" s="659"/>
      <c r="BS8" s="660" t="s">
        <v>240</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1262052</v>
      </c>
      <c r="CS8" s="622"/>
      <c r="CT8" s="622"/>
      <c r="CU8" s="622"/>
      <c r="CV8" s="622"/>
      <c r="CW8" s="622"/>
      <c r="CX8" s="622"/>
      <c r="CY8" s="623"/>
      <c r="CZ8" s="659">
        <v>27.5</v>
      </c>
      <c r="DA8" s="659"/>
      <c r="DB8" s="659"/>
      <c r="DC8" s="659"/>
      <c r="DD8" s="627">
        <v>22413</v>
      </c>
      <c r="DE8" s="622"/>
      <c r="DF8" s="622"/>
      <c r="DG8" s="622"/>
      <c r="DH8" s="622"/>
      <c r="DI8" s="622"/>
      <c r="DJ8" s="622"/>
      <c r="DK8" s="622"/>
      <c r="DL8" s="622"/>
      <c r="DM8" s="622"/>
      <c r="DN8" s="622"/>
      <c r="DO8" s="622"/>
      <c r="DP8" s="623"/>
      <c r="DQ8" s="627">
        <v>787369</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4919</v>
      </c>
      <c r="S9" s="622"/>
      <c r="T9" s="622"/>
      <c r="U9" s="622"/>
      <c r="V9" s="622"/>
      <c r="W9" s="622"/>
      <c r="X9" s="622"/>
      <c r="Y9" s="623"/>
      <c r="Z9" s="659">
        <v>0.1</v>
      </c>
      <c r="AA9" s="659"/>
      <c r="AB9" s="659"/>
      <c r="AC9" s="659"/>
      <c r="AD9" s="660">
        <v>4919</v>
      </c>
      <c r="AE9" s="660"/>
      <c r="AF9" s="660"/>
      <c r="AG9" s="660"/>
      <c r="AH9" s="660"/>
      <c r="AI9" s="660"/>
      <c r="AJ9" s="660"/>
      <c r="AK9" s="660"/>
      <c r="AL9" s="624">
        <v>0.2</v>
      </c>
      <c r="AM9" s="625"/>
      <c r="AN9" s="625"/>
      <c r="AO9" s="661"/>
      <c r="AP9" s="618" t="s">
        <v>246</v>
      </c>
      <c r="AQ9" s="619"/>
      <c r="AR9" s="619"/>
      <c r="AS9" s="619"/>
      <c r="AT9" s="619"/>
      <c r="AU9" s="619"/>
      <c r="AV9" s="619"/>
      <c r="AW9" s="619"/>
      <c r="AX9" s="619"/>
      <c r="AY9" s="619"/>
      <c r="AZ9" s="619"/>
      <c r="BA9" s="619"/>
      <c r="BB9" s="619"/>
      <c r="BC9" s="619"/>
      <c r="BD9" s="619"/>
      <c r="BE9" s="619"/>
      <c r="BF9" s="620"/>
      <c r="BG9" s="621">
        <v>446454</v>
      </c>
      <c r="BH9" s="622"/>
      <c r="BI9" s="622"/>
      <c r="BJ9" s="622"/>
      <c r="BK9" s="622"/>
      <c r="BL9" s="622"/>
      <c r="BM9" s="622"/>
      <c r="BN9" s="623"/>
      <c r="BO9" s="659">
        <v>26.7</v>
      </c>
      <c r="BP9" s="659"/>
      <c r="BQ9" s="659"/>
      <c r="BR9" s="659"/>
      <c r="BS9" s="660" t="s">
        <v>131</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351763</v>
      </c>
      <c r="CS9" s="622"/>
      <c r="CT9" s="622"/>
      <c r="CU9" s="622"/>
      <c r="CV9" s="622"/>
      <c r="CW9" s="622"/>
      <c r="CX9" s="622"/>
      <c r="CY9" s="623"/>
      <c r="CZ9" s="659">
        <v>7.7</v>
      </c>
      <c r="DA9" s="659"/>
      <c r="DB9" s="659"/>
      <c r="DC9" s="659"/>
      <c r="DD9" s="627">
        <v>1729</v>
      </c>
      <c r="DE9" s="622"/>
      <c r="DF9" s="622"/>
      <c r="DG9" s="622"/>
      <c r="DH9" s="622"/>
      <c r="DI9" s="622"/>
      <c r="DJ9" s="622"/>
      <c r="DK9" s="622"/>
      <c r="DL9" s="622"/>
      <c r="DM9" s="622"/>
      <c r="DN9" s="622"/>
      <c r="DO9" s="622"/>
      <c r="DP9" s="623"/>
      <c r="DQ9" s="627">
        <v>244583</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240</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131</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39723</v>
      </c>
      <c r="BH10" s="622"/>
      <c r="BI10" s="622"/>
      <c r="BJ10" s="622"/>
      <c r="BK10" s="622"/>
      <c r="BL10" s="622"/>
      <c r="BM10" s="622"/>
      <c r="BN10" s="623"/>
      <c r="BO10" s="659">
        <v>2.4</v>
      </c>
      <c r="BP10" s="659"/>
      <c r="BQ10" s="659"/>
      <c r="BR10" s="659"/>
      <c r="BS10" s="660" t="s">
        <v>131</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t="s">
        <v>131</v>
      </c>
      <c r="CS10" s="622"/>
      <c r="CT10" s="622"/>
      <c r="CU10" s="622"/>
      <c r="CV10" s="622"/>
      <c r="CW10" s="622"/>
      <c r="CX10" s="622"/>
      <c r="CY10" s="623"/>
      <c r="CZ10" s="659" t="s">
        <v>240</v>
      </c>
      <c r="DA10" s="659"/>
      <c r="DB10" s="659"/>
      <c r="DC10" s="659"/>
      <c r="DD10" s="627" t="s">
        <v>240</v>
      </c>
      <c r="DE10" s="622"/>
      <c r="DF10" s="622"/>
      <c r="DG10" s="622"/>
      <c r="DH10" s="622"/>
      <c r="DI10" s="622"/>
      <c r="DJ10" s="622"/>
      <c r="DK10" s="622"/>
      <c r="DL10" s="622"/>
      <c r="DM10" s="622"/>
      <c r="DN10" s="622"/>
      <c r="DO10" s="622"/>
      <c r="DP10" s="623"/>
      <c r="DQ10" s="627" t="s">
        <v>240</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251150</v>
      </c>
      <c r="S11" s="622"/>
      <c r="T11" s="622"/>
      <c r="U11" s="622"/>
      <c r="V11" s="622"/>
      <c r="W11" s="622"/>
      <c r="X11" s="622"/>
      <c r="Y11" s="623"/>
      <c r="Z11" s="624">
        <v>5.2</v>
      </c>
      <c r="AA11" s="625"/>
      <c r="AB11" s="625"/>
      <c r="AC11" s="626"/>
      <c r="AD11" s="627">
        <v>251150</v>
      </c>
      <c r="AE11" s="622"/>
      <c r="AF11" s="622"/>
      <c r="AG11" s="622"/>
      <c r="AH11" s="622"/>
      <c r="AI11" s="622"/>
      <c r="AJ11" s="622"/>
      <c r="AK11" s="623"/>
      <c r="AL11" s="624">
        <v>7.7</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100464</v>
      </c>
      <c r="BH11" s="622"/>
      <c r="BI11" s="622"/>
      <c r="BJ11" s="622"/>
      <c r="BK11" s="622"/>
      <c r="BL11" s="622"/>
      <c r="BM11" s="622"/>
      <c r="BN11" s="623"/>
      <c r="BO11" s="659">
        <v>6</v>
      </c>
      <c r="BP11" s="659"/>
      <c r="BQ11" s="659"/>
      <c r="BR11" s="659"/>
      <c r="BS11" s="660" t="s">
        <v>240</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357359</v>
      </c>
      <c r="CS11" s="622"/>
      <c r="CT11" s="622"/>
      <c r="CU11" s="622"/>
      <c r="CV11" s="622"/>
      <c r="CW11" s="622"/>
      <c r="CX11" s="622"/>
      <c r="CY11" s="623"/>
      <c r="CZ11" s="659">
        <v>7.8</v>
      </c>
      <c r="DA11" s="659"/>
      <c r="DB11" s="659"/>
      <c r="DC11" s="659"/>
      <c r="DD11" s="627">
        <v>115409</v>
      </c>
      <c r="DE11" s="622"/>
      <c r="DF11" s="622"/>
      <c r="DG11" s="622"/>
      <c r="DH11" s="622"/>
      <c r="DI11" s="622"/>
      <c r="DJ11" s="622"/>
      <c r="DK11" s="622"/>
      <c r="DL11" s="622"/>
      <c r="DM11" s="622"/>
      <c r="DN11" s="622"/>
      <c r="DO11" s="622"/>
      <c r="DP11" s="623"/>
      <c r="DQ11" s="627">
        <v>221476</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131</v>
      </c>
      <c r="AA12" s="659"/>
      <c r="AB12" s="659"/>
      <c r="AC12" s="659"/>
      <c r="AD12" s="660" t="s">
        <v>240</v>
      </c>
      <c r="AE12" s="660"/>
      <c r="AF12" s="660"/>
      <c r="AG12" s="660"/>
      <c r="AH12" s="660"/>
      <c r="AI12" s="660"/>
      <c r="AJ12" s="660"/>
      <c r="AK12" s="660"/>
      <c r="AL12" s="624" t="s">
        <v>131</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972209</v>
      </c>
      <c r="BH12" s="622"/>
      <c r="BI12" s="622"/>
      <c r="BJ12" s="622"/>
      <c r="BK12" s="622"/>
      <c r="BL12" s="622"/>
      <c r="BM12" s="622"/>
      <c r="BN12" s="623"/>
      <c r="BO12" s="659">
        <v>58.1</v>
      </c>
      <c r="BP12" s="659"/>
      <c r="BQ12" s="659"/>
      <c r="BR12" s="659"/>
      <c r="BS12" s="660" t="s">
        <v>240</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112703</v>
      </c>
      <c r="CS12" s="622"/>
      <c r="CT12" s="622"/>
      <c r="CU12" s="622"/>
      <c r="CV12" s="622"/>
      <c r="CW12" s="622"/>
      <c r="CX12" s="622"/>
      <c r="CY12" s="623"/>
      <c r="CZ12" s="659">
        <v>2.5</v>
      </c>
      <c r="DA12" s="659"/>
      <c r="DB12" s="659"/>
      <c r="DC12" s="659"/>
      <c r="DD12" s="627" t="s">
        <v>240</v>
      </c>
      <c r="DE12" s="622"/>
      <c r="DF12" s="622"/>
      <c r="DG12" s="622"/>
      <c r="DH12" s="622"/>
      <c r="DI12" s="622"/>
      <c r="DJ12" s="622"/>
      <c r="DK12" s="622"/>
      <c r="DL12" s="622"/>
      <c r="DM12" s="622"/>
      <c r="DN12" s="622"/>
      <c r="DO12" s="622"/>
      <c r="DP12" s="623"/>
      <c r="DQ12" s="627">
        <v>105270</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240</v>
      </c>
      <c r="AA13" s="659"/>
      <c r="AB13" s="659"/>
      <c r="AC13" s="659"/>
      <c r="AD13" s="660" t="s">
        <v>131</v>
      </c>
      <c r="AE13" s="660"/>
      <c r="AF13" s="660"/>
      <c r="AG13" s="660"/>
      <c r="AH13" s="660"/>
      <c r="AI13" s="660"/>
      <c r="AJ13" s="660"/>
      <c r="AK13" s="660"/>
      <c r="AL13" s="624" t="s">
        <v>240</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972209</v>
      </c>
      <c r="BH13" s="622"/>
      <c r="BI13" s="622"/>
      <c r="BJ13" s="622"/>
      <c r="BK13" s="622"/>
      <c r="BL13" s="622"/>
      <c r="BM13" s="622"/>
      <c r="BN13" s="623"/>
      <c r="BO13" s="659">
        <v>58.1</v>
      </c>
      <c r="BP13" s="659"/>
      <c r="BQ13" s="659"/>
      <c r="BR13" s="659"/>
      <c r="BS13" s="660" t="s">
        <v>131</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592442</v>
      </c>
      <c r="CS13" s="622"/>
      <c r="CT13" s="622"/>
      <c r="CU13" s="622"/>
      <c r="CV13" s="622"/>
      <c r="CW13" s="622"/>
      <c r="CX13" s="622"/>
      <c r="CY13" s="623"/>
      <c r="CZ13" s="659">
        <v>12.9</v>
      </c>
      <c r="DA13" s="659"/>
      <c r="DB13" s="659"/>
      <c r="DC13" s="659"/>
      <c r="DD13" s="627">
        <v>217100</v>
      </c>
      <c r="DE13" s="622"/>
      <c r="DF13" s="622"/>
      <c r="DG13" s="622"/>
      <c r="DH13" s="622"/>
      <c r="DI13" s="622"/>
      <c r="DJ13" s="622"/>
      <c r="DK13" s="622"/>
      <c r="DL13" s="622"/>
      <c r="DM13" s="622"/>
      <c r="DN13" s="622"/>
      <c r="DO13" s="622"/>
      <c r="DP13" s="623"/>
      <c r="DQ13" s="627">
        <v>551076</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t="s">
        <v>131</v>
      </c>
      <c r="S14" s="622"/>
      <c r="T14" s="622"/>
      <c r="U14" s="622"/>
      <c r="V14" s="622"/>
      <c r="W14" s="622"/>
      <c r="X14" s="622"/>
      <c r="Y14" s="623"/>
      <c r="Z14" s="659" t="s">
        <v>240</v>
      </c>
      <c r="AA14" s="659"/>
      <c r="AB14" s="659"/>
      <c r="AC14" s="659"/>
      <c r="AD14" s="660" t="s">
        <v>131</v>
      </c>
      <c r="AE14" s="660"/>
      <c r="AF14" s="660"/>
      <c r="AG14" s="660"/>
      <c r="AH14" s="660"/>
      <c r="AI14" s="660"/>
      <c r="AJ14" s="660"/>
      <c r="AK14" s="660"/>
      <c r="AL14" s="624" t="s">
        <v>131</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34956</v>
      </c>
      <c r="BH14" s="622"/>
      <c r="BI14" s="622"/>
      <c r="BJ14" s="622"/>
      <c r="BK14" s="622"/>
      <c r="BL14" s="622"/>
      <c r="BM14" s="622"/>
      <c r="BN14" s="623"/>
      <c r="BO14" s="659">
        <v>2.1</v>
      </c>
      <c r="BP14" s="659"/>
      <c r="BQ14" s="659"/>
      <c r="BR14" s="659"/>
      <c r="BS14" s="660" t="s">
        <v>131</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290343</v>
      </c>
      <c r="CS14" s="622"/>
      <c r="CT14" s="622"/>
      <c r="CU14" s="622"/>
      <c r="CV14" s="622"/>
      <c r="CW14" s="622"/>
      <c r="CX14" s="622"/>
      <c r="CY14" s="623"/>
      <c r="CZ14" s="659">
        <v>6.3</v>
      </c>
      <c r="DA14" s="659"/>
      <c r="DB14" s="659"/>
      <c r="DC14" s="659"/>
      <c r="DD14" s="627">
        <v>87768</v>
      </c>
      <c r="DE14" s="622"/>
      <c r="DF14" s="622"/>
      <c r="DG14" s="622"/>
      <c r="DH14" s="622"/>
      <c r="DI14" s="622"/>
      <c r="DJ14" s="622"/>
      <c r="DK14" s="622"/>
      <c r="DL14" s="622"/>
      <c r="DM14" s="622"/>
      <c r="DN14" s="622"/>
      <c r="DO14" s="622"/>
      <c r="DP14" s="623"/>
      <c r="DQ14" s="627">
        <v>267539</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240</v>
      </c>
      <c r="AA15" s="659"/>
      <c r="AB15" s="659"/>
      <c r="AC15" s="659"/>
      <c r="AD15" s="660" t="s">
        <v>131</v>
      </c>
      <c r="AE15" s="660"/>
      <c r="AF15" s="660"/>
      <c r="AG15" s="660"/>
      <c r="AH15" s="660"/>
      <c r="AI15" s="660"/>
      <c r="AJ15" s="660"/>
      <c r="AK15" s="660"/>
      <c r="AL15" s="624" t="s">
        <v>240</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61540</v>
      </c>
      <c r="BH15" s="622"/>
      <c r="BI15" s="622"/>
      <c r="BJ15" s="622"/>
      <c r="BK15" s="622"/>
      <c r="BL15" s="622"/>
      <c r="BM15" s="622"/>
      <c r="BN15" s="623"/>
      <c r="BO15" s="659">
        <v>3.7</v>
      </c>
      <c r="BP15" s="659"/>
      <c r="BQ15" s="659"/>
      <c r="BR15" s="659"/>
      <c r="BS15" s="660" t="s">
        <v>131</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515456</v>
      </c>
      <c r="CS15" s="622"/>
      <c r="CT15" s="622"/>
      <c r="CU15" s="622"/>
      <c r="CV15" s="622"/>
      <c r="CW15" s="622"/>
      <c r="CX15" s="622"/>
      <c r="CY15" s="623"/>
      <c r="CZ15" s="659">
        <v>11.2</v>
      </c>
      <c r="DA15" s="659"/>
      <c r="DB15" s="659"/>
      <c r="DC15" s="659"/>
      <c r="DD15" s="627">
        <v>50962</v>
      </c>
      <c r="DE15" s="622"/>
      <c r="DF15" s="622"/>
      <c r="DG15" s="622"/>
      <c r="DH15" s="622"/>
      <c r="DI15" s="622"/>
      <c r="DJ15" s="622"/>
      <c r="DK15" s="622"/>
      <c r="DL15" s="622"/>
      <c r="DM15" s="622"/>
      <c r="DN15" s="622"/>
      <c r="DO15" s="622"/>
      <c r="DP15" s="623"/>
      <c r="DQ15" s="627">
        <v>432269</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7468</v>
      </c>
      <c r="S16" s="622"/>
      <c r="T16" s="622"/>
      <c r="U16" s="622"/>
      <c r="V16" s="622"/>
      <c r="W16" s="622"/>
      <c r="X16" s="622"/>
      <c r="Y16" s="623"/>
      <c r="Z16" s="659">
        <v>0.2</v>
      </c>
      <c r="AA16" s="659"/>
      <c r="AB16" s="659"/>
      <c r="AC16" s="659"/>
      <c r="AD16" s="660">
        <v>7468</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240</v>
      </c>
      <c r="BP16" s="659"/>
      <c r="BQ16" s="659"/>
      <c r="BR16" s="659"/>
      <c r="BS16" s="660" t="s">
        <v>131</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t="s">
        <v>240</v>
      </c>
      <c r="CS16" s="622"/>
      <c r="CT16" s="622"/>
      <c r="CU16" s="622"/>
      <c r="CV16" s="622"/>
      <c r="CW16" s="622"/>
      <c r="CX16" s="622"/>
      <c r="CY16" s="623"/>
      <c r="CZ16" s="659" t="s">
        <v>240</v>
      </c>
      <c r="DA16" s="659"/>
      <c r="DB16" s="659"/>
      <c r="DC16" s="659"/>
      <c r="DD16" s="627" t="s">
        <v>240</v>
      </c>
      <c r="DE16" s="622"/>
      <c r="DF16" s="622"/>
      <c r="DG16" s="622"/>
      <c r="DH16" s="622"/>
      <c r="DI16" s="622"/>
      <c r="DJ16" s="622"/>
      <c r="DK16" s="622"/>
      <c r="DL16" s="622"/>
      <c r="DM16" s="622"/>
      <c r="DN16" s="622"/>
      <c r="DO16" s="622"/>
      <c r="DP16" s="623"/>
      <c r="DQ16" s="627" t="s">
        <v>131</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27038</v>
      </c>
      <c r="S17" s="622"/>
      <c r="T17" s="622"/>
      <c r="U17" s="622"/>
      <c r="V17" s="622"/>
      <c r="W17" s="622"/>
      <c r="X17" s="622"/>
      <c r="Y17" s="623"/>
      <c r="Z17" s="659">
        <v>0.6</v>
      </c>
      <c r="AA17" s="659"/>
      <c r="AB17" s="659"/>
      <c r="AC17" s="659"/>
      <c r="AD17" s="660">
        <v>27038</v>
      </c>
      <c r="AE17" s="660"/>
      <c r="AF17" s="660"/>
      <c r="AG17" s="660"/>
      <c r="AH17" s="660"/>
      <c r="AI17" s="660"/>
      <c r="AJ17" s="660"/>
      <c r="AK17" s="660"/>
      <c r="AL17" s="624">
        <v>0.8</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131</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303548</v>
      </c>
      <c r="CS17" s="622"/>
      <c r="CT17" s="622"/>
      <c r="CU17" s="622"/>
      <c r="CV17" s="622"/>
      <c r="CW17" s="622"/>
      <c r="CX17" s="622"/>
      <c r="CY17" s="623"/>
      <c r="CZ17" s="659">
        <v>6.6</v>
      </c>
      <c r="DA17" s="659"/>
      <c r="DB17" s="659"/>
      <c r="DC17" s="659"/>
      <c r="DD17" s="627" t="s">
        <v>131</v>
      </c>
      <c r="DE17" s="622"/>
      <c r="DF17" s="622"/>
      <c r="DG17" s="622"/>
      <c r="DH17" s="622"/>
      <c r="DI17" s="622"/>
      <c r="DJ17" s="622"/>
      <c r="DK17" s="622"/>
      <c r="DL17" s="622"/>
      <c r="DM17" s="622"/>
      <c r="DN17" s="622"/>
      <c r="DO17" s="622"/>
      <c r="DP17" s="623"/>
      <c r="DQ17" s="627">
        <v>303548</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11196</v>
      </c>
      <c r="S18" s="622"/>
      <c r="T18" s="622"/>
      <c r="U18" s="622"/>
      <c r="V18" s="622"/>
      <c r="W18" s="622"/>
      <c r="X18" s="622"/>
      <c r="Y18" s="623"/>
      <c r="Z18" s="659">
        <v>0.2</v>
      </c>
      <c r="AA18" s="659"/>
      <c r="AB18" s="659"/>
      <c r="AC18" s="659"/>
      <c r="AD18" s="660">
        <v>11196</v>
      </c>
      <c r="AE18" s="660"/>
      <c r="AF18" s="660"/>
      <c r="AG18" s="660"/>
      <c r="AH18" s="660"/>
      <c r="AI18" s="660"/>
      <c r="AJ18" s="660"/>
      <c r="AK18" s="660"/>
      <c r="AL18" s="624">
        <v>0.3</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240</v>
      </c>
      <c r="BH18" s="622"/>
      <c r="BI18" s="622"/>
      <c r="BJ18" s="622"/>
      <c r="BK18" s="622"/>
      <c r="BL18" s="622"/>
      <c r="BM18" s="622"/>
      <c r="BN18" s="623"/>
      <c r="BO18" s="659" t="s">
        <v>240</v>
      </c>
      <c r="BP18" s="659"/>
      <c r="BQ18" s="659"/>
      <c r="BR18" s="659"/>
      <c r="BS18" s="660" t="s">
        <v>240</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t="s">
        <v>240</v>
      </c>
      <c r="CS18" s="622"/>
      <c r="CT18" s="622"/>
      <c r="CU18" s="622"/>
      <c r="CV18" s="622"/>
      <c r="CW18" s="622"/>
      <c r="CX18" s="622"/>
      <c r="CY18" s="623"/>
      <c r="CZ18" s="659" t="s">
        <v>131</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10129</v>
      </c>
      <c r="S19" s="622"/>
      <c r="T19" s="622"/>
      <c r="U19" s="622"/>
      <c r="V19" s="622"/>
      <c r="W19" s="622"/>
      <c r="X19" s="622"/>
      <c r="Y19" s="623"/>
      <c r="Z19" s="659">
        <v>0.2</v>
      </c>
      <c r="AA19" s="659"/>
      <c r="AB19" s="659"/>
      <c r="AC19" s="659"/>
      <c r="AD19" s="660">
        <v>10129</v>
      </c>
      <c r="AE19" s="660"/>
      <c r="AF19" s="660"/>
      <c r="AG19" s="660"/>
      <c r="AH19" s="660"/>
      <c r="AI19" s="660"/>
      <c r="AJ19" s="660"/>
      <c r="AK19" s="660"/>
      <c r="AL19" s="624">
        <v>0.3</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t="s">
        <v>131</v>
      </c>
      <c r="BH19" s="622"/>
      <c r="BI19" s="622"/>
      <c r="BJ19" s="622"/>
      <c r="BK19" s="622"/>
      <c r="BL19" s="622"/>
      <c r="BM19" s="622"/>
      <c r="BN19" s="623"/>
      <c r="BO19" s="659" t="s">
        <v>131</v>
      </c>
      <c r="BP19" s="659"/>
      <c r="BQ19" s="659"/>
      <c r="BR19" s="659"/>
      <c r="BS19" s="660" t="s">
        <v>131</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240</v>
      </c>
      <c r="CS19" s="622"/>
      <c r="CT19" s="622"/>
      <c r="CU19" s="622"/>
      <c r="CV19" s="622"/>
      <c r="CW19" s="622"/>
      <c r="CX19" s="622"/>
      <c r="CY19" s="623"/>
      <c r="CZ19" s="659" t="s">
        <v>240</v>
      </c>
      <c r="DA19" s="659"/>
      <c r="DB19" s="659"/>
      <c r="DC19" s="659"/>
      <c r="DD19" s="627" t="s">
        <v>131</v>
      </c>
      <c r="DE19" s="622"/>
      <c r="DF19" s="622"/>
      <c r="DG19" s="622"/>
      <c r="DH19" s="622"/>
      <c r="DI19" s="622"/>
      <c r="DJ19" s="622"/>
      <c r="DK19" s="622"/>
      <c r="DL19" s="622"/>
      <c r="DM19" s="622"/>
      <c r="DN19" s="622"/>
      <c r="DO19" s="622"/>
      <c r="DP19" s="623"/>
      <c r="DQ19" s="627" t="s">
        <v>240</v>
      </c>
      <c r="DR19" s="622"/>
      <c r="DS19" s="622"/>
      <c r="DT19" s="622"/>
      <c r="DU19" s="622"/>
      <c r="DV19" s="622"/>
      <c r="DW19" s="622"/>
      <c r="DX19" s="622"/>
      <c r="DY19" s="622"/>
      <c r="DZ19" s="622"/>
      <c r="EA19" s="622"/>
      <c r="EB19" s="622"/>
      <c r="EC19" s="658"/>
    </row>
    <row r="20" spans="2:133" ht="11.25" customHeight="1" x14ac:dyDescent="0.2">
      <c r="B20" s="696" t="s">
        <v>278</v>
      </c>
      <c r="C20" s="697"/>
      <c r="D20" s="697"/>
      <c r="E20" s="697"/>
      <c r="F20" s="697"/>
      <c r="G20" s="697"/>
      <c r="H20" s="697"/>
      <c r="I20" s="697"/>
      <c r="J20" s="697"/>
      <c r="K20" s="697"/>
      <c r="L20" s="697"/>
      <c r="M20" s="697"/>
      <c r="N20" s="697"/>
      <c r="O20" s="697"/>
      <c r="P20" s="697"/>
      <c r="Q20" s="698"/>
      <c r="R20" s="621">
        <v>1067</v>
      </c>
      <c r="S20" s="622"/>
      <c r="T20" s="622"/>
      <c r="U20" s="622"/>
      <c r="V20" s="622"/>
      <c r="W20" s="622"/>
      <c r="X20" s="622"/>
      <c r="Y20" s="623"/>
      <c r="Z20" s="659">
        <v>0</v>
      </c>
      <c r="AA20" s="659"/>
      <c r="AB20" s="659"/>
      <c r="AC20" s="659"/>
      <c r="AD20" s="660">
        <v>1067</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t="s">
        <v>240</v>
      </c>
      <c r="BH20" s="622"/>
      <c r="BI20" s="622"/>
      <c r="BJ20" s="622"/>
      <c r="BK20" s="622"/>
      <c r="BL20" s="622"/>
      <c r="BM20" s="622"/>
      <c r="BN20" s="623"/>
      <c r="BO20" s="659" t="s">
        <v>240</v>
      </c>
      <c r="BP20" s="659"/>
      <c r="BQ20" s="659"/>
      <c r="BR20" s="659"/>
      <c r="BS20" s="660" t="s">
        <v>131</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4595469</v>
      </c>
      <c r="CS20" s="622"/>
      <c r="CT20" s="622"/>
      <c r="CU20" s="622"/>
      <c r="CV20" s="622"/>
      <c r="CW20" s="622"/>
      <c r="CX20" s="622"/>
      <c r="CY20" s="623"/>
      <c r="CZ20" s="659">
        <v>100</v>
      </c>
      <c r="DA20" s="659"/>
      <c r="DB20" s="659"/>
      <c r="DC20" s="659"/>
      <c r="DD20" s="627">
        <v>512786</v>
      </c>
      <c r="DE20" s="622"/>
      <c r="DF20" s="622"/>
      <c r="DG20" s="622"/>
      <c r="DH20" s="622"/>
      <c r="DI20" s="622"/>
      <c r="DJ20" s="622"/>
      <c r="DK20" s="622"/>
      <c r="DL20" s="622"/>
      <c r="DM20" s="622"/>
      <c r="DN20" s="622"/>
      <c r="DO20" s="622"/>
      <c r="DP20" s="623"/>
      <c r="DQ20" s="627">
        <v>3632120</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1278417</v>
      </c>
      <c r="S21" s="622"/>
      <c r="T21" s="622"/>
      <c r="U21" s="622"/>
      <c r="V21" s="622"/>
      <c r="W21" s="622"/>
      <c r="X21" s="622"/>
      <c r="Y21" s="623"/>
      <c r="Z21" s="659">
        <v>26.7</v>
      </c>
      <c r="AA21" s="659"/>
      <c r="AB21" s="659"/>
      <c r="AC21" s="659"/>
      <c r="AD21" s="660">
        <v>1188230</v>
      </c>
      <c r="AE21" s="660"/>
      <c r="AF21" s="660"/>
      <c r="AG21" s="660"/>
      <c r="AH21" s="660"/>
      <c r="AI21" s="660"/>
      <c r="AJ21" s="660"/>
      <c r="AK21" s="660"/>
      <c r="AL21" s="624">
        <v>36.6</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t="s">
        <v>131</v>
      </c>
      <c r="BH21" s="622"/>
      <c r="BI21" s="622"/>
      <c r="BJ21" s="622"/>
      <c r="BK21" s="622"/>
      <c r="BL21" s="622"/>
      <c r="BM21" s="622"/>
      <c r="BN21" s="623"/>
      <c r="BO21" s="659" t="s">
        <v>240</v>
      </c>
      <c r="BP21" s="659"/>
      <c r="BQ21" s="659"/>
      <c r="BR21" s="659"/>
      <c r="BS21" s="660" t="s">
        <v>131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1188230</v>
      </c>
      <c r="S22" s="622"/>
      <c r="T22" s="622"/>
      <c r="U22" s="622"/>
      <c r="V22" s="622"/>
      <c r="W22" s="622"/>
      <c r="X22" s="622"/>
      <c r="Y22" s="623"/>
      <c r="Z22" s="659">
        <v>24.8</v>
      </c>
      <c r="AA22" s="659"/>
      <c r="AB22" s="659"/>
      <c r="AC22" s="659"/>
      <c r="AD22" s="660">
        <v>1188230</v>
      </c>
      <c r="AE22" s="660"/>
      <c r="AF22" s="660"/>
      <c r="AG22" s="660"/>
      <c r="AH22" s="660"/>
      <c r="AI22" s="660"/>
      <c r="AJ22" s="660"/>
      <c r="AK22" s="660"/>
      <c r="AL22" s="624">
        <v>36.6</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240</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286</v>
      </c>
      <c r="C23" s="619"/>
      <c r="D23" s="619"/>
      <c r="E23" s="619"/>
      <c r="F23" s="619"/>
      <c r="G23" s="619"/>
      <c r="H23" s="619"/>
      <c r="I23" s="619"/>
      <c r="J23" s="619"/>
      <c r="K23" s="619"/>
      <c r="L23" s="619"/>
      <c r="M23" s="619"/>
      <c r="N23" s="619"/>
      <c r="O23" s="619"/>
      <c r="P23" s="619"/>
      <c r="Q23" s="620"/>
      <c r="R23" s="621">
        <v>90187</v>
      </c>
      <c r="S23" s="622"/>
      <c r="T23" s="622"/>
      <c r="U23" s="622"/>
      <c r="V23" s="622"/>
      <c r="W23" s="622"/>
      <c r="X23" s="622"/>
      <c r="Y23" s="623"/>
      <c r="Z23" s="659">
        <v>1.9</v>
      </c>
      <c r="AA23" s="659"/>
      <c r="AB23" s="659"/>
      <c r="AC23" s="659"/>
      <c r="AD23" s="660" t="s">
        <v>131</v>
      </c>
      <c r="AE23" s="660"/>
      <c r="AF23" s="660"/>
      <c r="AG23" s="660"/>
      <c r="AH23" s="660"/>
      <c r="AI23" s="660"/>
      <c r="AJ23" s="660"/>
      <c r="AK23" s="660"/>
      <c r="AL23" s="624" t="s">
        <v>131</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131</v>
      </c>
      <c r="BH23" s="622"/>
      <c r="BI23" s="622"/>
      <c r="BJ23" s="622"/>
      <c r="BK23" s="622"/>
      <c r="BL23" s="622"/>
      <c r="BM23" s="622"/>
      <c r="BN23" s="623"/>
      <c r="BO23" s="659" t="s">
        <v>240</v>
      </c>
      <c r="BP23" s="659"/>
      <c r="BQ23" s="659"/>
      <c r="BR23" s="659"/>
      <c r="BS23" s="660" t="s">
        <v>131</v>
      </c>
      <c r="BT23" s="660"/>
      <c r="BU23" s="660"/>
      <c r="BV23" s="660"/>
      <c r="BW23" s="660"/>
      <c r="BX23" s="660"/>
      <c r="BY23" s="660"/>
      <c r="BZ23" s="660"/>
      <c r="CA23" s="660"/>
      <c r="CB23" s="695"/>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240</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240</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695"/>
      <c r="CD24" s="676" t="s">
        <v>295</v>
      </c>
      <c r="CE24" s="677"/>
      <c r="CF24" s="677"/>
      <c r="CG24" s="677"/>
      <c r="CH24" s="677"/>
      <c r="CI24" s="677"/>
      <c r="CJ24" s="677"/>
      <c r="CK24" s="677"/>
      <c r="CL24" s="677"/>
      <c r="CM24" s="677"/>
      <c r="CN24" s="677"/>
      <c r="CO24" s="677"/>
      <c r="CP24" s="677"/>
      <c r="CQ24" s="678"/>
      <c r="CR24" s="673">
        <v>1655891</v>
      </c>
      <c r="CS24" s="674"/>
      <c r="CT24" s="674"/>
      <c r="CU24" s="674"/>
      <c r="CV24" s="674"/>
      <c r="CW24" s="674"/>
      <c r="CX24" s="674"/>
      <c r="CY24" s="702"/>
      <c r="CZ24" s="703">
        <v>36</v>
      </c>
      <c r="DA24" s="685"/>
      <c r="DB24" s="685"/>
      <c r="DC24" s="705"/>
      <c r="DD24" s="701">
        <v>1184206</v>
      </c>
      <c r="DE24" s="674"/>
      <c r="DF24" s="674"/>
      <c r="DG24" s="674"/>
      <c r="DH24" s="674"/>
      <c r="DI24" s="674"/>
      <c r="DJ24" s="674"/>
      <c r="DK24" s="702"/>
      <c r="DL24" s="701">
        <v>1148365</v>
      </c>
      <c r="DM24" s="674"/>
      <c r="DN24" s="674"/>
      <c r="DO24" s="674"/>
      <c r="DP24" s="674"/>
      <c r="DQ24" s="674"/>
      <c r="DR24" s="674"/>
      <c r="DS24" s="674"/>
      <c r="DT24" s="674"/>
      <c r="DU24" s="674"/>
      <c r="DV24" s="702"/>
      <c r="DW24" s="703">
        <v>34.700000000000003</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3324579</v>
      </c>
      <c r="S25" s="622"/>
      <c r="T25" s="622"/>
      <c r="U25" s="622"/>
      <c r="V25" s="622"/>
      <c r="W25" s="622"/>
      <c r="X25" s="622"/>
      <c r="Y25" s="623"/>
      <c r="Z25" s="659">
        <v>69.5</v>
      </c>
      <c r="AA25" s="659"/>
      <c r="AB25" s="659"/>
      <c r="AC25" s="659"/>
      <c r="AD25" s="660">
        <v>3234392</v>
      </c>
      <c r="AE25" s="660"/>
      <c r="AF25" s="660"/>
      <c r="AG25" s="660"/>
      <c r="AH25" s="660"/>
      <c r="AI25" s="660"/>
      <c r="AJ25" s="660"/>
      <c r="AK25" s="660"/>
      <c r="AL25" s="624">
        <v>99.6</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240</v>
      </c>
      <c r="BH25" s="622"/>
      <c r="BI25" s="622"/>
      <c r="BJ25" s="622"/>
      <c r="BK25" s="622"/>
      <c r="BL25" s="622"/>
      <c r="BM25" s="622"/>
      <c r="BN25" s="623"/>
      <c r="BO25" s="659" t="s">
        <v>131</v>
      </c>
      <c r="BP25" s="659"/>
      <c r="BQ25" s="659"/>
      <c r="BR25" s="659"/>
      <c r="BS25" s="660" t="s">
        <v>131</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821794</v>
      </c>
      <c r="CS25" s="634"/>
      <c r="CT25" s="634"/>
      <c r="CU25" s="634"/>
      <c r="CV25" s="634"/>
      <c r="CW25" s="634"/>
      <c r="CX25" s="634"/>
      <c r="CY25" s="635"/>
      <c r="CZ25" s="624">
        <v>17.899999999999999</v>
      </c>
      <c r="DA25" s="636"/>
      <c r="DB25" s="636"/>
      <c r="DC25" s="637"/>
      <c r="DD25" s="627">
        <v>695157</v>
      </c>
      <c r="DE25" s="634"/>
      <c r="DF25" s="634"/>
      <c r="DG25" s="634"/>
      <c r="DH25" s="634"/>
      <c r="DI25" s="634"/>
      <c r="DJ25" s="634"/>
      <c r="DK25" s="635"/>
      <c r="DL25" s="627">
        <v>694086</v>
      </c>
      <c r="DM25" s="634"/>
      <c r="DN25" s="634"/>
      <c r="DO25" s="634"/>
      <c r="DP25" s="634"/>
      <c r="DQ25" s="634"/>
      <c r="DR25" s="634"/>
      <c r="DS25" s="634"/>
      <c r="DT25" s="634"/>
      <c r="DU25" s="634"/>
      <c r="DV25" s="635"/>
      <c r="DW25" s="624">
        <v>21</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841</v>
      </c>
      <c r="S26" s="622"/>
      <c r="T26" s="622"/>
      <c r="U26" s="622"/>
      <c r="V26" s="622"/>
      <c r="W26" s="622"/>
      <c r="X26" s="622"/>
      <c r="Y26" s="623"/>
      <c r="Z26" s="659">
        <v>0</v>
      </c>
      <c r="AA26" s="659"/>
      <c r="AB26" s="659"/>
      <c r="AC26" s="659"/>
      <c r="AD26" s="660">
        <v>841</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240</v>
      </c>
      <c r="BH26" s="622"/>
      <c r="BI26" s="622"/>
      <c r="BJ26" s="622"/>
      <c r="BK26" s="622"/>
      <c r="BL26" s="622"/>
      <c r="BM26" s="622"/>
      <c r="BN26" s="623"/>
      <c r="BO26" s="659" t="s">
        <v>240</v>
      </c>
      <c r="BP26" s="659"/>
      <c r="BQ26" s="659"/>
      <c r="BR26" s="659"/>
      <c r="BS26" s="660" t="s">
        <v>131</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447263</v>
      </c>
      <c r="CS26" s="622"/>
      <c r="CT26" s="622"/>
      <c r="CU26" s="622"/>
      <c r="CV26" s="622"/>
      <c r="CW26" s="622"/>
      <c r="CX26" s="622"/>
      <c r="CY26" s="623"/>
      <c r="CZ26" s="624">
        <v>9.6999999999999993</v>
      </c>
      <c r="DA26" s="636"/>
      <c r="DB26" s="636"/>
      <c r="DC26" s="637"/>
      <c r="DD26" s="627">
        <v>365611</v>
      </c>
      <c r="DE26" s="622"/>
      <c r="DF26" s="622"/>
      <c r="DG26" s="622"/>
      <c r="DH26" s="622"/>
      <c r="DI26" s="622"/>
      <c r="DJ26" s="622"/>
      <c r="DK26" s="623"/>
      <c r="DL26" s="627" t="s">
        <v>240</v>
      </c>
      <c r="DM26" s="622"/>
      <c r="DN26" s="622"/>
      <c r="DO26" s="622"/>
      <c r="DP26" s="622"/>
      <c r="DQ26" s="622"/>
      <c r="DR26" s="622"/>
      <c r="DS26" s="622"/>
      <c r="DT26" s="622"/>
      <c r="DU26" s="622"/>
      <c r="DV26" s="623"/>
      <c r="DW26" s="624" t="s">
        <v>240</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56821</v>
      </c>
      <c r="S27" s="622"/>
      <c r="T27" s="622"/>
      <c r="U27" s="622"/>
      <c r="V27" s="622"/>
      <c r="W27" s="622"/>
      <c r="X27" s="622"/>
      <c r="Y27" s="623"/>
      <c r="Z27" s="659">
        <v>1.2</v>
      </c>
      <c r="AA27" s="659"/>
      <c r="AB27" s="659"/>
      <c r="AC27" s="659"/>
      <c r="AD27" s="660" t="s">
        <v>240</v>
      </c>
      <c r="AE27" s="660"/>
      <c r="AF27" s="660"/>
      <c r="AG27" s="660"/>
      <c r="AH27" s="660"/>
      <c r="AI27" s="660"/>
      <c r="AJ27" s="660"/>
      <c r="AK27" s="660"/>
      <c r="AL27" s="624" t="s">
        <v>240</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1673547</v>
      </c>
      <c r="BH27" s="622"/>
      <c r="BI27" s="622"/>
      <c r="BJ27" s="622"/>
      <c r="BK27" s="622"/>
      <c r="BL27" s="622"/>
      <c r="BM27" s="622"/>
      <c r="BN27" s="623"/>
      <c r="BO27" s="659">
        <v>100</v>
      </c>
      <c r="BP27" s="659"/>
      <c r="BQ27" s="659"/>
      <c r="BR27" s="659"/>
      <c r="BS27" s="660" t="s">
        <v>131</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530549</v>
      </c>
      <c r="CS27" s="634"/>
      <c r="CT27" s="634"/>
      <c r="CU27" s="634"/>
      <c r="CV27" s="634"/>
      <c r="CW27" s="634"/>
      <c r="CX27" s="634"/>
      <c r="CY27" s="635"/>
      <c r="CZ27" s="624">
        <v>11.5</v>
      </c>
      <c r="DA27" s="636"/>
      <c r="DB27" s="636"/>
      <c r="DC27" s="637"/>
      <c r="DD27" s="627">
        <v>185501</v>
      </c>
      <c r="DE27" s="634"/>
      <c r="DF27" s="634"/>
      <c r="DG27" s="634"/>
      <c r="DH27" s="634"/>
      <c r="DI27" s="634"/>
      <c r="DJ27" s="634"/>
      <c r="DK27" s="635"/>
      <c r="DL27" s="627">
        <v>150731</v>
      </c>
      <c r="DM27" s="634"/>
      <c r="DN27" s="634"/>
      <c r="DO27" s="634"/>
      <c r="DP27" s="634"/>
      <c r="DQ27" s="634"/>
      <c r="DR27" s="634"/>
      <c r="DS27" s="634"/>
      <c r="DT27" s="634"/>
      <c r="DU27" s="634"/>
      <c r="DV27" s="635"/>
      <c r="DW27" s="624">
        <v>4.5999999999999996</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23904</v>
      </c>
      <c r="S28" s="622"/>
      <c r="T28" s="622"/>
      <c r="U28" s="622"/>
      <c r="V28" s="622"/>
      <c r="W28" s="622"/>
      <c r="X28" s="622"/>
      <c r="Y28" s="623"/>
      <c r="Z28" s="659">
        <v>0.5</v>
      </c>
      <c r="AA28" s="659"/>
      <c r="AB28" s="659"/>
      <c r="AC28" s="659"/>
      <c r="AD28" s="660">
        <v>8075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303548</v>
      </c>
      <c r="CS28" s="622"/>
      <c r="CT28" s="622"/>
      <c r="CU28" s="622"/>
      <c r="CV28" s="622"/>
      <c r="CW28" s="622"/>
      <c r="CX28" s="622"/>
      <c r="CY28" s="623"/>
      <c r="CZ28" s="624">
        <v>6.6</v>
      </c>
      <c r="DA28" s="636"/>
      <c r="DB28" s="636"/>
      <c r="DC28" s="637"/>
      <c r="DD28" s="627">
        <v>303548</v>
      </c>
      <c r="DE28" s="622"/>
      <c r="DF28" s="622"/>
      <c r="DG28" s="622"/>
      <c r="DH28" s="622"/>
      <c r="DI28" s="622"/>
      <c r="DJ28" s="622"/>
      <c r="DK28" s="623"/>
      <c r="DL28" s="627">
        <v>303548</v>
      </c>
      <c r="DM28" s="622"/>
      <c r="DN28" s="622"/>
      <c r="DO28" s="622"/>
      <c r="DP28" s="622"/>
      <c r="DQ28" s="622"/>
      <c r="DR28" s="622"/>
      <c r="DS28" s="622"/>
      <c r="DT28" s="622"/>
      <c r="DU28" s="622"/>
      <c r="DV28" s="623"/>
      <c r="DW28" s="624">
        <v>9.1999999999999993</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17141</v>
      </c>
      <c r="S29" s="622"/>
      <c r="T29" s="622"/>
      <c r="U29" s="622"/>
      <c r="V29" s="622"/>
      <c r="W29" s="622"/>
      <c r="X29" s="622"/>
      <c r="Y29" s="623"/>
      <c r="Z29" s="659">
        <v>0.4</v>
      </c>
      <c r="AA29" s="659"/>
      <c r="AB29" s="659"/>
      <c r="AC29" s="659"/>
      <c r="AD29" s="660" t="s">
        <v>240</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309</v>
      </c>
      <c r="CG29" s="619"/>
      <c r="CH29" s="619"/>
      <c r="CI29" s="619"/>
      <c r="CJ29" s="619"/>
      <c r="CK29" s="619"/>
      <c r="CL29" s="619"/>
      <c r="CM29" s="619"/>
      <c r="CN29" s="619"/>
      <c r="CO29" s="619"/>
      <c r="CP29" s="619"/>
      <c r="CQ29" s="620"/>
      <c r="CR29" s="621">
        <v>303542</v>
      </c>
      <c r="CS29" s="634"/>
      <c r="CT29" s="634"/>
      <c r="CU29" s="634"/>
      <c r="CV29" s="634"/>
      <c r="CW29" s="634"/>
      <c r="CX29" s="634"/>
      <c r="CY29" s="635"/>
      <c r="CZ29" s="624">
        <v>6.6</v>
      </c>
      <c r="DA29" s="636"/>
      <c r="DB29" s="636"/>
      <c r="DC29" s="637"/>
      <c r="DD29" s="627">
        <v>303542</v>
      </c>
      <c r="DE29" s="634"/>
      <c r="DF29" s="634"/>
      <c r="DG29" s="634"/>
      <c r="DH29" s="634"/>
      <c r="DI29" s="634"/>
      <c r="DJ29" s="634"/>
      <c r="DK29" s="635"/>
      <c r="DL29" s="627">
        <v>303542</v>
      </c>
      <c r="DM29" s="634"/>
      <c r="DN29" s="634"/>
      <c r="DO29" s="634"/>
      <c r="DP29" s="634"/>
      <c r="DQ29" s="634"/>
      <c r="DR29" s="634"/>
      <c r="DS29" s="634"/>
      <c r="DT29" s="634"/>
      <c r="DU29" s="634"/>
      <c r="DV29" s="635"/>
      <c r="DW29" s="624">
        <v>9.1999999999999993</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557574</v>
      </c>
      <c r="S30" s="622"/>
      <c r="T30" s="622"/>
      <c r="U30" s="622"/>
      <c r="V30" s="622"/>
      <c r="W30" s="622"/>
      <c r="X30" s="622"/>
      <c r="Y30" s="623"/>
      <c r="Z30" s="659">
        <v>11.6</v>
      </c>
      <c r="AA30" s="659"/>
      <c r="AB30" s="659"/>
      <c r="AC30" s="659"/>
      <c r="AD30" s="660" t="s">
        <v>131</v>
      </c>
      <c r="AE30" s="660"/>
      <c r="AF30" s="660"/>
      <c r="AG30" s="660"/>
      <c r="AH30" s="660"/>
      <c r="AI30" s="660"/>
      <c r="AJ30" s="660"/>
      <c r="AK30" s="660"/>
      <c r="AL30" s="624" t="s">
        <v>131</v>
      </c>
      <c r="AM30" s="625"/>
      <c r="AN30" s="625"/>
      <c r="AO30" s="661"/>
      <c r="AP30" s="679" t="s">
        <v>226</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295462</v>
      </c>
      <c r="CS30" s="622"/>
      <c r="CT30" s="622"/>
      <c r="CU30" s="622"/>
      <c r="CV30" s="622"/>
      <c r="CW30" s="622"/>
      <c r="CX30" s="622"/>
      <c r="CY30" s="623"/>
      <c r="CZ30" s="624">
        <v>6.4</v>
      </c>
      <c r="DA30" s="636"/>
      <c r="DB30" s="636"/>
      <c r="DC30" s="637"/>
      <c r="DD30" s="627">
        <v>295462</v>
      </c>
      <c r="DE30" s="622"/>
      <c r="DF30" s="622"/>
      <c r="DG30" s="622"/>
      <c r="DH30" s="622"/>
      <c r="DI30" s="622"/>
      <c r="DJ30" s="622"/>
      <c r="DK30" s="623"/>
      <c r="DL30" s="627">
        <v>295462</v>
      </c>
      <c r="DM30" s="622"/>
      <c r="DN30" s="622"/>
      <c r="DO30" s="622"/>
      <c r="DP30" s="622"/>
      <c r="DQ30" s="622"/>
      <c r="DR30" s="622"/>
      <c r="DS30" s="622"/>
      <c r="DT30" s="622"/>
      <c r="DU30" s="622"/>
      <c r="DV30" s="623"/>
      <c r="DW30" s="624">
        <v>8.9</v>
      </c>
      <c r="DX30" s="636"/>
      <c r="DY30" s="636"/>
      <c r="DZ30" s="636"/>
      <c r="EA30" s="636"/>
      <c r="EB30" s="636"/>
      <c r="EC30" s="648"/>
    </row>
    <row r="31" spans="2:133" ht="11.25" customHeight="1" x14ac:dyDescent="0.2">
      <c r="B31" s="696" t="s">
        <v>314</v>
      </c>
      <c r="C31" s="697"/>
      <c r="D31" s="697"/>
      <c r="E31" s="697"/>
      <c r="F31" s="697"/>
      <c r="G31" s="697"/>
      <c r="H31" s="697"/>
      <c r="I31" s="697"/>
      <c r="J31" s="697"/>
      <c r="K31" s="697"/>
      <c r="L31" s="697"/>
      <c r="M31" s="697"/>
      <c r="N31" s="697"/>
      <c r="O31" s="697"/>
      <c r="P31" s="697"/>
      <c r="Q31" s="698"/>
      <c r="R31" s="621" t="s">
        <v>131</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240</v>
      </c>
      <c r="AM31" s="625"/>
      <c r="AN31" s="625"/>
      <c r="AO31" s="661"/>
      <c r="AP31" s="687" t="s">
        <v>315</v>
      </c>
      <c r="AQ31" s="688"/>
      <c r="AR31" s="688"/>
      <c r="AS31" s="688"/>
      <c r="AT31" s="689" t="s">
        <v>316</v>
      </c>
      <c r="AU31" s="218"/>
      <c r="AV31" s="218"/>
      <c r="AW31" s="218"/>
      <c r="AX31" s="676" t="s">
        <v>190</v>
      </c>
      <c r="AY31" s="677"/>
      <c r="AZ31" s="677"/>
      <c r="BA31" s="677"/>
      <c r="BB31" s="677"/>
      <c r="BC31" s="677"/>
      <c r="BD31" s="677"/>
      <c r="BE31" s="677"/>
      <c r="BF31" s="678"/>
      <c r="BG31" s="683">
        <v>99.2</v>
      </c>
      <c r="BH31" s="684"/>
      <c r="BI31" s="684"/>
      <c r="BJ31" s="684"/>
      <c r="BK31" s="684"/>
      <c r="BL31" s="684"/>
      <c r="BM31" s="685">
        <v>96.8</v>
      </c>
      <c r="BN31" s="684"/>
      <c r="BO31" s="684"/>
      <c r="BP31" s="684"/>
      <c r="BQ31" s="686"/>
      <c r="BR31" s="683">
        <v>99.1</v>
      </c>
      <c r="BS31" s="684"/>
      <c r="BT31" s="684"/>
      <c r="BU31" s="684"/>
      <c r="BV31" s="684"/>
      <c r="BW31" s="684"/>
      <c r="BX31" s="685">
        <v>95.6</v>
      </c>
      <c r="BY31" s="684"/>
      <c r="BZ31" s="684"/>
      <c r="CA31" s="684"/>
      <c r="CB31" s="686"/>
      <c r="CD31" s="642"/>
      <c r="CE31" s="643"/>
      <c r="CF31" s="618" t="s">
        <v>317</v>
      </c>
      <c r="CG31" s="619"/>
      <c r="CH31" s="619"/>
      <c r="CI31" s="619"/>
      <c r="CJ31" s="619"/>
      <c r="CK31" s="619"/>
      <c r="CL31" s="619"/>
      <c r="CM31" s="619"/>
      <c r="CN31" s="619"/>
      <c r="CO31" s="619"/>
      <c r="CP31" s="619"/>
      <c r="CQ31" s="620"/>
      <c r="CR31" s="621">
        <v>8080</v>
      </c>
      <c r="CS31" s="634"/>
      <c r="CT31" s="634"/>
      <c r="CU31" s="634"/>
      <c r="CV31" s="634"/>
      <c r="CW31" s="634"/>
      <c r="CX31" s="634"/>
      <c r="CY31" s="635"/>
      <c r="CZ31" s="624">
        <v>0.2</v>
      </c>
      <c r="DA31" s="636"/>
      <c r="DB31" s="636"/>
      <c r="DC31" s="637"/>
      <c r="DD31" s="627">
        <v>8080</v>
      </c>
      <c r="DE31" s="634"/>
      <c r="DF31" s="634"/>
      <c r="DG31" s="634"/>
      <c r="DH31" s="634"/>
      <c r="DI31" s="634"/>
      <c r="DJ31" s="634"/>
      <c r="DK31" s="635"/>
      <c r="DL31" s="627">
        <v>8080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334348</v>
      </c>
      <c r="S32" s="622"/>
      <c r="T32" s="622"/>
      <c r="U32" s="622"/>
      <c r="V32" s="622"/>
      <c r="W32" s="622"/>
      <c r="X32" s="622"/>
      <c r="Y32" s="623"/>
      <c r="Z32" s="659">
        <v>7</v>
      </c>
      <c r="AA32" s="659"/>
      <c r="AB32" s="659"/>
      <c r="AC32" s="659"/>
      <c r="AD32" s="660" t="s">
        <v>240</v>
      </c>
      <c r="AE32" s="660"/>
      <c r="AF32" s="660"/>
      <c r="AG32" s="660"/>
      <c r="AH32" s="660"/>
      <c r="AI32" s="660"/>
      <c r="AJ32" s="660"/>
      <c r="AK32" s="660"/>
      <c r="AL32" s="624" t="s">
        <v>131</v>
      </c>
      <c r="AM32" s="625"/>
      <c r="AN32" s="625"/>
      <c r="AO32" s="661"/>
      <c r="AP32" s="662"/>
      <c r="AQ32" s="663"/>
      <c r="AR32" s="663"/>
      <c r="AS32" s="663"/>
      <c r="AT32" s="690"/>
      <c r="AU32" s="214" t="s">
        <v>319</v>
      </c>
      <c r="AX32" s="618" t="s">
        <v>320</v>
      </c>
      <c r="AY32" s="619"/>
      <c r="AZ32" s="619"/>
      <c r="BA32" s="619"/>
      <c r="BB32" s="619"/>
      <c r="BC32" s="619"/>
      <c r="BD32" s="619"/>
      <c r="BE32" s="619"/>
      <c r="BF32" s="620"/>
      <c r="BG32" s="692">
        <v>99.2</v>
      </c>
      <c r="BH32" s="634"/>
      <c r="BI32" s="634"/>
      <c r="BJ32" s="634"/>
      <c r="BK32" s="634"/>
      <c r="BL32" s="634"/>
      <c r="BM32" s="625">
        <v>97.3</v>
      </c>
      <c r="BN32" s="634"/>
      <c r="BO32" s="634"/>
      <c r="BP32" s="634"/>
      <c r="BQ32" s="657"/>
      <c r="BR32" s="692">
        <v>99.1</v>
      </c>
      <c r="BS32" s="634"/>
      <c r="BT32" s="634"/>
      <c r="BU32" s="634"/>
      <c r="BV32" s="634"/>
      <c r="BW32" s="634"/>
      <c r="BX32" s="625">
        <v>96.3</v>
      </c>
      <c r="BY32" s="634"/>
      <c r="BZ32" s="634"/>
      <c r="CA32" s="634"/>
      <c r="CB32" s="657"/>
      <c r="CD32" s="644"/>
      <c r="CE32" s="645"/>
      <c r="CF32" s="618" t="s">
        <v>321</v>
      </c>
      <c r="CG32" s="619"/>
      <c r="CH32" s="619"/>
      <c r="CI32" s="619"/>
      <c r="CJ32" s="619"/>
      <c r="CK32" s="619"/>
      <c r="CL32" s="619"/>
      <c r="CM32" s="619"/>
      <c r="CN32" s="619"/>
      <c r="CO32" s="619"/>
      <c r="CP32" s="619"/>
      <c r="CQ32" s="620"/>
      <c r="CR32" s="621">
        <v>6</v>
      </c>
      <c r="CS32" s="622"/>
      <c r="CT32" s="622"/>
      <c r="CU32" s="622"/>
      <c r="CV32" s="622"/>
      <c r="CW32" s="622"/>
      <c r="CX32" s="622"/>
      <c r="CY32" s="623"/>
      <c r="CZ32" s="624">
        <v>0</v>
      </c>
      <c r="DA32" s="636"/>
      <c r="DB32" s="636"/>
      <c r="DC32" s="637"/>
      <c r="DD32" s="627">
        <v>6</v>
      </c>
      <c r="DE32" s="622"/>
      <c r="DF32" s="622"/>
      <c r="DG32" s="622"/>
      <c r="DH32" s="622"/>
      <c r="DI32" s="622"/>
      <c r="DJ32" s="622"/>
      <c r="DK32" s="623"/>
      <c r="DL32" s="627">
        <v>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2533</v>
      </c>
      <c r="S33" s="622"/>
      <c r="T33" s="622"/>
      <c r="U33" s="622"/>
      <c r="V33" s="622"/>
      <c r="W33" s="622"/>
      <c r="X33" s="622"/>
      <c r="Y33" s="623"/>
      <c r="Z33" s="659">
        <v>0.1</v>
      </c>
      <c r="AA33" s="659"/>
      <c r="AB33" s="659"/>
      <c r="AC33" s="659"/>
      <c r="AD33" s="660" t="s">
        <v>131</v>
      </c>
      <c r="AE33" s="660"/>
      <c r="AF33" s="660"/>
      <c r="AG33" s="660"/>
      <c r="AH33" s="660"/>
      <c r="AI33" s="660"/>
      <c r="AJ33" s="660"/>
      <c r="AK33" s="660"/>
      <c r="AL33" s="624" t="s">
        <v>240</v>
      </c>
      <c r="AM33" s="625"/>
      <c r="AN33" s="625"/>
      <c r="AO33" s="661"/>
      <c r="AP33" s="664"/>
      <c r="AQ33" s="665"/>
      <c r="AR33" s="665"/>
      <c r="AS33" s="665"/>
      <c r="AT33" s="691"/>
      <c r="AU33" s="219"/>
      <c r="AV33" s="219"/>
      <c r="AW33" s="219"/>
      <c r="AX33" s="602" t="s">
        <v>323</v>
      </c>
      <c r="AY33" s="603"/>
      <c r="AZ33" s="603"/>
      <c r="BA33" s="603"/>
      <c r="BB33" s="603"/>
      <c r="BC33" s="603"/>
      <c r="BD33" s="603"/>
      <c r="BE33" s="603"/>
      <c r="BF33" s="604"/>
      <c r="BG33" s="682">
        <v>99.1</v>
      </c>
      <c r="BH33" s="606"/>
      <c r="BI33" s="606"/>
      <c r="BJ33" s="606"/>
      <c r="BK33" s="606"/>
      <c r="BL33" s="606"/>
      <c r="BM33" s="652">
        <v>96.5</v>
      </c>
      <c r="BN33" s="606"/>
      <c r="BO33" s="606"/>
      <c r="BP33" s="606"/>
      <c r="BQ33" s="669"/>
      <c r="BR33" s="682">
        <v>99.1</v>
      </c>
      <c r="BS33" s="606"/>
      <c r="BT33" s="606"/>
      <c r="BU33" s="606"/>
      <c r="BV33" s="606"/>
      <c r="BW33" s="606"/>
      <c r="BX33" s="652">
        <v>95</v>
      </c>
      <c r="BY33" s="606"/>
      <c r="BZ33" s="606"/>
      <c r="CA33" s="606"/>
      <c r="CB33" s="669"/>
      <c r="CD33" s="618" t="s">
        <v>324</v>
      </c>
      <c r="CE33" s="619"/>
      <c r="CF33" s="619"/>
      <c r="CG33" s="619"/>
      <c r="CH33" s="619"/>
      <c r="CI33" s="619"/>
      <c r="CJ33" s="619"/>
      <c r="CK33" s="619"/>
      <c r="CL33" s="619"/>
      <c r="CM33" s="619"/>
      <c r="CN33" s="619"/>
      <c r="CO33" s="619"/>
      <c r="CP33" s="619"/>
      <c r="CQ33" s="620"/>
      <c r="CR33" s="621">
        <v>2426792</v>
      </c>
      <c r="CS33" s="634"/>
      <c r="CT33" s="634"/>
      <c r="CU33" s="634"/>
      <c r="CV33" s="634"/>
      <c r="CW33" s="634"/>
      <c r="CX33" s="634"/>
      <c r="CY33" s="635"/>
      <c r="CZ33" s="624">
        <v>52.8</v>
      </c>
      <c r="DA33" s="636"/>
      <c r="DB33" s="636"/>
      <c r="DC33" s="637"/>
      <c r="DD33" s="627">
        <v>2016466</v>
      </c>
      <c r="DE33" s="634"/>
      <c r="DF33" s="634"/>
      <c r="DG33" s="634"/>
      <c r="DH33" s="634"/>
      <c r="DI33" s="634"/>
      <c r="DJ33" s="634"/>
      <c r="DK33" s="635"/>
      <c r="DL33" s="627">
        <v>1454897</v>
      </c>
      <c r="DM33" s="634"/>
      <c r="DN33" s="634"/>
      <c r="DO33" s="634"/>
      <c r="DP33" s="634"/>
      <c r="DQ33" s="634"/>
      <c r="DR33" s="634"/>
      <c r="DS33" s="634"/>
      <c r="DT33" s="634"/>
      <c r="DU33" s="634"/>
      <c r="DV33" s="635"/>
      <c r="DW33" s="624">
        <v>43.9</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42610</v>
      </c>
      <c r="S34" s="622"/>
      <c r="T34" s="622"/>
      <c r="U34" s="622"/>
      <c r="V34" s="622"/>
      <c r="W34" s="622"/>
      <c r="X34" s="622"/>
      <c r="Y34" s="623"/>
      <c r="Z34" s="659">
        <v>0.9</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851601</v>
      </c>
      <c r="CS34" s="622"/>
      <c r="CT34" s="622"/>
      <c r="CU34" s="622"/>
      <c r="CV34" s="622"/>
      <c r="CW34" s="622"/>
      <c r="CX34" s="622"/>
      <c r="CY34" s="623"/>
      <c r="CZ34" s="624">
        <v>18.5</v>
      </c>
      <c r="DA34" s="636"/>
      <c r="DB34" s="636"/>
      <c r="DC34" s="637"/>
      <c r="DD34" s="627">
        <v>679140</v>
      </c>
      <c r="DE34" s="622"/>
      <c r="DF34" s="622"/>
      <c r="DG34" s="622"/>
      <c r="DH34" s="622"/>
      <c r="DI34" s="622"/>
      <c r="DJ34" s="622"/>
      <c r="DK34" s="623"/>
      <c r="DL34" s="627">
        <v>570643</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17490</v>
      </c>
      <c r="S35" s="622"/>
      <c r="T35" s="622"/>
      <c r="U35" s="622"/>
      <c r="V35" s="622"/>
      <c r="W35" s="622"/>
      <c r="X35" s="622"/>
      <c r="Y35" s="623"/>
      <c r="Z35" s="659">
        <v>0.4</v>
      </c>
      <c r="AA35" s="659"/>
      <c r="AB35" s="659"/>
      <c r="AC35" s="659"/>
      <c r="AD35" s="660">
        <v>3370</v>
      </c>
      <c r="AE35" s="660"/>
      <c r="AF35" s="660"/>
      <c r="AG35" s="660"/>
      <c r="AH35" s="660"/>
      <c r="AI35" s="660"/>
      <c r="AJ35" s="660"/>
      <c r="AK35" s="660"/>
      <c r="AL35" s="624">
        <v>0.1</v>
      </c>
      <c r="AM35" s="625"/>
      <c r="AN35" s="625"/>
      <c r="AO35" s="661"/>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18332</v>
      </c>
      <c r="CS35" s="634"/>
      <c r="CT35" s="634"/>
      <c r="CU35" s="634"/>
      <c r="CV35" s="634"/>
      <c r="CW35" s="634"/>
      <c r="CX35" s="634"/>
      <c r="CY35" s="635"/>
      <c r="CZ35" s="624">
        <v>0.4</v>
      </c>
      <c r="DA35" s="636"/>
      <c r="DB35" s="636"/>
      <c r="DC35" s="637"/>
      <c r="DD35" s="627">
        <v>17124</v>
      </c>
      <c r="DE35" s="634"/>
      <c r="DF35" s="634"/>
      <c r="DG35" s="634"/>
      <c r="DH35" s="634"/>
      <c r="DI35" s="634"/>
      <c r="DJ35" s="634"/>
      <c r="DK35" s="635"/>
      <c r="DL35" s="627">
        <v>17124</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235051</v>
      </c>
      <c r="S36" s="622"/>
      <c r="T36" s="622"/>
      <c r="U36" s="622"/>
      <c r="V36" s="622"/>
      <c r="W36" s="622"/>
      <c r="X36" s="622"/>
      <c r="Y36" s="623"/>
      <c r="Z36" s="659">
        <v>4.9000000000000004</v>
      </c>
      <c r="AA36" s="659"/>
      <c r="AB36" s="659"/>
      <c r="AC36" s="659"/>
      <c r="AD36" s="660" t="s">
        <v>131</v>
      </c>
      <c r="AE36" s="660"/>
      <c r="AF36" s="660"/>
      <c r="AG36" s="660"/>
      <c r="AH36" s="660"/>
      <c r="AI36" s="660"/>
      <c r="AJ36" s="660"/>
      <c r="AK36" s="660"/>
      <c r="AL36" s="624" t="s">
        <v>240</v>
      </c>
      <c r="AM36" s="625"/>
      <c r="AN36" s="625"/>
      <c r="AO36" s="661"/>
      <c r="AP36" s="222"/>
      <c r="AQ36" s="670" t="s">
        <v>332</v>
      </c>
      <c r="AR36" s="671"/>
      <c r="AS36" s="671"/>
      <c r="AT36" s="671"/>
      <c r="AU36" s="671"/>
      <c r="AV36" s="671"/>
      <c r="AW36" s="671"/>
      <c r="AX36" s="671"/>
      <c r="AY36" s="672"/>
      <c r="AZ36" s="673">
        <v>660840</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29360</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736529</v>
      </c>
      <c r="CS36" s="622"/>
      <c r="CT36" s="622"/>
      <c r="CU36" s="622"/>
      <c r="CV36" s="622"/>
      <c r="CW36" s="622"/>
      <c r="CX36" s="622"/>
      <c r="CY36" s="623"/>
      <c r="CZ36" s="624">
        <v>16</v>
      </c>
      <c r="DA36" s="636"/>
      <c r="DB36" s="636"/>
      <c r="DC36" s="637"/>
      <c r="DD36" s="627">
        <v>584268</v>
      </c>
      <c r="DE36" s="622"/>
      <c r="DF36" s="622"/>
      <c r="DG36" s="622"/>
      <c r="DH36" s="622"/>
      <c r="DI36" s="622"/>
      <c r="DJ36" s="622"/>
      <c r="DK36" s="623"/>
      <c r="DL36" s="627">
        <v>380180</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108667</v>
      </c>
      <c r="S37" s="622"/>
      <c r="T37" s="622"/>
      <c r="U37" s="622"/>
      <c r="V37" s="622"/>
      <c r="W37" s="622"/>
      <c r="X37" s="622"/>
      <c r="Y37" s="623"/>
      <c r="Z37" s="659">
        <v>2.2999999999999998</v>
      </c>
      <c r="AA37" s="659"/>
      <c r="AB37" s="659"/>
      <c r="AC37" s="659"/>
      <c r="AD37" s="660">
        <v>15</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324000</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20517</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219682</v>
      </c>
      <c r="CS37" s="634"/>
      <c r="CT37" s="634"/>
      <c r="CU37" s="634"/>
      <c r="CV37" s="634"/>
      <c r="CW37" s="634"/>
      <c r="CX37" s="634"/>
      <c r="CY37" s="635"/>
      <c r="CZ37" s="624">
        <v>4.8</v>
      </c>
      <c r="DA37" s="636"/>
      <c r="DB37" s="636"/>
      <c r="DC37" s="637"/>
      <c r="DD37" s="627">
        <v>219682</v>
      </c>
      <c r="DE37" s="634"/>
      <c r="DF37" s="634"/>
      <c r="DG37" s="634"/>
      <c r="DH37" s="634"/>
      <c r="DI37" s="634"/>
      <c r="DJ37" s="634"/>
      <c r="DK37" s="635"/>
      <c r="DL37" s="627">
        <v>181357</v>
      </c>
      <c r="DM37" s="634"/>
      <c r="DN37" s="634"/>
      <c r="DO37" s="634"/>
      <c r="DP37" s="634"/>
      <c r="DQ37" s="634"/>
      <c r="DR37" s="634"/>
      <c r="DS37" s="634"/>
      <c r="DT37" s="634"/>
      <c r="DU37" s="634"/>
      <c r="DV37" s="635"/>
      <c r="DW37" s="624">
        <v>5.5</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65300</v>
      </c>
      <c r="S38" s="622"/>
      <c r="T38" s="622"/>
      <c r="U38" s="622"/>
      <c r="V38" s="622"/>
      <c r="W38" s="622"/>
      <c r="X38" s="622"/>
      <c r="Y38" s="623"/>
      <c r="Z38" s="659">
        <v>1.4</v>
      </c>
      <c r="AA38" s="659"/>
      <c r="AB38" s="659"/>
      <c r="AC38" s="659"/>
      <c r="AD38" s="660" t="s">
        <v>131</v>
      </c>
      <c r="AE38" s="660"/>
      <c r="AF38" s="660"/>
      <c r="AG38" s="660"/>
      <c r="AH38" s="660"/>
      <c r="AI38" s="660"/>
      <c r="AJ38" s="660"/>
      <c r="AK38" s="660"/>
      <c r="AL38" s="624" t="s">
        <v>240</v>
      </c>
      <c r="AM38" s="625"/>
      <c r="AN38" s="625"/>
      <c r="AO38" s="661"/>
      <c r="AQ38" s="654" t="s">
        <v>340</v>
      </c>
      <c r="AR38" s="655"/>
      <c r="AS38" s="655"/>
      <c r="AT38" s="655"/>
      <c r="AU38" s="655"/>
      <c r="AV38" s="655"/>
      <c r="AW38" s="655"/>
      <c r="AX38" s="655"/>
      <c r="AY38" s="656"/>
      <c r="AZ38" s="621">
        <v>16621</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1074</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658607</v>
      </c>
      <c r="CS38" s="622"/>
      <c r="CT38" s="622"/>
      <c r="CU38" s="622"/>
      <c r="CV38" s="622"/>
      <c r="CW38" s="622"/>
      <c r="CX38" s="622"/>
      <c r="CY38" s="623"/>
      <c r="CZ38" s="624">
        <v>14.3</v>
      </c>
      <c r="DA38" s="636"/>
      <c r="DB38" s="636"/>
      <c r="DC38" s="637"/>
      <c r="DD38" s="627">
        <v>617010</v>
      </c>
      <c r="DE38" s="622"/>
      <c r="DF38" s="622"/>
      <c r="DG38" s="622"/>
      <c r="DH38" s="622"/>
      <c r="DI38" s="622"/>
      <c r="DJ38" s="622"/>
      <c r="DK38" s="623"/>
      <c r="DL38" s="627">
        <v>486950</v>
      </c>
      <c r="DM38" s="622"/>
      <c r="DN38" s="622"/>
      <c r="DO38" s="622"/>
      <c r="DP38" s="622"/>
      <c r="DQ38" s="622"/>
      <c r="DR38" s="622"/>
      <c r="DS38" s="622"/>
      <c r="DT38" s="622"/>
      <c r="DU38" s="622"/>
      <c r="DV38" s="623"/>
      <c r="DW38" s="624">
        <v>14.7</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240</v>
      </c>
      <c r="AE39" s="660"/>
      <c r="AF39" s="660"/>
      <c r="AG39" s="660"/>
      <c r="AH39" s="660"/>
      <c r="AI39" s="660"/>
      <c r="AJ39" s="660"/>
      <c r="AK39" s="660"/>
      <c r="AL39" s="624" t="s">
        <v>131</v>
      </c>
      <c r="AM39" s="625"/>
      <c r="AN39" s="625"/>
      <c r="AO39" s="661"/>
      <c r="AQ39" s="654" t="s">
        <v>344</v>
      </c>
      <c r="AR39" s="655"/>
      <c r="AS39" s="655"/>
      <c r="AT39" s="655"/>
      <c r="AU39" s="655"/>
      <c r="AV39" s="655"/>
      <c r="AW39" s="655"/>
      <c r="AX39" s="655"/>
      <c r="AY39" s="656"/>
      <c r="AZ39" s="621">
        <v>2233</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1737</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161123</v>
      </c>
      <c r="CS39" s="634"/>
      <c r="CT39" s="634"/>
      <c r="CU39" s="634"/>
      <c r="CV39" s="634"/>
      <c r="CW39" s="634"/>
      <c r="CX39" s="634"/>
      <c r="CY39" s="635"/>
      <c r="CZ39" s="624">
        <v>3.5</v>
      </c>
      <c r="DA39" s="636"/>
      <c r="DB39" s="636"/>
      <c r="DC39" s="637"/>
      <c r="DD39" s="627">
        <v>118924</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65300</v>
      </c>
      <c r="S40" s="622"/>
      <c r="T40" s="622"/>
      <c r="U40" s="622"/>
      <c r="V40" s="622"/>
      <c r="W40" s="622"/>
      <c r="X40" s="622"/>
      <c r="Y40" s="623"/>
      <c r="Z40" s="659">
        <v>1.4</v>
      </c>
      <c r="AA40" s="659"/>
      <c r="AB40" s="659"/>
      <c r="AC40" s="659"/>
      <c r="AD40" s="660" t="s">
        <v>131</v>
      </c>
      <c r="AE40" s="660"/>
      <c r="AF40" s="660"/>
      <c r="AG40" s="660"/>
      <c r="AH40" s="660"/>
      <c r="AI40" s="660"/>
      <c r="AJ40" s="660"/>
      <c r="AK40" s="660"/>
      <c r="AL40" s="624" t="s">
        <v>131</v>
      </c>
      <c r="AM40" s="625"/>
      <c r="AN40" s="625"/>
      <c r="AO40" s="661"/>
      <c r="AQ40" s="654" t="s">
        <v>348</v>
      </c>
      <c r="AR40" s="655"/>
      <c r="AS40" s="655"/>
      <c r="AT40" s="655"/>
      <c r="AU40" s="655"/>
      <c r="AV40" s="655"/>
      <c r="AW40" s="655"/>
      <c r="AX40" s="655"/>
      <c r="AY40" s="656"/>
      <c r="AZ40" s="621" t="s">
        <v>131</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105</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600</v>
      </c>
      <c r="CS40" s="622"/>
      <c r="CT40" s="622"/>
      <c r="CU40" s="622"/>
      <c r="CV40" s="622"/>
      <c r="CW40" s="622"/>
      <c r="CX40" s="622"/>
      <c r="CY40" s="623"/>
      <c r="CZ40" s="624">
        <v>0</v>
      </c>
      <c r="DA40" s="636"/>
      <c r="DB40" s="636"/>
      <c r="DC40" s="637"/>
      <c r="DD40" s="627" t="s">
        <v>240</v>
      </c>
      <c r="DE40" s="622"/>
      <c r="DF40" s="622"/>
      <c r="DG40" s="622"/>
      <c r="DH40" s="622"/>
      <c r="DI40" s="622"/>
      <c r="DJ40" s="622"/>
      <c r="DK40" s="623"/>
      <c r="DL40" s="627" t="s">
        <v>131</v>
      </c>
      <c r="DM40" s="622"/>
      <c r="DN40" s="622"/>
      <c r="DO40" s="622"/>
      <c r="DP40" s="622"/>
      <c r="DQ40" s="622"/>
      <c r="DR40" s="622"/>
      <c r="DS40" s="622"/>
      <c r="DT40" s="622"/>
      <c r="DU40" s="622"/>
      <c r="DV40" s="623"/>
      <c r="DW40" s="624" t="s">
        <v>131</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4786859</v>
      </c>
      <c r="S41" s="646"/>
      <c r="T41" s="646"/>
      <c r="U41" s="646"/>
      <c r="V41" s="646"/>
      <c r="W41" s="646"/>
      <c r="X41" s="646"/>
      <c r="Y41" s="649"/>
      <c r="Z41" s="650">
        <v>100</v>
      </c>
      <c r="AA41" s="650"/>
      <c r="AB41" s="650"/>
      <c r="AC41" s="650"/>
      <c r="AD41" s="651">
        <v>3246693</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63923</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240</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240</v>
      </c>
      <c r="CS41" s="634"/>
      <c r="CT41" s="634"/>
      <c r="CU41" s="634"/>
      <c r="CV41" s="634"/>
      <c r="CW41" s="634"/>
      <c r="CX41" s="634"/>
      <c r="CY41" s="635"/>
      <c r="CZ41" s="624" t="s">
        <v>240</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254063</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373</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512786</v>
      </c>
      <c r="CS42" s="634"/>
      <c r="CT42" s="634"/>
      <c r="CU42" s="634"/>
      <c r="CV42" s="634"/>
      <c r="CW42" s="634"/>
      <c r="CX42" s="634"/>
      <c r="CY42" s="635"/>
      <c r="CZ42" s="624">
        <v>11.2</v>
      </c>
      <c r="DA42" s="636"/>
      <c r="DB42" s="636"/>
      <c r="DC42" s="637"/>
      <c r="DD42" s="627">
        <v>431448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12048</v>
      </c>
      <c r="CS43" s="634"/>
      <c r="CT43" s="634"/>
      <c r="CU43" s="634"/>
      <c r="CV43" s="634"/>
      <c r="CW43" s="634"/>
      <c r="CX43" s="634"/>
      <c r="CY43" s="635"/>
      <c r="CZ43" s="624">
        <v>0.3</v>
      </c>
      <c r="DA43" s="636"/>
      <c r="DB43" s="636"/>
      <c r="DC43" s="637"/>
      <c r="DD43" s="627">
        <v>12048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512786</v>
      </c>
      <c r="CS44" s="622"/>
      <c r="CT44" s="622"/>
      <c r="CU44" s="622"/>
      <c r="CV44" s="622"/>
      <c r="CW44" s="622"/>
      <c r="CX44" s="622"/>
      <c r="CY44" s="623"/>
      <c r="CZ44" s="624">
        <v>11.2</v>
      </c>
      <c r="DA44" s="625"/>
      <c r="DB44" s="625"/>
      <c r="DC44" s="626"/>
      <c r="DD44" s="627">
        <v>431448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112504</v>
      </c>
      <c r="CS45" s="634"/>
      <c r="CT45" s="634"/>
      <c r="CU45" s="634"/>
      <c r="CV45" s="634"/>
      <c r="CW45" s="634"/>
      <c r="CX45" s="634"/>
      <c r="CY45" s="635"/>
      <c r="CZ45" s="624">
        <v>2.4</v>
      </c>
      <c r="DA45" s="636"/>
      <c r="DB45" s="636"/>
      <c r="DC45" s="637"/>
      <c r="DD45" s="627">
        <v>61164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378358</v>
      </c>
      <c r="CS46" s="622"/>
      <c r="CT46" s="622"/>
      <c r="CU46" s="622"/>
      <c r="CV46" s="622"/>
      <c r="CW46" s="622"/>
      <c r="CX46" s="622"/>
      <c r="CY46" s="623"/>
      <c r="CZ46" s="624">
        <v>8.1999999999999993</v>
      </c>
      <c r="DA46" s="625"/>
      <c r="DB46" s="625"/>
      <c r="DC46" s="626"/>
      <c r="DD46" s="627">
        <v>348360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t="s">
        <v>240</v>
      </c>
      <c r="CS47" s="634"/>
      <c r="CT47" s="634"/>
      <c r="CU47" s="634"/>
      <c r="CV47" s="634"/>
      <c r="CW47" s="634"/>
      <c r="CX47" s="634"/>
      <c r="CY47" s="635"/>
      <c r="CZ47" s="624" t="s">
        <v>131</v>
      </c>
      <c r="DA47" s="636"/>
      <c r="DB47" s="636"/>
      <c r="DC47" s="637"/>
      <c r="DD47" s="627" t="s">
        <v>240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131</v>
      </c>
      <c r="CS48" s="622"/>
      <c r="CT48" s="622"/>
      <c r="CU48" s="622"/>
      <c r="CV48" s="622"/>
      <c r="CW48" s="622"/>
      <c r="CX48" s="622"/>
      <c r="CY48" s="623"/>
      <c r="CZ48" s="624" t="s">
        <v>131</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4595469</v>
      </c>
      <c r="CS49" s="606"/>
      <c r="CT49" s="606"/>
      <c r="CU49" s="606"/>
      <c r="CV49" s="606"/>
      <c r="CW49" s="606"/>
      <c r="CX49" s="606"/>
      <c r="CY49" s="607"/>
      <c r="CZ49" s="608">
        <v>100</v>
      </c>
      <c r="DA49" s="609"/>
      <c r="DB49" s="609"/>
      <c r="DC49" s="610"/>
      <c r="DD49" s="611">
        <v>3632120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0I6iDlrxkE5PgMWRKDWbl4q5xyFjShshd1sAacjkfHFd+yGdZnKij4nJaN6qJcYu04IzDdkv2Uj+Dwgo4GHYA==" saltValue="dYt8mqGJ7FV89fitxzva4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102">
        <v>4777</v>
      </c>
      <c r="R7" s="1103"/>
      <c r="S7" s="1103"/>
      <c r="T7" s="1103"/>
      <c r="U7" s="1103"/>
      <c r="V7" s="1103">
        <v>4585</v>
      </c>
      <c r="W7" s="1103"/>
      <c r="X7" s="1103"/>
      <c r="Y7" s="1103"/>
      <c r="Z7" s="1103"/>
      <c r="AA7" s="1103">
        <v>191</v>
      </c>
      <c r="AB7" s="1103"/>
      <c r="AC7" s="1103"/>
      <c r="AD7" s="1103"/>
      <c r="AE7" s="1104"/>
      <c r="AF7" s="1105">
        <v>191</v>
      </c>
      <c r="AG7" s="1106"/>
      <c r="AH7" s="1106"/>
      <c r="AI7" s="1106"/>
      <c r="AJ7" s="1107"/>
      <c r="AK7" s="1108">
        <v>17</v>
      </c>
      <c r="AL7" s="1109"/>
      <c r="AM7" s="1109"/>
      <c r="AN7" s="1109"/>
      <c r="AO7" s="1109"/>
      <c r="AP7" s="1109">
        <v>3043</v>
      </c>
      <c r="AQ7" s="1109"/>
      <c r="AR7" s="1109"/>
      <c r="AS7" s="1109"/>
      <c r="AT7" s="1109"/>
      <c r="AU7" s="1110" t="s">
        <v>570</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587</v>
      </c>
      <c r="BS7" s="1099" t="s">
        <v>588</v>
      </c>
      <c r="BT7" s="1100"/>
      <c r="BU7" s="1100"/>
      <c r="BV7" s="1100"/>
      <c r="BW7" s="1100"/>
      <c r="BX7" s="1100"/>
      <c r="BY7" s="1100"/>
      <c r="BZ7" s="1100"/>
      <c r="CA7" s="1100"/>
      <c r="CB7" s="1100"/>
      <c r="CC7" s="1100"/>
      <c r="CD7" s="1100"/>
      <c r="CE7" s="1100"/>
      <c r="CF7" s="1100"/>
      <c r="CG7" s="1112"/>
      <c r="CH7" s="1096">
        <v>0</v>
      </c>
      <c r="CI7" s="1097"/>
      <c r="CJ7" s="1097"/>
      <c r="CK7" s="1097"/>
      <c r="CL7" s="1098"/>
      <c r="CM7" s="1096">
        <v>717</v>
      </c>
      <c r="CN7" s="1097"/>
      <c r="CO7" s="1097"/>
      <c r="CP7" s="1097"/>
      <c r="CQ7" s="1098"/>
      <c r="CR7" s="1096">
        <v>5</v>
      </c>
      <c r="CS7" s="1097"/>
      <c r="CT7" s="1097"/>
      <c r="CU7" s="1097"/>
      <c r="CV7" s="1098"/>
      <c r="CW7" s="1096" t="s">
        <v>571</v>
      </c>
      <c r="CX7" s="1097"/>
      <c r="CY7" s="1097"/>
      <c r="CZ7" s="1097"/>
      <c r="DA7" s="1098"/>
      <c r="DB7" s="1096" t="s">
        <v>571</v>
      </c>
      <c r="DC7" s="1097"/>
      <c r="DD7" s="1097"/>
      <c r="DE7" s="1097"/>
      <c r="DF7" s="1098"/>
      <c r="DG7" s="1096" t="s">
        <v>571</v>
      </c>
      <c r="DH7" s="1097"/>
      <c r="DI7" s="1097"/>
      <c r="DJ7" s="1097"/>
      <c r="DK7" s="1098"/>
      <c r="DL7" s="1096" t="s">
        <v>571</v>
      </c>
      <c r="DM7" s="1097"/>
      <c r="DN7" s="1097"/>
      <c r="DO7" s="1097"/>
      <c r="DP7" s="1098"/>
      <c r="DQ7" s="1096" t="s">
        <v>571</v>
      </c>
      <c r="DR7" s="1097"/>
      <c r="DS7" s="1097"/>
      <c r="DT7" s="1097"/>
      <c r="DU7" s="1098"/>
      <c r="DV7" s="1099"/>
      <c r="DW7" s="1100"/>
      <c r="DX7" s="1100"/>
      <c r="DY7" s="1100"/>
      <c r="DZ7" s="1101"/>
      <c r="EA7" s="234"/>
    </row>
    <row r="8" spans="1:131" s="235" customFormat="1" ht="26.25" customHeight="1" x14ac:dyDescent="0.2">
      <c r="A8" s="238">
        <v>2</v>
      </c>
      <c r="B8" s="1030" t="s">
        <v>392</v>
      </c>
      <c r="C8" s="1031"/>
      <c r="D8" s="1031"/>
      <c r="E8" s="1031"/>
      <c r="F8" s="1031"/>
      <c r="G8" s="1031"/>
      <c r="H8" s="1031"/>
      <c r="I8" s="1031"/>
      <c r="J8" s="1031"/>
      <c r="K8" s="1031"/>
      <c r="L8" s="1031"/>
      <c r="M8" s="1031"/>
      <c r="N8" s="1031"/>
      <c r="O8" s="1031"/>
      <c r="P8" s="1032"/>
      <c r="Q8" s="1038">
        <v>20</v>
      </c>
      <c r="R8" s="1039"/>
      <c r="S8" s="1039"/>
      <c r="T8" s="1039"/>
      <c r="U8" s="1039"/>
      <c r="V8" s="1039">
        <v>20</v>
      </c>
      <c r="W8" s="1039"/>
      <c r="X8" s="1039"/>
      <c r="Y8" s="1039"/>
      <c r="Z8" s="1039"/>
      <c r="AA8" s="1039" t="s">
        <v>571</v>
      </c>
      <c r="AB8" s="1039"/>
      <c r="AC8" s="1039"/>
      <c r="AD8" s="1039"/>
      <c r="AE8" s="1040"/>
      <c r="AF8" s="1035" t="s">
        <v>131</v>
      </c>
      <c r="AG8" s="1036"/>
      <c r="AH8" s="1036"/>
      <c r="AI8" s="1036"/>
      <c r="AJ8" s="1037"/>
      <c r="AK8" s="1080" t="s">
        <v>571</v>
      </c>
      <c r="AL8" s="1081"/>
      <c r="AM8" s="1081"/>
      <c r="AN8" s="1081"/>
      <c r="AO8" s="1081"/>
      <c r="AP8" s="1081" t="s">
        <v>571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191</v>
      </c>
      <c r="AG23" s="1061"/>
      <c r="AH23" s="1061"/>
      <c r="AI23" s="1061"/>
      <c r="AJ23" s="1070"/>
      <c r="AK23" s="1071"/>
      <c r="AL23" s="1072"/>
      <c r="AM23" s="1072"/>
      <c r="AN23" s="1072"/>
      <c r="AO23" s="1072"/>
      <c r="AP23" s="1061">
        <v>3043</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971</v>
      </c>
      <c r="R28" s="1051"/>
      <c r="S28" s="1051"/>
      <c r="T28" s="1051"/>
      <c r="U28" s="1051"/>
      <c r="V28" s="1051">
        <v>942</v>
      </c>
      <c r="W28" s="1051"/>
      <c r="X28" s="1051"/>
      <c r="Y28" s="1051"/>
      <c r="Z28" s="1051"/>
      <c r="AA28" s="1051">
        <v>29</v>
      </c>
      <c r="AB28" s="1051"/>
      <c r="AC28" s="1051"/>
      <c r="AD28" s="1051"/>
      <c r="AE28" s="1052"/>
      <c r="AF28" s="1053">
        <v>29</v>
      </c>
      <c r="AG28" s="1051"/>
      <c r="AH28" s="1051"/>
      <c r="AI28" s="1051"/>
      <c r="AJ28" s="1054"/>
      <c r="AK28" s="1042">
        <v>64</v>
      </c>
      <c r="AL28" s="1043"/>
      <c r="AM28" s="1043"/>
      <c r="AN28" s="1043"/>
      <c r="AO28" s="1043"/>
      <c r="AP28" s="1043" t="s">
        <v>572</v>
      </c>
      <c r="AQ28" s="1043"/>
      <c r="AR28" s="1043"/>
      <c r="AS28" s="1043"/>
      <c r="AT28" s="1043"/>
      <c r="AU28" s="1043" t="s">
        <v>572</v>
      </c>
      <c r="AV28" s="1043"/>
      <c r="AW28" s="1043"/>
      <c r="AX28" s="1043"/>
      <c r="AY28" s="1043"/>
      <c r="AZ28" s="1044" t="s">
        <v>572</v>
      </c>
      <c r="BA28" s="1044"/>
      <c r="BB28" s="1044"/>
      <c r="BC28" s="1044"/>
      <c r="BD28" s="1044"/>
      <c r="BE28" s="1045" t="s">
        <v>573</v>
      </c>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115</v>
      </c>
      <c r="R29" s="1039"/>
      <c r="S29" s="1039"/>
      <c r="T29" s="1039"/>
      <c r="U29" s="1039"/>
      <c r="V29" s="1039">
        <v>112</v>
      </c>
      <c r="W29" s="1039"/>
      <c r="X29" s="1039"/>
      <c r="Y29" s="1039"/>
      <c r="Z29" s="1039"/>
      <c r="AA29" s="1039">
        <v>2</v>
      </c>
      <c r="AB29" s="1039"/>
      <c r="AC29" s="1039"/>
      <c r="AD29" s="1039"/>
      <c r="AE29" s="1040"/>
      <c r="AF29" s="1035">
        <v>2</v>
      </c>
      <c r="AG29" s="1036"/>
      <c r="AH29" s="1036"/>
      <c r="AI29" s="1036"/>
      <c r="AJ29" s="1037"/>
      <c r="AK29" s="980">
        <v>28</v>
      </c>
      <c r="AL29" s="971"/>
      <c r="AM29" s="971"/>
      <c r="AN29" s="971"/>
      <c r="AO29" s="971"/>
      <c r="AP29" s="971" t="s">
        <v>572</v>
      </c>
      <c r="AQ29" s="971"/>
      <c r="AR29" s="971"/>
      <c r="AS29" s="971"/>
      <c r="AT29" s="971"/>
      <c r="AU29" s="971" t="s">
        <v>572</v>
      </c>
      <c r="AV29" s="971"/>
      <c r="AW29" s="971"/>
      <c r="AX29" s="971"/>
      <c r="AY29" s="971"/>
      <c r="AZ29" s="1041" t="s">
        <v>572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126</v>
      </c>
      <c r="R30" s="1039"/>
      <c r="S30" s="1039"/>
      <c r="T30" s="1039"/>
      <c r="U30" s="1039"/>
      <c r="V30" s="1039">
        <v>102</v>
      </c>
      <c r="W30" s="1039"/>
      <c r="X30" s="1039"/>
      <c r="Y30" s="1039"/>
      <c r="Z30" s="1039"/>
      <c r="AA30" s="1039">
        <v>24</v>
      </c>
      <c r="AB30" s="1039"/>
      <c r="AC30" s="1039"/>
      <c r="AD30" s="1039"/>
      <c r="AE30" s="1040"/>
      <c r="AF30" s="1035">
        <v>285</v>
      </c>
      <c r="AG30" s="1036"/>
      <c r="AH30" s="1036"/>
      <c r="AI30" s="1036"/>
      <c r="AJ30" s="1037"/>
      <c r="AK30" s="980">
        <v>2</v>
      </c>
      <c r="AL30" s="971"/>
      <c r="AM30" s="971"/>
      <c r="AN30" s="971"/>
      <c r="AO30" s="971"/>
      <c r="AP30" s="971">
        <v>254</v>
      </c>
      <c r="AQ30" s="971"/>
      <c r="AR30" s="971"/>
      <c r="AS30" s="971"/>
      <c r="AT30" s="971"/>
      <c r="AU30" s="971">
        <v>4</v>
      </c>
      <c r="AV30" s="971"/>
      <c r="AW30" s="971"/>
      <c r="AX30" s="971"/>
      <c r="AY30" s="971"/>
      <c r="AZ30" s="1041" t="s">
        <v>572</v>
      </c>
      <c r="BA30" s="1041"/>
      <c r="BB30" s="1041"/>
      <c r="BC30" s="1041"/>
      <c r="BD30" s="1041"/>
      <c r="BE30" s="972" t="s">
        <v>409</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451</v>
      </c>
      <c r="R31" s="1039"/>
      <c r="S31" s="1039"/>
      <c r="T31" s="1039"/>
      <c r="U31" s="1039"/>
      <c r="V31" s="1039">
        <v>420</v>
      </c>
      <c r="W31" s="1039"/>
      <c r="X31" s="1039"/>
      <c r="Y31" s="1039"/>
      <c r="Z31" s="1039"/>
      <c r="AA31" s="1039">
        <v>32</v>
      </c>
      <c r="AB31" s="1039"/>
      <c r="AC31" s="1039"/>
      <c r="AD31" s="1039"/>
      <c r="AE31" s="1040"/>
      <c r="AF31" s="1035">
        <v>32</v>
      </c>
      <c r="AG31" s="1036"/>
      <c r="AH31" s="1036"/>
      <c r="AI31" s="1036"/>
      <c r="AJ31" s="1037"/>
      <c r="AK31" s="980">
        <v>324</v>
      </c>
      <c r="AL31" s="971"/>
      <c r="AM31" s="971"/>
      <c r="AN31" s="971"/>
      <c r="AO31" s="971"/>
      <c r="AP31" s="971">
        <v>3368</v>
      </c>
      <c r="AQ31" s="971"/>
      <c r="AR31" s="971"/>
      <c r="AS31" s="971"/>
      <c r="AT31" s="971"/>
      <c r="AU31" s="971">
        <v>3129</v>
      </c>
      <c r="AV31" s="971"/>
      <c r="AW31" s="971"/>
      <c r="AX31" s="971"/>
      <c r="AY31" s="971"/>
      <c r="AZ31" s="1041" t="s">
        <v>572</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415</v>
      </c>
      <c r="B66" s="996"/>
      <c r="C66" s="996"/>
      <c r="D66" s="996"/>
      <c r="E66" s="996"/>
      <c r="F66" s="996"/>
      <c r="G66" s="996"/>
      <c r="H66" s="996"/>
      <c r="I66" s="996"/>
      <c r="J66" s="996"/>
      <c r="K66" s="996"/>
      <c r="L66" s="996"/>
      <c r="M66" s="996"/>
      <c r="N66" s="996"/>
      <c r="O66" s="996"/>
      <c r="P66" s="997"/>
      <c r="Q66" s="1001" t="s">
        <v>398</v>
      </c>
      <c r="R66" s="1002"/>
      <c r="S66" s="1002"/>
      <c r="T66" s="1002"/>
      <c r="U66" s="1003"/>
      <c r="V66" s="1001" t="s">
        <v>399</v>
      </c>
      <c r="W66" s="1002"/>
      <c r="X66" s="1002"/>
      <c r="Y66" s="1002"/>
      <c r="Z66" s="1003"/>
      <c r="AA66" s="1001" t="s">
        <v>400</v>
      </c>
      <c r="AB66" s="1002"/>
      <c r="AC66" s="1002"/>
      <c r="AD66" s="1002"/>
      <c r="AE66" s="1003"/>
      <c r="AF66" s="1007" t="s">
        <v>401</v>
      </c>
      <c r="AG66" s="1008"/>
      <c r="AH66" s="1008"/>
      <c r="AI66" s="1008"/>
      <c r="AJ66" s="1009"/>
      <c r="AK66" s="1001" t="s">
        <v>402</v>
      </c>
      <c r="AL66" s="996"/>
      <c r="AM66" s="996"/>
      <c r="AN66" s="996"/>
      <c r="AO66" s="997"/>
      <c r="AP66" s="1001" t="s">
        <v>403</v>
      </c>
      <c r="AQ66" s="1002"/>
      <c r="AR66" s="1002"/>
      <c r="AS66" s="1002"/>
      <c r="AT66" s="1003"/>
      <c r="AU66" s="1001" t="s">
        <v>416</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574</v>
      </c>
      <c r="C68" s="986"/>
      <c r="D68" s="986"/>
      <c r="E68" s="986"/>
      <c r="F68" s="986"/>
      <c r="G68" s="986"/>
      <c r="H68" s="986"/>
      <c r="I68" s="986"/>
      <c r="J68" s="986"/>
      <c r="K68" s="986"/>
      <c r="L68" s="986"/>
      <c r="M68" s="986"/>
      <c r="N68" s="986"/>
      <c r="O68" s="986"/>
      <c r="P68" s="987"/>
      <c r="Q68" s="988">
        <v>547</v>
      </c>
      <c r="R68" s="982"/>
      <c r="S68" s="982"/>
      <c r="T68" s="982"/>
      <c r="U68" s="982"/>
      <c r="V68" s="982">
        <v>483</v>
      </c>
      <c r="W68" s="982"/>
      <c r="X68" s="982"/>
      <c r="Y68" s="982"/>
      <c r="Z68" s="982"/>
      <c r="AA68" s="982">
        <v>64</v>
      </c>
      <c r="AB68" s="982"/>
      <c r="AC68" s="982"/>
      <c r="AD68" s="982"/>
      <c r="AE68" s="982"/>
      <c r="AF68" s="982">
        <v>64</v>
      </c>
      <c r="AG68" s="982"/>
      <c r="AH68" s="982"/>
      <c r="AI68" s="982"/>
      <c r="AJ68" s="982"/>
      <c r="AK68" s="982" t="s">
        <v>572</v>
      </c>
      <c r="AL68" s="982"/>
      <c r="AM68" s="982"/>
      <c r="AN68" s="982"/>
      <c r="AO68" s="982"/>
      <c r="AP68" s="982" t="s">
        <v>572</v>
      </c>
      <c r="AQ68" s="982"/>
      <c r="AR68" s="982"/>
      <c r="AS68" s="982"/>
      <c r="AT68" s="982"/>
      <c r="AU68" s="982" t="s">
        <v>572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575</v>
      </c>
      <c r="C69" s="975"/>
      <c r="D69" s="975"/>
      <c r="E69" s="975"/>
      <c r="F69" s="975"/>
      <c r="G69" s="975"/>
      <c r="H69" s="975"/>
      <c r="I69" s="975"/>
      <c r="J69" s="975"/>
      <c r="K69" s="975"/>
      <c r="L69" s="975"/>
      <c r="M69" s="975"/>
      <c r="N69" s="975"/>
      <c r="O69" s="975"/>
      <c r="P69" s="976"/>
      <c r="Q69" s="977">
        <v>56</v>
      </c>
      <c r="R69" s="971"/>
      <c r="S69" s="971"/>
      <c r="T69" s="971"/>
      <c r="U69" s="971"/>
      <c r="V69" s="971">
        <v>30</v>
      </c>
      <c r="W69" s="971"/>
      <c r="X69" s="971"/>
      <c r="Y69" s="971"/>
      <c r="Z69" s="971"/>
      <c r="AA69" s="971">
        <v>26</v>
      </c>
      <c r="AB69" s="971"/>
      <c r="AC69" s="971"/>
      <c r="AD69" s="971"/>
      <c r="AE69" s="971"/>
      <c r="AF69" s="971">
        <v>26</v>
      </c>
      <c r="AG69" s="971"/>
      <c r="AH69" s="971"/>
      <c r="AI69" s="971"/>
      <c r="AJ69" s="971"/>
      <c r="AK69" s="971" t="s">
        <v>572</v>
      </c>
      <c r="AL69" s="971"/>
      <c r="AM69" s="971"/>
      <c r="AN69" s="971"/>
      <c r="AO69" s="971"/>
      <c r="AP69" s="971" t="s">
        <v>572</v>
      </c>
      <c r="AQ69" s="971"/>
      <c r="AR69" s="971"/>
      <c r="AS69" s="971"/>
      <c r="AT69" s="971"/>
      <c r="AU69" s="971" t="s">
        <v>572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576</v>
      </c>
      <c r="C70" s="975"/>
      <c r="D70" s="975"/>
      <c r="E70" s="975"/>
      <c r="F70" s="975"/>
      <c r="G70" s="975"/>
      <c r="H70" s="975"/>
      <c r="I70" s="975"/>
      <c r="J70" s="975"/>
      <c r="K70" s="975"/>
      <c r="L70" s="975"/>
      <c r="M70" s="975"/>
      <c r="N70" s="975"/>
      <c r="O70" s="975"/>
      <c r="P70" s="976"/>
      <c r="Q70" s="977">
        <v>61</v>
      </c>
      <c r="R70" s="971"/>
      <c r="S70" s="971"/>
      <c r="T70" s="971"/>
      <c r="U70" s="971"/>
      <c r="V70" s="971">
        <v>56</v>
      </c>
      <c r="W70" s="971"/>
      <c r="X70" s="971"/>
      <c r="Y70" s="971"/>
      <c r="Z70" s="971"/>
      <c r="AA70" s="971">
        <v>5</v>
      </c>
      <c r="AB70" s="971"/>
      <c r="AC70" s="971"/>
      <c r="AD70" s="971"/>
      <c r="AE70" s="971"/>
      <c r="AF70" s="971">
        <v>5</v>
      </c>
      <c r="AG70" s="971"/>
      <c r="AH70" s="971"/>
      <c r="AI70" s="971"/>
      <c r="AJ70" s="971"/>
      <c r="AK70" s="971" t="s">
        <v>572</v>
      </c>
      <c r="AL70" s="971"/>
      <c r="AM70" s="971"/>
      <c r="AN70" s="971"/>
      <c r="AO70" s="971"/>
      <c r="AP70" s="971" t="s">
        <v>572</v>
      </c>
      <c r="AQ70" s="971"/>
      <c r="AR70" s="971"/>
      <c r="AS70" s="971"/>
      <c r="AT70" s="971"/>
      <c r="AU70" s="971" t="s">
        <v>572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577</v>
      </c>
      <c r="C71" s="975"/>
      <c r="D71" s="975"/>
      <c r="E71" s="975"/>
      <c r="F71" s="975"/>
      <c r="G71" s="975"/>
      <c r="H71" s="975"/>
      <c r="I71" s="975"/>
      <c r="J71" s="975"/>
      <c r="K71" s="975"/>
      <c r="L71" s="975"/>
      <c r="M71" s="975"/>
      <c r="N71" s="975"/>
      <c r="O71" s="975"/>
      <c r="P71" s="976"/>
      <c r="Q71" s="977">
        <v>6958</v>
      </c>
      <c r="R71" s="971"/>
      <c r="S71" s="971"/>
      <c r="T71" s="971"/>
      <c r="U71" s="971"/>
      <c r="V71" s="971">
        <v>6929</v>
      </c>
      <c r="W71" s="971"/>
      <c r="X71" s="971"/>
      <c r="Y71" s="971"/>
      <c r="Z71" s="971"/>
      <c r="AA71" s="971">
        <v>29</v>
      </c>
      <c r="AB71" s="971"/>
      <c r="AC71" s="971"/>
      <c r="AD71" s="971"/>
      <c r="AE71" s="971"/>
      <c r="AF71" s="971">
        <v>29</v>
      </c>
      <c r="AG71" s="971"/>
      <c r="AH71" s="971"/>
      <c r="AI71" s="971"/>
      <c r="AJ71" s="971"/>
      <c r="AK71" s="971">
        <v>90</v>
      </c>
      <c r="AL71" s="971"/>
      <c r="AM71" s="971"/>
      <c r="AN71" s="971"/>
      <c r="AO71" s="971"/>
      <c r="AP71" s="971" t="s">
        <v>572</v>
      </c>
      <c r="AQ71" s="971"/>
      <c r="AR71" s="971"/>
      <c r="AS71" s="971"/>
      <c r="AT71" s="971"/>
      <c r="AU71" s="971" t="s">
        <v>572</v>
      </c>
      <c r="AV71" s="971"/>
      <c r="AW71" s="971"/>
      <c r="AX71" s="971"/>
      <c r="AY71" s="971"/>
      <c r="AZ71" s="972" t="s">
        <v>578</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579</v>
      </c>
      <c r="C72" s="975"/>
      <c r="D72" s="975"/>
      <c r="E72" s="975"/>
      <c r="F72" s="975"/>
      <c r="G72" s="975"/>
      <c r="H72" s="975"/>
      <c r="I72" s="975"/>
      <c r="J72" s="975"/>
      <c r="K72" s="975"/>
      <c r="L72" s="975"/>
      <c r="M72" s="975"/>
      <c r="N72" s="975"/>
      <c r="O72" s="975"/>
      <c r="P72" s="976"/>
      <c r="Q72" s="977">
        <v>3552</v>
      </c>
      <c r="R72" s="971"/>
      <c r="S72" s="971"/>
      <c r="T72" s="971"/>
      <c r="U72" s="971"/>
      <c r="V72" s="971">
        <v>3433</v>
      </c>
      <c r="W72" s="971"/>
      <c r="X72" s="971"/>
      <c r="Y72" s="971"/>
      <c r="Z72" s="971"/>
      <c r="AA72" s="971">
        <v>119</v>
      </c>
      <c r="AB72" s="971"/>
      <c r="AC72" s="971"/>
      <c r="AD72" s="971"/>
      <c r="AE72" s="971"/>
      <c r="AF72" s="971">
        <v>119</v>
      </c>
      <c r="AG72" s="971"/>
      <c r="AH72" s="971"/>
      <c r="AI72" s="971"/>
      <c r="AJ72" s="971"/>
      <c r="AK72" s="971">
        <v>380</v>
      </c>
      <c r="AL72" s="971"/>
      <c r="AM72" s="971"/>
      <c r="AN72" s="971"/>
      <c r="AO72" s="971"/>
      <c r="AP72" s="971">
        <v>2306</v>
      </c>
      <c r="AQ72" s="971"/>
      <c r="AR72" s="971"/>
      <c r="AS72" s="971"/>
      <c r="AT72" s="971"/>
      <c r="AU72" s="971">
        <v>133</v>
      </c>
      <c r="AV72" s="971"/>
      <c r="AW72" s="971"/>
      <c r="AX72" s="971"/>
      <c r="AY72" s="971"/>
      <c r="AZ72" s="972" t="s">
        <v>580</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581</v>
      </c>
      <c r="C73" s="975"/>
      <c r="D73" s="975"/>
      <c r="E73" s="975"/>
      <c r="F73" s="975"/>
      <c r="G73" s="975"/>
      <c r="H73" s="975"/>
      <c r="I73" s="975"/>
      <c r="J73" s="975"/>
      <c r="K73" s="975"/>
      <c r="L73" s="975"/>
      <c r="M73" s="975"/>
      <c r="N73" s="975"/>
      <c r="O73" s="975"/>
      <c r="P73" s="976"/>
      <c r="Q73" s="977">
        <v>1533</v>
      </c>
      <c r="R73" s="971"/>
      <c r="S73" s="971"/>
      <c r="T73" s="971"/>
      <c r="U73" s="971"/>
      <c r="V73" s="971">
        <v>1517</v>
      </c>
      <c r="W73" s="971"/>
      <c r="X73" s="971"/>
      <c r="Y73" s="971"/>
      <c r="Z73" s="971"/>
      <c r="AA73" s="971">
        <v>16</v>
      </c>
      <c r="AB73" s="971"/>
      <c r="AC73" s="971"/>
      <c r="AD73" s="971"/>
      <c r="AE73" s="971"/>
      <c r="AF73" s="971">
        <v>16</v>
      </c>
      <c r="AG73" s="971"/>
      <c r="AH73" s="971"/>
      <c r="AI73" s="971"/>
      <c r="AJ73" s="971"/>
      <c r="AK73" s="971">
        <v>287</v>
      </c>
      <c r="AL73" s="971"/>
      <c r="AM73" s="971"/>
      <c r="AN73" s="971"/>
      <c r="AO73" s="971"/>
      <c r="AP73" s="971">
        <v>1599</v>
      </c>
      <c r="AQ73" s="971"/>
      <c r="AR73" s="971"/>
      <c r="AS73" s="971"/>
      <c r="AT73" s="971"/>
      <c r="AU73" s="971">
        <v>58</v>
      </c>
      <c r="AV73" s="971"/>
      <c r="AW73" s="971"/>
      <c r="AX73" s="971"/>
      <c r="AY73" s="971"/>
      <c r="AZ73" s="972" t="s">
        <v>582</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583</v>
      </c>
      <c r="C74" s="975"/>
      <c r="D74" s="975"/>
      <c r="E74" s="975"/>
      <c r="F74" s="975"/>
      <c r="G74" s="975"/>
      <c r="H74" s="975"/>
      <c r="I74" s="975"/>
      <c r="J74" s="975"/>
      <c r="K74" s="975"/>
      <c r="L74" s="975"/>
      <c r="M74" s="975"/>
      <c r="N74" s="975"/>
      <c r="O74" s="975"/>
      <c r="P74" s="976"/>
      <c r="Q74" s="977">
        <v>576</v>
      </c>
      <c r="R74" s="971"/>
      <c r="S74" s="971"/>
      <c r="T74" s="971"/>
      <c r="U74" s="971"/>
      <c r="V74" s="971">
        <v>502</v>
      </c>
      <c r="W74" s="971"/>
      <c r="X74" s="971"/>
      <c r="Y74" s="971"/>
      <c r="Z74" s="971"/>
      <c r="AA74" s="971">
        <v>74</v>
      </c>
      <c r="AB74" s="971"/>
      <c r="AC74" s="971"/>
      <c r="AD74" s="971"/>
      <c r="AE74" s="971"/>
      <c r="AF74" s="971">
        <v>74</v>
      </c>
      <c r="AG74" s="971"/>
      <c r="AH74" s="971"/>
      <c r="AI74" s="971"/>
      <c r="AJ74" s="971"/>
      <c r="AK74" s="971" t="s">
        <v>572</v>
      </c>
      <c r="AL74" s="971"/>
      <c r="AM74" s="971"/>
      <c r="AN74" s="971"/>
      <c r="AO74" s="971"/>
      <c r="AP74" s="971">
        <v>2</v>
      </c>
      <c r="AQ74" s="971"/>
      <c r="AR74" s="971"/>
      <c r="AS74" s="971"/>
      <c r="AT74" s="971"/>
      <c r="AU74" s="971">
        <v>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594</v>
      </c>
      <c r="C75" s="975"/>
      <c r="D75" s="975"/>
      <c r="E75" s="975"/>
      <c r="F75" s="975"/>
      <c r="G75" s="975"/>
      <c r="H75" s="975"/>
      <c r="I75" s="975"/>
      <c r="J75" s="975"/>
      <c r="K75" s="975"/>
      <c r="L75" s="975"/>
      <c r="M75" s="975"/>
      <c r="N75" s="975"/>
      <c r="O75" s="975"/>
      <c r="P75" s="976"/>
      <c r="Q75" s="981">
        <v>3775</v>
      </c>
      <c r="R75" s="979"/>
      <c r="S75" s="979"/>
      <c r="T75" s="979"/>
      <c r="U75" s="980"/>
      <c r="V75" s="978">
        <v>3703</v>
      </c>
      <c r="W75" s="979"/>
      <c r="X75" s="979"/>
      <c r="Y75" s="979"/>
      <c r="Z75" s="980"/>
      <c r="AA75" s="978">
        <v>72</v>
      </c>
      <c r="AB75" s="979"/>
      <c r="AC75" s="979"/>
      <c r="AD75" s="979"/>
      <c r="AE75" s="980"/>
      <c r="AF75" s="978">
        <v>72</v>
      </c>
      <c r="AG75" s="979"/>
      <c r="AH75" s="979"/>
      <c r="AI75" s="979"/>
      <c r="AJ75" s="980"/>
      <c r="AK75" s="978" t="s">
        <v>572</v>
      </c>
      <c r="AL75" s="979"/>
      <c r="AM75" s="979"/>
      <c r="AN75" s="979"/>
      <c r="AO75" s="980"/>
      <c r="AP75" s="978" t="s">
        <v>572</v>
      </c>
      <c r="AQ75" s="979"/>
      <c r="AR75" s="979"/>
      <c r="AS75" s="979"/>
      <c r="AT75" s="980"/>
      <c r="AU75" s="978" t="s">
        <v>572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584</v>
      </c>
      <c r="C76" s="975"/>
      <c r="D76" s="975"/>
      <c r="E76" s="975"/>
      <c r="F76" s="975"/>
      <c r="G76" s="975"/>
      <c r="H76" s="975"/>
      <c r="I76" s="975"/>
      <c r="J76" s="975"/>
      <c r="K76" s="975"/>
      <c r="L76" s="975"/>
      <c r="M76" s="975"/>
      <c r="N76" s="975"/>
      <c r="O76" s="975"/>
      <c r="P76" s="976"/>
      <c r="Q76" s="981">
        <v>267</v>
      </c>
      <c r="R76" s="979"/>
      <c r="S76" s="979"/>
      <c r="T76" s="979"/>
      <c r="U76" s="980"/>
      <c r="V76" s="978">
        <v>235</v>
      </c>
      <c r="W76" s="979"/>
      <c r="X76" s="979"/>
      <c r="Y76" s="979"/>
      <c r="Z76" s="980"/>
      <c r="AA76" s="978">
        <v>32</v>
      </c>
      <c r="AB76" s="979"/>
      <c r="AC76" s="979"/>
      <c r="AD76" s="979"/>
      <c r="AE76" s="980"/>
      <c r="AF76" s="978">
        <v>32</v>
      </c>
      <c r="AG76" s="979"/>
      <c r="AH76" s="979"/>
      <c r="AI76" s="979"/>
      <c r="AJ76" s="980"/>
      <c r="AK76" s="978" t="s">
        <v>572</v>
      </c>
      <c r="AL76" s="979"/>
      <c r="AM76" s="979"/>
      <c r="AN76" s="979"/>
      <c r="AO76" s="980"/>
      <c r="AP76" s="978" t="s">
        <v>572</v>
      </c>
      <c r="AQ76" s="979"/>
      <c r="AR76" s="979"/>
      <c r="AS76" s="979"/>
      <c r="AT76" s="980"/>
      <c r="AU76" s="978" t="s">
        <v>572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585</v>
      </c>
      <c r="C77" s="975"/>
      <c r="D77" s="975"/>
      <c r="E77" s="975"/>
      <c r="F77" s="975"/>
      <c r="G77" s="975"/>
      <c r="H77" s="975"/>
      <c r="I77" s="975"/>
      <c r="J77" s="975"/>
      <c r="K77" s="975"/>
      <c r="L77" s="975"/>
      <c r="M77" s="975"/>
      <c r="N77" s="975"/>
      <c r="O77" s="975"/>
      <c r="P77" s="976"/>
      <c r="Q77" s="977">
        <v>279696</v>
      </c>
      <c r="R77" s="971"/>
      <c r="S77" s="971"/>
      <c r="T77" s="971"/>
      <c r="U77" s="971"/>
      <c r="V77" s="971">
        <v>267445</v>
      </c>
      <c r="W77" s="971"/>
      <c r="X77" s="971"/>
      <c r="Y77" s="971"/>
      <c r="Z77" s="971"/>
      <c r="AA77" s="971">
        <v>12251</v>
      </c>
      <c r="AB77" s="971"/>
      <c r="AC77" s="971"/>
      <c r="AD77" s="971"/>
      <c r="AE77" s="971"/>
      <c r="AF77" s="971">
        <v>12251</v>
      </c>
      <c r="AG77" s="971"/>
      <c r="AH77" s="971"/>
      <c r="AI77" s="971"/>
      <c r="AJ77" s="971"/>
      <c r="AK77" s="978" t="s">
        <v>572</v>
      </c>
      <c r="AL77" s="979"/>
      <c r="AM77" s="979"/>
      <c r="AN77" s="979"/>
      <c r="AO77" s="980"/>
      <c r="AP77" s="978" t="s">
        <v>572</v>
      </c>
      <c r="AQ77" s="979"/>
      <c r="AR77" s="979"/>
      <c r="AS77" s="979"/>
      <c r="AT77" s="980"/>
      <c r="AU77" s="978" t="s">
        <v>572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586</v>
      </c>
      <c r="C78" s="975"/>
      <c r="D78" s="975"/>
      <c r="E78" s="975"/>
      <c r="F78" s="975"/>
      <c r="G78" s="975"/>
      <c r="H78" s="975"/>
      <c r="I78" s="975"/>
      <c r="J78" s="975"/>
      <c r="K78" s="975"/>
      <c r="L78" s="975"/>
      <c r="M78" s="975"/>
      <c r="N78" s="975"/>
      <c r="O78" s="975"/>
      <c r="P78" s="976"/>
      <c r="Q78" s="977">
        <v>320</v>
      </c>
      <c r="R78" s="971"/>
      <c r="S78" s="971"/>
      <c r="T78" s="971"/>
      <c r="U78" s="971"/>
      <c r="V78" s="971">
        <v>295</v>
      </c>
      <c r="W78" s="971"/>
      <c r="X78" s="971"/>
      <c r="Y78" s="971"/>
      <c r="Z78" s="971"/>
      <c r="AA78" s="971">
        <v>25</v>
      </c>
      <c r="AB78" s="971"/>
      <c r="AC78" s="971"/>
      <c r="AD78" s="971"/>
      <c r="AE78" s="971"/>
      <c r="AF78" s="971">
        <v>25</v>
      </c>
      <c r="AG78" s="971"/>
      <c r="AH78" s="971"/>
      <c r="AI78" s="971"/>
      <c r="AJ78" s="971"/>
      <c r="AK78" s="971" t="s">
        <v>572</v>
      </c>
      <c r="AL78" s="971"/>
      <c r="AM78" s="971"/>
      <c r="AN78" s="971"/>
      <c r="AO78" s="971"/>
      <c r="AP78" s="971" t="s">
        <v>572</v>
      </c>
      <c r="AQ78" s="971"/>
      <c r="AR78" s="971"/>
      <c r="AS78" s="971"/>
      <c r="AT78" s="971"/>
      <c r="AU78" s="971" t="s">
        <v>572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417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12713</v>
      </c>
      <c r="AG88" s="959"/>
      <c r="AH88" s="959"/>
      <c r="AI88" s="959"/>
      <c r="AJ88" s="959"/>
      <c r="AK88" s="963"/>
      <c r="AL88" s="963"/>
      <c r="AM88" s="963"/>
      <c r="AN88" s="963"/>
      <c r="AO88" s="963"/>
      <c r="AP88" s="959">
        <v>3907</v>
      </c>
      <c r="AQ88" s="959"/>
      <c r="AR88" s="959"/>
      <c r="AS88" s="959"/>
      <c r="AT88" s="959"/>
      <c r="AU88" s="959">
        <v>192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418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571</v>
      </c>
      <c r="CX102" s="953"/>
      <c r="CY102" s="953"/>
      <c r="CZ102" s="953"/>
      <c r="DA102" s="954"/>
      <c r="DB102" s="952" t="s">
        <v>571</v>
      </c>
      <c r="DC102" s="953"/>
      <c r="DD102" s="953"/>
      <c r="DE102" s="953"/>
      <c r="DF102" s="954"/>
      <c r="DG102" s="952" t="s">
        <v>571</v>
      </c>
      <c r="DH102" s="953"/>
      <c r="DI102" s="953"/>
      <c r="DJ102" s="953"/>
      <c r="DK102" s="954"/>
      <c r="DL102" s="952" t="s">
        <v>571</v>
      </c>
      <c r="DM102" s="953"/>
      <c r="DN102" s="953"/>
      <c r="DO102" s="953"/>
      <c r="DP102" s="954"/>
      <c r="DQ102" s="952" t="s">
        <v>571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426</v>
      </c>
      <c r="AB109" s="896"/>
      <c r="AC109" s="896"/>
      <c r="AD109" s="896"/>
      <c r="AE109" s="897"/>
      <c r="AF109" s="898" t="s">
        <v>427</v>
      </c>
      <c r="AG109" s="896"/>
      <c r="AH109" s="896"/>
      <c r="AI109" s="896"/>
      <c r="AJ109" s="897"/>
      <c r="AK109" s="898" t="s">
        <v>311</v>
      </c>
      <c r="AL109" s="896"/>
      <c r="AM109" s="896"/>
      <c r="AN109" s="896"/>
      <c r="AO109" s="897"/>
      <c r="AP109" s="898" t="s">
        <v>428</v>
      </c>
      <c r="AQ109" s="896"/>
      <c r="AR109" s="896"/>
      <c r="AS109" s="896"/>
      <c r="AT109" s="929"/>
      <c r="AU109" s="895" t="s">
        <v>425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426</v>
      </c>
      <c r="BR109" s="896"/>
      <c r="BS109" s="896"/>
      <c r="BT109" s="896"/>
      <c r="BU109" s="897"/>
      <c r="BV109" s="898" t="s">
        <v>427</v>
      </c>
      <c r="BW109" s="896"/>
      <c r="BX109" s="896"/>
      <c r="BY109" s="896"/>
      <c r="BZ109" s="897"/>
      <c r="CA109" s="898" t="s">
        <v>311</v>
      </c>
      <c r="CB109" s="896"/>
      <c r="CC109" s="896"/>
      <c r="CD109" s="896"/>
      <c r="CE109" s="897"/>
      <c r="CF109" s="936" t="s">
        <v>428</v>
      </c>
      <c r="CG109" s="936"/>
      <c r="CH109" s="936"/>
      <c r="CI109" s="936"/>
      <c r="CJ109" s="936"/>
      <c r="CK109" s="898"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426</v>
      </c>
      <c r="DH109" s="896"/>
      <c r="DI109" s="896"/>
      <c r="DJ109" s="896"/>
      <c r="DK109" s="897"/>
      <c r="DL109" s="898" t="s">
        <v>427</v>
      </c>
      <c r="DM109" s="896"/>
      <c r="DN109" s="896"/>
      <c r="DO109" s="896"/>
      <c r="DP109" s="897"/>
      <c r="DQ109" s="898" t="s">
        <v>311</v>
      </c>
      <c r="DR109" s="896"/>
      <c r="DS109" s="896"/>
      <c r="DT109" s="896"/>
      <c r="DU109" s="897"/>
      <c r="DV109" s="898" t="s">
        <v>428</v>
      </c>
      <c r="DW109" s="896"/>
      <c r="DX109" s="896"/>
      <c r="DY109" s="896"/>
      <c r="DZ109" s="929"/>
    </row>
    <row r="110" spans="1:131" s="230" customFormat="1" ht="26.25" customHeight="1" x14ac:dyDescent="0.2">
      <c r="A110" s="807" t="s">
        <v>430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282076</v>
      </c>
      <c r="AB110" s="889"/>
      <c r="AC110" s="889"/>
      <c r="AD110" s="889"/>
      <c r="AE110" s="890"/>
      <c r="AF110" s="891">
        <v>290256</v>
      </c>
      <c r="AG110" s="889"/>
      <c r="AH110" s="889"/>
      <c r="AI110" s="889"/>
      <c r="AJ110" s="890"/>
      <c r="AK110" s="891">
        <v>303542</v>
      </c>
      <c r="AL110" s="889"/>
      <c r="AM110" s="889"/>
      <c r="AN110" s="889"/>
      <c r="AO110" s="890"/>
      <c r="AP110" s="892">
        <v>10.6</v>
      </c>
      <c r="AQ110" s="893"/>
      <c r="AR110" s="893"/>
      <c r="AS110" s="893"/>
      <c r="AT110" s="894"/>
      <c r="AU110" s="930" t="s">
        <v>75</v>
      </c>
      <c r="AV110" s="931"/>
      <c r="AW110" s="931"/>
      <c r="AX110" s="931"/>
      <c r="AY110" s="931"/>
      <c r="AZ110" s="860" t="s">
        <v>431</v>
      </c>
      <c r="BA110" s="808"/>
      <c r="BB110" s="808"/>
      <c r="BC110" s="808"/>
      <c r="BD110" s="808"/>
      <c r="BE110" s="808"/>
      <c r="BF110" s="808"/>
      <c r="BG110" s="808"/>
      <c r="BH110" s="808"/>
      <c r="BI110" s="808"/>
      <c r="BJ110" s="808"/>
      <c r="BK110" s="808"/>
      <c r="BL110" s="808"/>
      <c r="BM110" s="808"/>
      <c r="BN110" s="808"/>
      <c r="BO110" s="808"/>
      <c r="BP110" s="809"/>
      <c r="BQ110" s="861">
        <v>3314923</v>
      </c>
      <c r="BR110" s="842"/>
      <c r="BS110" s="842"/>
      <c r="BT110" s="842"/>
      <c r="BU110" s="842"/>
      <c r="BV110" s="842">
        <v>3272970</v>
      </c>
      <c r="BW110" s="842"/>
      <c r="BX110" s="842"/>
      <c r="BY110" s="842"/>
      <c r="BZ110" s="842"/>
      <c r="CA110" s="842">
        <v>3042808</v>
      </c>
      <c r="CB110" s="842"/>
      <c r="CC110" s="842"/>
      <c r="CD110" s="842"/>
      <c r="CE110" s="842"/>
      <c r="CF110" s="866">
        <v>106.2</v>
      </c>
      <c r="CG110" s="867"/>
      <c r="CH110" s="867"/>
      <c r="CI110" s="867"/>
      <c r="CJ110" s="867"/>
      <c r="CK110" s="926" t="s">
        <v>432</v>
      </c>
      <c r="CL110" s="819"/>
      <c r="CM110" s="860" t="s">
        <v>433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131</v>
      </c>
      <c r="DH110" s="842"/>
      <c r="DI110" s="842"/>
      <c r="DJ110" s="842"/>
      <c r="DK110" s="842"/>
      <c r="DL110" s="842" t="s">
        <v>131</v>
      </c>
      <c r="DM110" s="842"/>
      <c r="DN110" s="842"/>
      <c r="DO110" s="842"/>
      <c r="DP110" s="842"/>
      <c r="DQ110" s="842" t="s">
        <v>131</v>
      </c>
      <c r="DR110" s="842"/>
      <c r="DS110" s="842"/>
      <c r="DT110" s="842"/>
      <c r="DU110" s="842"/>
      <c r="DV110" s="843" t="s">
        <v>131</v>
      </c>
      <c r="DW110" s="843"/>
      <c r="DX110" s="843"/>
      <c r="DY110" s="843"/>
      <c r="DZ110" s="844"/>
    </row>
    <row r="111" spans="1:131" s="230" customFormat="1" ht="26.25" customHeight="1" x14ac:dyDescent="0.2">
      <c r="A111" s="774" t="s">
        <v>434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435</v>
      </c>
      <c r="AB111" s="919"/>
      <c r="AC111" s="919"/>
      <c r="AD111" s="919"/>
      <c r="AE111" s="920"/>
      <c r="AF111" s="921" t="s">
        <v>131</v>
      </c>
      <c r="AG111" s="919"/>
      <c r="AH111" s="919"/>
      <c r="AI111" s="919"/>
      <c r="AJ111" s="920"/>
      <c r="AK111" s="921" t="s">
        <v>131</v>
      </c>
      <c r="AL111" s="919"/>
      <c r="AM111" s="919"/>
      <c r="AN111" s="919"/>
      <c r="AO111" s="920"/>
      <c r="AP111" s="922" t="s">
        <v>131</v>
      </c>
      <c r="AQ111" s="923"/>
      <c r="AR111" s="923"/>
      <c r="AS111" s="923"/>
      <c r="AT111" s="924"/>
      <c r="AU111" s="932"/>
      <c r="AV111" s="933"/>
      <c r="AW111" s="933"/>
      <c r="AX111" s="933"/>
      <c r="AY111" s="933"/>
      <c r="AZ111" s="815" t="s">
        <v>436</v>
      </c>
      <c r="BA111" s="752"/>
      <c r="BB111" s="752"/>
      <c r="BC111" s="752"/>
      <c r="BD111" s="752"/>
      <c r="BE111" s="752"/>
      <c r="BF111" s="752"/>
      <c r="BG111" s="752"/>
      <c r="BH111" s="752"/>
      <c r="BI111" s="752"/>
      <c r="BJ111" s="752"/>
      <c r="BK111" s="752"/>
      <c r="BL111" s="752"/>
      <c r="BM111" s="752"/>
      <c r="BN111" s="752"/>
      <c r="BO111" s="752"/>
      <c r="BP111" s="753"/>
      <c r="BQ111" s="816">
        <v>91719</v>
      </c>
      <c r="BR111" s="817"/>
      <c r="BS111" s="817"/>
      <c r="BT111" s="817"/>
      <c r="BU111" s="817"/>
      <c r="BV111" s="817" t="s">
        <v>131</v>
      </c>
      <c r="BW111" s="817"/>
      <c r="BX111" s="817"/>
      <c r="BY111" s="817"/>
      <c r="BZ111" s="817"/>
      <c r="CA111" s="817" t="s">
        <v>131</v>
      </c>
      <c r="CB111" s="817"/>
      <c r="CC111" s="817"/>
      <c r="CD111" s="817"/>
      <c r="CE111" s="817"/>
      <c r="CF111" s="875" t="s">
        <v>435</v>
      </c>
      <c r="CG111" s="876"/>
      <c r="CH111" s="876"/>
      <c r="CI111" s="876"/>
      <c r="CJ111" s="876"/>
      <c r="CK111" s="927"/>
      <c r="CL111" s="821"/>
      <c r="CM111" s="815" t="s">
        <v>437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131</v>
      </c>
      <c r="DM111" s="817"/>
      <c r="DN111" s="817"/>
      <c r="DO111" s="817"/>
      <c r="DP111" s="817"/>
      <c r="DQ111" s="817" t="s">
        <v>131</v>
      </c>
      <c r="DR111" s="817"/>
      <c r="DS111" s="817"/>
      <c r="DT111" s="817"/>
      <c r="DU111" s="817"/>
      <c r="DV111" s="794" t="s">
        <v>131</v>
      </c>
      <c r="DW111" s="794"/>
      <c r="DX111" s="794"/>
      <c r="DY111" s="794"/>
      <c r="DZ111" s="795"/>
    </row>
    <row r="112" spans="1:131" s="230" customFormat="1" ht="26.25" customHeight="1" x14ac:dyDescent="0.2">
      <c r="A112" s="912" t="s">
        <v>438</v>
      </c>
      <c r="B112" s="913"/>
      <c r="C112" s="752" t="s">
        <v>439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4" t="s">
        <v>131</v>
      </c>
      <c r="AQ112" s="825"/>
      <c r="AR112" s="825"/>
      <c r="AS112" s="825"/>
      <c r="AT112" s="826"/>
      <c r="AU112" s="932"/>
      <c r="AV112" s="933"/>
      <c r="AW112" s="933"/>
      <c r="AX112" s="933"/>
      <c r="AY112" s="933"/>
      <c r="AZ112" s="815" t="s">
        <v>440</v>
      </c>
      <c r="BA112" s="752"/>
      <c r="BB112" s="752"/>
      <c r="BC112" s="752"/>
      <c r="BD112" s="752"/>
      <c r="BE112" s="752"/>
      <c r="BF112" s="752"/>
      <c r="BG112" s="752"/>
      <c r="BH112" s="752"/>
      <c r="BI112" s="752"/>
      <c r="BJ112" s="752"/>
      <c r="BK112" s="752"/>
      <c r="BL112" s="752"/>
      <c r="BM112" s="752"/>
      <c r="BN112" s="752"/>
      <c r="BO112" s="752"/>
      <c r="BP112" s="753"/>
      <c r="BQ112" s="816">
        <v>3090520</v>
      </c>
      <c r="BR112" s="817"/>
      <c r="BS112" s="817"/>
      <c r="BT112" s="817"/>
      <c r="BU112" s="817"/>
      <c r="BV112" s="817">
        <v>3164242</v>
      </c>
      <c r="BW112" s="817"/>
      <c r="BX112" s="817"/>
      <c r="BY112" s="817"/>
      <c r="BZ112" s="817"/>
      <c r="CA112" s="817">
        <v>3132360</v>
      </c>
      <c r="CB112" s="817"/>
      <c r="CC112" s="817"/>
      <c r="CD112" s="817"/>
      <c r="CE112" s="817"/>
      <c r="CF112" s="875">
        <v>109.3</v>
      </c>
      <c r="CG112" s="876"/>
      <c r="CH112" s="876"/>
      <c r="CI112" s="876"/>
      <c r="CJ112" s="876"/>
      <c r="CK112" s="927"/>
      <c r="CL112" s="821"/>
      <c r="CM112" s="815" t="s">
        <v>441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131</v>
      </c>
      <c r="DR112" s="817"/>
      <c r="DS112" s="817"/>
      <c r="DT112" s="817"/>
      <c r="DU112" s="817"/>
      <c r="DV112" s="794" t="s">
        <v>131</v>
      </c>
      <c r="DW112" s="794"/>
      <c r="DX112" s="794"/>
      <c r="DY112" s="794"/>
      <c r="DZ112" s="795"/>
    </row>
    <row r="113" spans="1:130" s="230" customFormat="1" ht="26.25" customHeight="1" x14ac:dyDescent="0.2">
      <c r="A113" s="914"/>
      <c r="B113" s="915"/>
      <c r="C113" s="752" t="s">
        <v>442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209546</v>
      </c>
      <c r="AB113" s="919"/>
      <c r="AC113" s="919"/>
      <c r="AD113" s="919"/>
      <c r="AE113" s="920"/>
      <c r="AF113" s="921">
        <v>229034</v>
      </c>
      <c r="AG113" s="919"/>
      <c r="AH113" s="919"/>
      <c r="AI113" s="919"/>
      <c r="AJ113" s="920"/>
      <c r="AK113" s="921">
        <v>243698</v>
      </c>
      <c r="AL113" s="919"/>
      <c r="AM113" s="919"/>
      <c r="AN113" s="919"/>
      <c r="AO113" s="920"/>
      <c r="AP113" s="922">
        <v>8.5</v>
      </c>
      <c r="AQ113" s="923"/>
      <c r="AR113" s="923"/>
      <c r="AS113" s="923"/>
      <c r="AT113" s="924"/>
      <c r="AU113" s="932"/>
      <c r="AV113" s="933"/>
      <c r="AW113" s="933"/>
      <c r="AX113" s="933"/>
      <c r="AY113" s="933"/>
      <c r="AZ113" s="815" t="s">
        <v>443</v>
      </c>
      <c r="BA113" s="752"/>
      <c r="BB113" s="752"/>
      <c r="BC113" s="752"/>
      <c r="BD113" s="752"/>
      <c r="BE113" s="752"/>
      <c r="BF113" s="752"/>
      <c r="BG113" s="752"/>
      <c r="BH113" s="752"/>
      <c r="BI113" s="752"/>
      <c r="BJ113" s="752"/>
      <c r="BK113" s="752"/>
      <c r="BL113" s="752"/>
      <c r="BM113" s="752"/>
      <c r="BN113" s="752"/>
      <c r="BO113" s="752"/>
      <c r="BP113" s="753"/>
      <c r="BQ113" s="816">
        <v>174522</v>
      </c>
      <c r="BR113" s="817"/>
      <c r="BS113" s="817"/>
      <c r="BT113" s="817"/>
      <c r="BU113" s="817"/>
      <c r="BV113" s="817">
        <v>168108</v>
      </c>
      <c r="BW113" s="817"/>
      <c r="BX113" s="817"/>
      <c r="BY113" s="817"/>
      <c r="BZ113" s="817"/>
      <c r="CA113" s="817">
        <v>192212</v>
      </c>
      <c r="CB113" s="817"/>
      <c r="CC113" s="817"/>
      <c r="CD113" s="817"/>
      <c r="CE113" s="817"/>
      <c r="CF113" s="875">
        <v>6.7</v>
      </c>
      <c r="CG113" s="876"/>
      <c r="CH113" s="876"/>
      <c r="CI113" s="876"/>
      <c r="CJ113" s="876"/>
      <c r="CK113" s="927"/>
      <c r="CL113" s="821"/>
      <c r="CM113" s="815" t="s">
        <v>444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2">
      <c r="A114" s="914"/>
      <c r="B114" s="915"/>
      <c r="C114" s="752" t="s">
        <v>445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13983</v>
      </c>
      <c r="AB114" s="780"/>
      <c r="AC114" s="780"/>
      <c r="AD114" s="780"/>
      <c r="AE114" s="781"/>
      <c r="AF114" s="782">
        <v>14947</v>
      </c>
      <c r="AG114" s="780"/>
      <c r="AH114" s="780"/>
      <c r="AI114" s="780"/>
      <c r="AJ114" s="781"/>
      <c r="AK114" s="782">
        <v>15835</v>
      </c>
      <c r="AL114" s="780"/>
      <c r="AM114" s="780"/>
      <c r="AN114" s="780"/>
      <c r="AO114" s="781"/>
      <c r="AP114" s="824">
        <v>0.6</v>
      </c>
      <c r="AQ114" s="825"/>
      <c r="AR114" s="825"/>
      <c r="AS114" s="825"/>
      <c r="AT114" s="826"/>
      <c r="AU114" s="932"/>
      <c r="AV114" s="933"/>
      <c r="AW114" s="933"/>
      <c r="AX114" s="933"/>
      <c r="AY114" s="933"/>
      <c r="AZ114" s="815" t="s">
        <v>446</v>
      </c>
      <c r="BA114" s="752"/>
      <c r="BB114" s="752"/>
      <c r="BC114" s="752"/>
      <c r="BD114" s="752"/>
      <c r="BE114" s="752"/>
      <c r="BF114" s="752"/>
      <c r="BG114" s="752"/>
      <c r="BH114" s="752"/>
      <c r="BI114" s="752"/>
      <c r="BJ114" s="752"/>
      <c r="BK114" s="752"/>
      <c r="BL114" s="752"/>
      <c r="BM114" s="752"/>
      <c r="BN114" s="752"/>
      <c r="BO114" s="752"/>
      <c r="BP114" s="753"/>
      <c r="BQ114" s="816">
        <v>531688</v>
      </c>
      <c r="BR114" s="817"/>
      <c r="BS114" s="817"/>
      <c r="BT114" s="817"/>
      <c r="BU114" s="817"/>
      <c r="BV114" s="817">
        <v>530958</v>
      </c>
      <c r="BW114" s="817"/>
      <c r="BX114" s="817"/>
      <c r="BY114" s="817"/>
      <c r="BZ114" s="817"/>
      <c r="CA114" s="817">
        <v>520787</v>
      </c>
      <c r="CB114" s="817"/>
      <c r="CC114" s="817"/>
      <c r="CD114" s="817"/>
      <c r="CE114" s="817"/>
      <c r="CF114" s="875">
        <v>18.2</v>
      </c>
      <c r="CG114" s="876"/>
      <c r="CH114" s="876"/>
      <c r="CI114" s="876"/>
      <c r="CJ114" s="876"/>
      <c r="CK114" s="927"/>
      <c r="CL114" s="821"/>
      <c r="CM114" s="815" t="s">
        <v>447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435</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2">
      <c r="A115" s="914"/>
      <c r="B115" s="915"/>
      <c r="C115" s="752" t="s">
        <v>448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30965</v>
      </c>
      <c r="AB115" s="919"/>
      <c r="AC115" s="919"/>
      <c r="AD115" s="919"/>
      <c r="AE115" s="920"/>
      <c r="AF115" s="921">
        <v>16134</v>
      </c>
      <c r="AG115" s="919"/>
      <c r="AH115" s="919"/>
      <c r="AI115" s="919"/>
      <c r="AJ115" s="920"/>
      <c r="AK115" s="921" t="s">
        <v>131</v>
      </c>
      <c r="AL115" s="919"/>
      <c r="AM115" s="919"/>
      <c r="AN115" s="919"/>
      <c r="AO115" s="920"/>
      <c r="AP115" s="922" t="s">
        <v>131</v>
      </c>
      <c r="AQ115" s="923"/>
      <c r="AR115" s="923"/>
      <c r="AS115" s="923"/>
      <c r="AT115" s="924"/>
      <c r="AU115" s="932"/>
      <c r="AV115" s="933"/>
      <c r="AW115" s="933"/>
      <c r="AX115" s="933"/>
      <c r="AY115" s="933"/>
      <c r="AZ115" s="815" t="s">
        <v>449</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131</v>
      </c>
      <c r="BW115" s="817"/>
      <c r="BX115" s="817"/>
      <c r="BY115" s="817"/>
      <c r="BZ115" s="817"/>
      <c r="CA115" s="817" t="s">
        <v>131</v>
      </c>
      <c r="CB115" s="817"/>
      <c r="CC115" s="817"/>
      <c r="CD115" s="817"/>
      <c r="CE115" s="817"/>
      <c r="CF115" s="875" t="s">
        <v>131</v>
      </c>
      <c r="CG115" s="876"/>
      <c r="CH115" s="876"/>
      <c r="CI115" s="876"/>
      <c r="CJ115" s="876"/>
      <c r="CK115" s="927"/>
      <c r="CL115" s="821"/>
      <c r="CM115" s="815" t="s">
        <v>450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2">
      <c r="A116" s="916"/>
      <c r="B116" s="917"/>
      <c r="C116" s="839" t="s">
        <v>451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452</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131</v>
      </c>
      <c r="CB116" s="817"/>
      <c r="CC116" s="817"/>
      <c r="CD116" s="817"/>
      <c r="CE116" s="817"/>
      <c r="CF116" s="875" t="s">
        <v>131</v>
      </c>
      <c r="CG116" s="876"/>
      <c r="CH116" s="876"/>
      <c r="CI116" s="876"/>
      <c r="CJ116" s="876"/>
      <c r="CK116" s="927"/>
      <c r="CL116" s="821"/>
      <c r="CM116" s="815" t="s">
        <v>453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435</v>
      </c>
      <c r="DH116" s="780"/>
      <c r="DI116" s="780"/>
      <c r="DJ116" s="780"/>
      <c r="DK116" s="781"/>
      <c r="DL116" s="782" t="s">
        <v>131</v>
      </c>
      <c r="DM116" s="780"/>
      <c r="DN116" s="780"/>
      <c r="DO116" s="780"/>
      <c r="DP116" s="781"/>
      <c r="DQ116" s="782" t="s">
        <v>131</v>
      </c>
      <c r="DR116" s="780"/>
      <c r="DS116" s="780"/>
      <c r="DT116" s="780"/>
      <c r="DU116" s="781"/>
      <c r="DV116" s="824" t="s">
        <v>131</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454</v>
      </c>
      <c r="Z117" s="897"/>
      <c r="AA117" s="902">
        <v>536570</v>
      </c>
      <c r="AB117" s="903"/>
      <c r="AC117" s="903"/>
      <c r="AD117" s="903"/>
      <c r="AE117" s="904"/>
      <c r="AF117" s="905">
        <v>550371</v>
      </c>
      <c r="AG117" s="903"/>
      <c r="AH117" s="903"/>
      <c r="AI117" s="903"/>
      <c r="AJ117" s="904"/>
      <c r="AK117" s="905">
        <v>563075</v>
      </c>
      <c r="AL117" s="903"/>
      <c r="AM117" s="903"/>
      <c r="AN117" s="903"/>
      <c r="AO117" s="904"/>
      <c r="AP117" s="906"/>
      <c r="AQ117" s="907"/>
      <c r="AR117" s="907"/>
      <c r="AS117" s="907"/>
      <c r="AT117" s="908"/>
      <c r="AU117" s="932"/>
      <c r="AV117" s="933"/>
      <c r="AW117" s="933"/>
      <c r="AX117" s="933"/>
      <c r="AY117" s="933"/>
      <c r="AZ117" s="863" t="s">
        <v>455</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456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2">
      <c r="A118" s="89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426</v>
      </c>
      <c r="AB118" s="896"/>
      <c r="AC118" s="896"/>
      <c r="AD118" s="896"/>
      <c r="AE118" s="897"/>
      <c r="AF118" s="898" t="s">
        <v>427</v>
      </c>
      <c r="AG118" s="896"/>
      <c r="AH118" s="896"/>
      <c r="AI118" s="896"/>
      <c r="AJ118" s="897"/>
      <c r="AK118" s="898" t="s">
        <v>311</v>
      </c>
      <c r="AL118" s="896"/>
      <c r="AM118" s="896"/>
      <c r="AN118" s="896"/>
      <c r="AO118" s="897"/>
      <c r="AP118" s="899" t="s">
        <v>428</v>
      </c>
      <c r="AQ118" s="900"/>
      <c r="AR118" s="900"/>
      <c r="AS118" s="900"/>
      <c r="AT118" s="901"/>
      <c r="AU118" s="932"/>
      <c r="AV118" s="933"/>
      <c r="AW118" s="933"/>
      <c r="AX118" s="933"/>
      <c r="AY118" s="933"/>
      <c r="AZ118" s="838" t="s">
        <v>457</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131</v>
      </c>
      <c r="CG118" s="876"/>
      <c r="CH118" s="876"/>
      <c r="CI118" s="876"/>
      <c r="CJ118" s="876"/>
      <c r="CK118" s="927"/>
      <c r="CL118" s="821"/>
      <c r="CM118" s="815" t="s">
        <v>458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2">
      <c r="A119" s="818" t="s">
        <v>432</v>
      </c>
      <c r="B119" s="819"/>
      <c r="C119" s="860" t="s">
        <v>433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459</v>
      </c>
      <c r="BP119" s="878"/>
      <c r="BQ119" s="879">
        <v>7203372</v>
      </c>
      <c r="BR119" s="845"/>
      <c r="BS119" s="845"/>
      <c r="BT119" s="845"/>
      <c r="BU119" s="845"/>
      <c r="BV119" s="845">
        <v>7136278</v>
      </c>
      <c r="BW119" s="845"/>
      <c r="BX119" s="845"/>
      <c r="BY119" s="845"/>
      <c r="BZ119" s="845"/>
      <c r="CA119" s="845">
        <v>6888167</v>
      </c>
      <c r="CB119" s="845"/>
      <c r="CC119" s="845"/>
      <c r="CD119" s="845"/>
      <c r="CE119" s="845"/>
      <c r="CF119" s="748"/>
      <c r="CG119" s="749"/>
      <c r="CH119" s="749"/>
      <c r="CI119" s="749"/>
      <c r="CJ119" s="834"/>
      <c r="CK119" s="928"/>
      <c r="CL119" s="823"/>
      <c r="CM119" s="838" t="s">
        <v>460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91719</v>
      </c>
      <c r="DH119" s="764"/>
      <c r="DI119" s="764"/>
      <c r="DJ119" s="764"/>
      <c r="DK119" s="765"/>
      <c r="DL119" s="766" t="s">
        <v>131</v>
      </c>
      <c r="DM119" s="764"/>
      <c r="DN119" s="764"/>
      <c r="DO119" s="764"/>
      <c r="DP119" s="765"/>
      <c r="DQ119" s="766" t="s">
        <v>131</v>
      </c>
      <c r="DR119" s="764"/>
      <c r="DS119" s="764"/>
      <c r="DT119" s="764"/>
      <c r="DU119" s="765"/>
      <c r="DV119" s="848" t="s">
        <v>131</v>
      </c>
      <c r="DW119" s="849"/>
      <c r="DX119" s="849"/>
      <c r="DY119" s="849"/>
      <c r="DZ119" s="850"/>
    </row>
    <row r="120" spans="1:130" s="230" customFormat="1" ht="26.25" customHeight="1" x14ac:dyDescent="0.2">
      <c r="A120" s="820"/>
      <c r="B120" s="821"/>
      <c r="C120" s="815" t="s">
        <v>437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435</v>
      </c>
      <c r="AG120" s="780"/>
      <c r="AH120" s="780"/>
      <c r="AI120" s="780"/>
      <c r="AJ120" s="781"/>
      <c r="AK120" s="782" t="s">
        <v>131</v>
      </c>
      <c r="AL120" s="780"/>
      <c r="AM120" s="780"/>
      <c r="AN120" s="780"/>
      <c r="AO120" s="781"/>
      <c r="AP120" s="824" t="s">
        <v>435</v>
      </c>
      <c r="AQ120" s="825"/>
      <c r="AR120" s="825"/>
      <c r="AS120" s="825"/>
      <c r="AT120" s="826"/>
      <c r="AU120" s="880" t="s">
        <v>461</v>
      </c>
      <c r="AV120" s="881"/>
      <c r="AW120" s="881"/>
      <c r="AX120" s="881"/>
      <c r="AY120" s="882"/>
      <c r="AZ120" s="860" t="s">
        <v>462</v>
      </c>
      <c r="BA120" s="808"/>
      <c r="BB120" s="808"/>
      <c r="BC120" s="808"/>
      <c r="BD120" s="808"/>
      <c r="BE120" s="808"/>
      <c r="BF120" s="808"/>
      <c r="BG120" s="808"/>
      <c r="BH120" s="808"/>
      <c r="BI120" s="808"/>
      <c r="BJ120" s="808"/>
      <c r="BK120" s="808"/>
      <c r="BL120" s="808"/>
      <c r="BM120" s="808"/>
      <c r="BN120" s="808"/>
      <c r="BO120" s="808"/>
      <c r="BP120" s="809"/>
      <c r="BQ120" s="861">
        <v>2200887</v>
      </c>
      <c r="BR120" s="842"/>
      <c r="BS120" s="842"/>
      <c r="BT120" s="842"/>
      <c r="BU120" s="842"/>
      <c r="BV120" s="842">
        <v>2397988</v>
      </c>
      <c r="BW120" s="842"/>
      <c r="BX120" s="842"/>
      <c r="BY120" s="842"/>
      <c r="BZ120" s="842"/>
      <c r="CA120" s="842">
        <v>2532838</v>
      </c>
      <c r="CB120" s="842"/>
      <c r="CC120" s="842"/>
      <c r="CD120" s="842"/>
      <c r="CE120" s="842"/>
      <c r="CF120" s="866">
        <v>88.4</v>
      </c>
      <c r="CG120" s="867"/>
      <c r="CH120" s="867"/>
      <c r="CI120" s="867"/>
      <c r="CJ120" s="867"/>
      <c r="CK120" s="868" t="s">
        <v>463</v>
      </c>
      <c r="CL120" s="852"/>
      <c r="CM120" s="852"/>
      <c r="CN120" s="852"/>
      <c r="CO120" s="853"/>
      <c r="CP120" s="872" t="s">
        <v>464</v>
      </c>
      <c r="CQ120" s="873"/>
      <c r="CR120" s="873"/>
      <c r="CS120" s="873"/>
      <c r="CT120" s="873"/>
      <c r="CU120" s="873"/>
      <c r="CV120" s="873"/>
      <c r="CW120" s="873"/>
      <c r="CX120" s="873"/>
      <c r="CY120" s="873"/>
      <c r="CZ120" s="873"/>
      <c r="DA120" s="873"/>
      <c r="DB120" s="873"/>
      <c r="DC120" s="873"/>
      <c r="DD120" s="873"/>
      <c r="DE120" s="873"/>
      <c r="DF120" s="874"/>
      <c r="DG120" s="861">
        <v>3085757</v>
      </c>
      <c r="DH120" s="842"/>
      <c r="DI120" s="842"/>
      <c r="DJ120" s="842"/>
      <c r="DK120" s="842"/>
      <c r="DL120" s="842">
        <v>3159828</v>
      </c>
      <c r="DM120" s="842"/>
      <c r="DN120" s="842"/>
      <c r="DO120" s="842"/>
      <c r="DP120" s="842"/>
      <c r="DQ120" s="842">
        <v>3128555</v>
      </c>
      <c r="DR120" s="842"/>
      <c r="DS120" s="842"/>
      <c r="DT120" s="842"/>
      <c r="DU120" s="842"/>
      <c r="DV120" s="843">
        <v>109.2</v>
      </c>
      <c r="DW120" s="843"/>
      <c r="DX120" s="843"/>
      <c r="DY120" s="843"/>
      <c r="DZ120" s="844"/>
    </row>
    <row r="121" spans="1:130" s="230" customFormat="1" ht="26.25" customHeight="1" x14ac:dyDescent="0.2">
      <c r="A121" s="820"/>
      <c r="B121" s="821"/>
      <c r="C121" s="863" t="s">
        <v>465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435</v>
      </c>
      <c r="AB121" s="780"/>
      <c r="AC121" s="780"/>
      <c r="AD121" s="780"/>
      <c r="AE121" s="781"/>
      <c r="AF121" s="782" t="s">
        <v>435</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466</v>
      </c>
      <c r="BA121" s="752"/>
      <c r="BB121" s="752"/>
      <c r="BC121" s="752"/>
      <c r="BD121" s="752"/>
      <c r="BE121" s="752"/>
      <c r="BF121" s="752"/>
      <c r="BG121" s="752"/>
      <c r="BH121" s="752"/>
      <c r="BI121" s="752"/>
      <c r="BJ121" s="752"/>
      <c r="BK121" s="752"/>
      <c r="BL121" s="752"/>
      <c r="BM121" s="752"/>
      <c r="BN121" s="752"/>
      <c r="BO121" s="752"/>
      <c r="BP121" s="753"/>
      <c r="BQ121" s="816" t="s">
        <v>435</v>
      </c>
      <c r="BR121" s="817"/>
      <c r="BS121" s="817"/>
      <c r="BT121" s="817"/>
      <c r="BU121" s="817"/>
      <c r="BV121" s="817" t="s">
        <v>131</v>
      </c>
      <c r="BW121" s="817"/>
      <c r="BX121" s="817"/>
      <c r="BY121" s="817"/>
      <c r="BZ121" s="817"/>
      <c r="CA121" s="817" t="s">
        <v>131</v>
      </c>
      <c r="CB121" s="817"/>
      <c r="CC121" s="817"/>
      <c r="CD121" s="817"/>
      <c r="CE121" s="817"/>
      <c r="CF121" s="875" t="s">
        <v>131</v>
      </c>
      <c r="CG121" s="876"/>
      <c r="CH121" s="876"/>
      <c r="CI121" s="876"/>
      <c r="CJ121" s="876"/>
      <c r="CK121" s="869"/>
      <c r="CL121" s="855"/>
      <c r="CM121" s="855"/>
      <c r="CN121" s="855"/>
      <c r="CO121" s="856"/>
      <c r="CP121" s="835" t="s">
        <v>408</v>
      </c>
      <c r="CQ121" s="836"/>
      <c r="CR121" s="836"/>
      <c r="CS121" s="836"/>
      <c r="CT121" s="836"/>
      <c r="CU121" s="836"/>
      <c r="CV121" s="836"/>
      <c r="CW121" s="836"/>
      <c r="CX121" s="836"/>
      <c r="CY121" s="836"/>
      <c r="CZ121" s="836"/>
      <c r="DA121" s="836"/>
      <c r="DB121" s="836"/>
      <c r="DC121" s="836"/>
      <c r="DD121" s="836"/>
      <c r="DE121" s="836"/>
      <c r="DF121" s="837"/>
      <c r="DG121" s="816">
        <v>4763</v>
      </c>
      <c r="DH121" s="817"/>
      <c r="DI121" s="817"/>
      <c r="DJ121" s="817"/>
      <c r="DK121" s="817"/>
      <c r="DL121" s="817">
        <v>4414</v>
      </c>
      <c r="DM121" s="817"/>
      <c r="DN121" s="817"/>
      <c r="DO121" s="817"/>
      <c r="DP121" s="817"/>
      <c r="DQ121" s="817">
        <v>3805</v>
      </c>
      <c r="DR121" s="817"/>
      <c r="DS121" s="817"/>
      <c r="DT121" s="817"/>
      <c r="DU121" s="817"/>
      <c r="DV121" s="794">
        <v>0.1</v>
      </c>
      <c r="DW121" s="794"/>
      <c r="DX121" s="794"/>
      <c r="DY121" s="794"/>
      <c r="DZ121" s="795"/>
    </row>
    <row r="122" spans="1:130" s="230" customFormat="1" ht="26.25" customHeight="1" x14ac:dyDescent="0.2">
      <c r="A122" s="820"/>
      <c r="B122" s="821"/>
      <c r="C122" s="815" t="s">
        <v>447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435</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467</v>
      </c>
      <c r="BA122" s="839"/>
      <c r="BB122" s="839"/>
      <c r="BC122" s="839"/>
      <c r="BD122" s="839"/>
      <c r="BE122" s="839"/>
      <c r="BF122" s="839"/>
      <c r="BG122" s="839"/>
      <c r="BH122" s="839"/>
      <c r="BI122" s="839"/>
      <c r="BJ122" s="839"/>
      <c r="BK122" s="839"/>
      <c r="BL122" s="839"/>
      <c r="BM122" s="839"/>
      <c r="BN122" s="839"/>
      <c r="BO122" s="839"/>
      <c r="BP122" s="840"/>
      <c r="BQ122" s="879">
        <v>4608585</v>
      </c>
      <c r="BR122" s="845"/>
      <c r="BS122" s="845"/>
      <c r="BT122" s="845"/>
      <c r="BU122" s="845"/>
      <c r="BV122" s="845">
        <v>4517460</v>
      </c>
      <c r="BW122" s="845"/>
      <c r="BX122" s="845"/>
      <c r="BY122" s="845"/>
      <c r="BZ122" s="845"/>
      <c r="CA122" s="845">
        <v>4285710</v>
      </c>
      <c r="CB122" s="845"/>
      <c r="CC122" s="845"/>
      <c r="CD122" s="845"/>
      <c r="CE122" s="845"/>
      <c r="CF122" s="846">
        <v>149.6</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t="s">
        <v>435</v>
      </c>
      <c r="DH122" s="817"/>
      <c r="DI122" s="817"/>
      <c r="DJ122" s="817"/>
      <c r="DK122" s="817"/>
      <c r="DL122" s="817" t="s">
        <v>131</v>
      </c>
      <c r="DM122" s="817"/>
      <c r="DN122" s="817"/>
      <c r="DO122" s="817"/>
      <c r="DP122" s="817"/>
      <c r="DQ122" s="817" t="s">
        <v>131</v>
      </c>
      <c r="DR122" s="817"/>
      <c r="DS122" s="817"/>
      <c r="DT122" s="817"/>
      <c r="DU122" s="817"/>
      <c r="DV122" s="794" t="s">
        <v>131</v>
      </c>
      <c r="DW122" s="794"/>
      <c r="DX122" s="794"/>
      <c r="DY122" s="794"/>
      <c r="DZ122" s="795"/>
    </row>
    <row r="123" spans="1:130" s="230" customFormat="1" ht="26.25" customHeight="1" x14ac:dyDescent="0.2">
      <c r="A123" s="820"/>
      <c r="B123" s="821"/>
      <c r="C123" s="815" t="s">
        <v>453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435</v>
      </c>
      <c r="AB123" s="780"/>
      <c r="AC123" s="780"/>
      <c r="AD123" s="780"/>
      <c r="AE123" s="781"/>
      <c r="AF123" s="782" t="s">
        <v>435</v>
      </c>
      <c r="AG123" s="780"/>
      <c r="AH123" s="780"/>
      <c r="AI123" s="780"/>
      <c r="AJ123" s="781"/>
      <c r="AK123" s="782" t="s">
        <v>435</v>
      </c>
      <c r="AL123" s="780"/>
      <c r="AM123" s="780"/>
      <c r="AN123" s="780"/>
      <c r="AO123" s="781"/>
      <c r="AP123" s="824" t="s">
        <v>435</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468</v>
      </c>
      <c r="BP123" s="878"/>
      <c r="BQ123" s="832">
        <v>6809472</v>
      </c>
      <c r="BR123" s="833"/>
      <c r="BS123" s="833"/>
      <c r="BT123" s="833"/>
      <c r="BU123" s="833"/>
      <c r="BV123" s="833">
        <v>6915448</v>
      </c>
      <c r="BW123" s="833"/>
      <c r="BX123" s="833"/>
      <c r="BY123" s="833"/>
      <c r="BZ123" s="833"/>
      <c r="CA123" s="833">
        <v>6818548</v>
      </c>
      <c r="CB123" s="833"/>
      <c r="CC123" s="833"/>
      <c r="CD123" s="833"/>
      <c r="CE123" s="833"/>
      <c r="CF123" s="748"/>
      <c r="CG123" s="749"/>
      <c r="CH123" s="749"/>
      <c r="CI123" s="749"/>
      <c r="CJ123" s="834"/>
      <c r="CK123" s="869"/>
      <c r="CL123" s="855"/>
      <c r="CM123" s="855"/>
      <c r="CN123" s="855"/>
      <c r="CO123" s="856"/>
      <c r="CP123" s="835" t="s">
        <v>469</v>
      </c>
      <c r="CQ123" s="836"/>
      <c r="CR123" s="836"/>
      <c r="CS123" s="836"/>
      <c r="CT123" s="836"/>
      <c r="CU123" s="836"/>
      <c r="CV123" s="836"/>
      <c r="CW123" s="836"/>
      <c r="CX123" s="836"/>
      <c r="CY123" s="836"/>
      <c r="CZ123" s="836"/>
      <c r="DA123" s="836"/>
      <c r="DB123" s="836"/>
      <c r="DC123" s="836"/>
      <c r="DD123" s="836"/>
      <c r="DE123" s="836"/>
      <c r="DF123" s="837"/>
      <c r="DG123" s="779" t="s">
        <v>435</v>
      </c>
      <c r="DH123" s="780"/>
      <c r="DI123" s="780"/>
      <c r="DJ123" s="780"/>
      <c r="DK123" s="781"/>
      <c r="DL123" s="782" t="s">
        <v>131</v>
      </c>
      <c r="DM123" s="780"/>
      <c r="DN123" s="780"/>
      <c r="DO123" s="780"/>
      <c r="DP123" s="781"/>
      <c r="DQ123" s="782" t="s">
        <v>435</v>
      </c>
      <c r="DR123" s="780"/>
      <c r="DS123" s="780"/>
      <c r="DT123" s="780"/>
      <c r="DU123" s="781"/>
      <c r="DV123" s="824" t="s">
        <v>131</v>
      </c>
      <c r="DW123" s="825"/>
      <c r="DX123" s="825"/>
      <c r="DY123" s="825"/>
      <c r="DZ123" s="826"/>
    </row>
    <row r="124" spans="1:130" s="230" customFormat="1" ht="26.25" customHeight="1" thickBot="1" x14ac:dyDescent="0.25">
      <c r="A124" s="820"/>
      <c r="B124" s="821"/>
      <c r="C124" s="815" t="s">
        <v>456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131</v>
      </c>
      <c r="AL124" s="780"/>
      <c r="AM124" s="780"/>
      <c r="AN124" s="780"/>
      <c r="AO124" s="781"/>
      <c r="AP124" s="824" t="s">
        <v>131</v>
      </c>
      <c r="AQ124" s="825"/>
      <c r="AR124" s="825"/>
      <c r="AS124" s="825"/>
      <c r="AT124" s="826"/>
      <c r="AU124" s="827" t="s">
        <v>470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14.4</v>
      </c>
      <c r="BR124" s="831"/>
      <c r="BS124" s="831"/>
      <c r="BT124" s="831"/>
      <c r="BU124" s="831"/>
      <c r="BV124" s="831">
        <v>7.4</v>
      </c>
      <c r="BW124" s="831"/>
      <c r="BX124" s="831"/>
      <c r="BY124" s="831"/>
      <c r="BZ124" s="831"/>
      <c r="CA124" s="831">
        <v>2.4</v>
      </c>
      <c r="CB124" s="831"/>
      <c r="CC124" s="831"/>
      <c r="CD124" s="831"/>
      <c r="CE124" s="831"/>
      <c r="CF124" s="726"/>
      <c r="CG124" s="727"/>
      <c r="CH124" s="727"/>
      <c r="CI124" s="727"/>
      <c r="CJ124" s="862"/>
      <c r="CK124" s="870"/>
      <c r="CL124" s="870"/>
      <c r="CM124" s="870"/>
      <c r="CN124" s="870"/>
      <c r="CO124" s="871"/>
      <c r="CP124" s="835" t="s">
        <v>471</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2">
      <c r="A125" s="820"/>
      <c r="B125" s="821"/>
      <c r="C125" s="815" t="s">
        <v>458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435</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472</v>
      </c>
      <c r="CL125" s="852"/>
      <c r="CM125" s="852"/>
      <c r="CN125" s="852"/>
      <c r="CO125" s="853"/>
      <c r="CP125" s="860" t="s">
        <v>473</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5">
      <c r="A126" s="820"/>
      <c r="B126" s="821"/>
      <c r="C126" s="815" t="s">
        <v>460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30965</v>
      </c>
      <c r="AB126" s="780"/>
      <c r="AC126" s="780"/>
      <c r="AD126" s="780"/>
      <c r="AE126" s="781"/>
      <c r="AF126" s="782">
        <v>16134</v>
      </c>
      <c r="AG126" s="780"/>
      <c r="AH126" s="780"/>
      <c r="AI126" s="780"/>
      <c r="AJ126" s="781"/>
      <c r="AK126" s="782" t="s">
        <v>131</v>
      </c>
      <c r="AL126" s="780"/>
      <c r="AM126" s="780"/>
      <c r="AN126" s="780"/>
      <c r="AO126" s="781"/>
      <c r="AP126" s="824" t="s">
        <v>435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474</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435</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2">
      <c r="A127" s="822"/>
      <c r="B127" s="823"/>
      <c r="C127" s="838" t="s">
        <v>475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435</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476</v>
      </c>
      <c r="AY127" s="812"/>
      <c r="AZ127" s="812"/>
      <c r="BA127" s="812"/>
      <c r="BB127" s="812"/>
      <c r="BC127" s="812"/>
      <c r="BD127" s="812"/>
      <c r="BE127" s="813"/>
      <c r="BF127" s="811" t="s">
        <v>477</v>
      </c>
      <c r="BG127" s="812"/>
      <c r="BH127" s="812"/>
      <c r="BI127" s="812"/>
      <c r="BJ127" s="812"/>
      <c r="BK127" s="812"/>
      <c r="BL127" s="813"/>
      <c r="BM127" s="811" t="s">
        <v>478</v>
      </c>
      <c r="BN127" s="812"/>
      <c r="BO127" s="812"/>
      <c r="BP127" s="812"/>
      <c r="BQ127" s="812"/>
      <c r="BR127" s="812"/>
      <c r="BS127" s="813"/>
      <c r="BT127" s="811" t="s">
        <v>479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480</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435</v>
      </c>
      <c r="DW127" s="794"/>
      <c r="DX127" s="794"/>
      <c r="DY127" s="794"/>
      <c r="DZ127" s="795"/>
    </row>
    <row r="128" spans="1:130" s="230" customFormat="1" ht="26.25" customHeight="1" thickBot="1" x14ac:dyDescent="0.25">
      <c r="A128" s="796" t="s">
        <v>481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482</v>
      </c>
      <c r="X128" s="798"/>
      <c r="Y128" s="798"/>
      <c r="Z128" s="799"/>
      <c r="AA128" s="800" t="s">
        <v>131</v>
      </c>
      <c r="AB128" s="801"/>
      <c r="AC128" s="801"/>
      <c r="AD128" s="801"/>
      <c r="AE128" s="802"/>
      <c r="AF128" s="803" t="s">
        <v>131</v>
      </c>
      <c r="AG128" s="801"/>
      <c r="AH128" s="801"/>
      <c r="AI128" s="801"/>
      <c r="AJ128" s="802"/>
      <c r="AK128" s="803" t="s">
        <v>131</v>
      </c>
      <c r="AL128" s="801"/>
      <c r="AM128" s="801"/>
      <c r="AN128" s="801"/>
      <c r="AO128" s="802"/>
      <c r="AP128" s="804"/>
      <c r="AQ128" s="805"/>
      <c r="AR128" s="805"/>
      <c r="AS128" s="805"/>
      <c r="AT128" s="806"/>
      <c r="AU128" s="232"/>
      <c r="AV128" s="232"/>
      <c r="AW128" s="232"/>
      <c r="AX128" s="807" t="s">
        <v>483</v>
      </c>
      <c r="AY128" s="808"/>
      <c r="AZ128" s="808"/>
      <c r="BA128" s="808"/>
      <c r="BB128" s="808"/>
      <c r="BC128" s="808"/>
      <c r="BD128" s="808"/>
      <c r="BE128" s="809"/>
      <c r="BF128" s="786" t="s">
        <v>131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484</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485</v>
      </c>
      <c r="X129" s="777"/>
      <c r="Y129" s="777"/>
      <c r="Z129" s="778"/>
      <c r="AA129" s="779">
        <v>3091084</v>
      </c>
      <c r="AB129" s="780"/>
      <c r="AC129" s="780"/>
      <c r="AD129" s="780"/>
      <c r="AE129" s="781"/>
      <c r="AF129" s="782">
        <v>3303329</v>
      </c>
      <c r="AG129" s="780"/>
      <c r="AH129" s="780"/>
      <c r="AI129" s="780"/>
      <c r="AJ129" s="781"/>
      <c r="AK129" s="782">
        <v>3221701</v>
      </c>
      <c r="AL129" s="780"/>
      <c r="AM129" s="780"/>
      <c r="AN129" s="780"/>
      <c r="AO129" s="781"/>
      <c r="AP129" s="783"/>
      <c r="AQ129" s="784"/>
      <c r="AR129" s="784"/>
      <c r="AS129" s="784"/>
      <c r="AT129" s="785"/>
      <c r="AU129" s="233"/>
      <c r="AV129" s="233"/>
      <c r="AW129" s="233"/>
      <c r="AX129" s="751" t="s">
        <v>486</v>
      </c>
      <c r="AY129" s="752"/>
      <c r="AZ129" s="752"/>
      <c r="BA129" s="752"/>
      <c r="BB129" s="752"/>
      <c r="BC129" s="752"/>
      <c r="BD129" s="752"/>
      <c r="BE129" s="753"/>
      <c r="BF129" s="770" t="s">
        <v>131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488</v>
      </c>
      <c r="X130" s="777"/>
      <c r="Y130" s="777"/>
      <c r="Z130" s="778"/>
      <c r="AA130" s="779">
        <v>356905</v>
      </c>
      <c r="AB130" s="780"/>
      <c r="AC130" s="780"/>
      <c r="AD130" s="780"/>
      <c r="AE130" s="781"/>
      <c r="AF130" s="782">
        <v>352992</v>
      </c>
      <c r="AG130" s="780"/>
      <c r="AH130" s="780"/>
      <c r="AI130" s="780"/>
      <c r="AJ130" s="781"/>
      <c r="AK130" s="782">
        <v>356069</v>
      </c>
      <c r="AL130" s="780"/>
      <c r="AM130" s="780"/>
      <c r="AN130" s="780"/>
      <c r="AO130" s="781"/>
      <c r="AP130" s="783"/>
      <c r="AQ130" s="784"/>
      <c r="AR130" s="784"/>
      <c r="AS130" s="784"/>
      <c r="AT130" s="785"/>
      <c r="AU130" s="233"/>
      <c r="AV130" s="233"/>
      <c r="AW130" s="233"/>
      <c r="AX130" s="751" t="s">
        <v>489</v>
      </c>
      <c r="AY130" s="752"/>
      <c r="AZ130" s="752"/>
      <c r="BA130" s="752"/>
      <c r="BB130" s="752"/>
      <c r="BC130" s="752"/>
      <c r="BD130" s="752"/>
      <c r="BE130" s="753"/>
      <c r="BF130" s="754">
        <v>6.8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490</v>
      </c>
      <c r="X131" s="761"/>
      <c r="Y131" s="761"/>
      <c r="Z131" s="762"/>
      <c r="AA131" s="763">
        <v>2734179</v>
      </c>
      <c r="AB131" s="764"/>
      <c r="AC131" s="764"/>
      <c r="AD131" s="764"/>
      <c r="AE131" s="765"/>
      <c r="AF131" s="766">
        <v>2950337</v>
      </c>
      <c r="AG131" s="764"/>
      <c r="AH131" s="764"/>
      <c r="AI131" s="764"/>
      <c r="AJ131" s="765"/>
      <c r="AK131" s="766">
        <v>2865632</v>
      </c>
      <c r="AL131" s="764"/>
      <c r="AM131" s="764"/>
      <c r="AN131" s="764"/>
      <c r="AO131" s="765"/>
      <c r="AP131" s="767"/>
      <c r="AQ131" s="768"/>
      <c r="AR131" s="768"/>
      <c r="AS131" s="768"/>
      <c r="AT131" s="769"/>
      <c r="AU131" s="233"/>
      <c r="AV131" s="233"/>
      <c r="AW131" s="233"/>
      <c r="AX131" s="729" t="s">
        <v>491</v>
      </c>
      <c r="AY131" s="730"/>
      <c r="AZ131" s="730"/>
      <c r="BA131" s="730"/>
      <c r="BB131" s="730"/>
      <c r="BC131" s="730"/>
      <c r="BD131" s="730"/>
      <c r="BE131" s="731"/>
      <c r="BF131" s="732">
        <v>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493</v>
      </c>
      <c r="W132" s="742"/>
      <c r="X132" s="742"/>
      <c r="Y132" s="742"/>
      <c r="Z132" s="743"/>
      <c r="AA132" s="744">
        <v>6.5710767289999996</v>
      </c>
      <c r="AB132" s="745"/>
      <c r="AC132" s="745"/>
      <c r="AD132" s="745"/>
      <c r="AE132" s="746"/>
      <c r="AF132" s="747">
        <v>6.6900493059999997</v>
      </c>
      <c r="AG132" s="745"/>
      <c r="AH132" s="745"/>
      <c r="AI132" s="745"/>
      <c r="AJ132" s="746"/>
      <c r="AK132" s="747">
        <v>7.223746803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494</v>
      </c>
      <c r="W133" s="721"/>
      <c r="X133" s="721"/>
      <c r="Y133" s="721"/>
      <c r="Z133" s="722"/>
      <c r="AA133" s="723">
        <v>5.9</v>
      </c>
      <c r="AB133" s="724"/>
      <c r="AC133" s="724"/>
      <c r="AD133" s="724"/>
      <c r="AE133" s="725"/>
      <c r="AF133" s="723">
        <v>6.3</v>
      </c>
      <c r="AG133" s="724"/>
      <c r="AH133" s="724"/>
      <c r="AI133" s="724"/>
      <c r="AJ133" s="725"/>
      <c r="AK133" s="723">
        <v>6.8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XQqmvKky6K57J/4NFY+Jj6jRK6GDCSu2Mj/BN/GNAKVo4JEiiH5l5Nvuv/H1fnOFJZFxxjbdARQPxCuB01W6Q==" saltValue="u/PBmoHSWIUtrW9fXLTR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oXEhLpIGb2k/FJjrRn2Sdj7rd7Fw67lWnap8OFUgRcOWIbkLsHl0Cp8BEKagJJ/7NNXB0mjNtyIx6dZlBFLvw==" saltValue="7Mrjicai6LTBJAkWVjCU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e4T2PWYrZkfxl72OAmL3IRwwvJK7s3f+PcFBD8oYLIvlGpPGDNOZURNvY3Uq9u3qoKvm7YABg2HUlek06X4Fw==" saltValue="8dPN8VszRGHSeGmTqiJAT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498</v>
      </c>
      <c r="AP7" s="272"/>
      <c r="AQ7" s="273" t="s">
        <v>499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500</v>
      </c>
      <c r="AQ8" s="279" t="s">
        <v>501</v>
      </c>
      <c r="AR8" s="280" t="s">
        <v>502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503</v>
      </c>
      <c r="AL9" s="1131"/>
      <c r="AM9" s="1131"/>
      <c r="AN9" s="1132"/>
      <c r="AO9" s="281">
        <v>821794</v>
      </c>
      <c r="AP9" s="281">
        <v>88119</v>
      </c>
      <c r="AQ9" s="282">
        <v>138583</v>
      </c>
      <c r="AR9" s="283">
        <v>-36.4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504</v>
      </c>
      <c r="AL10" s="1131"/>
      <c r="AM10" s="1131"/>
      <c r="AN10" s="1132"/>
      <c r="AO10" s="284">
        <v>123617</v>
      </c>
      <c r="AP10" s="284">
        <v>13255</v>
      </c>
      <c r="AQ10" s="285">
        <v>15847</v>
      </c>
      <c r="AR10" s="286">
        <v>-16.399999999999999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505</v>
      </c>
      <c r="AL11" s="1131"/>
      <c r="AM11" s="1131"/>
      <c r="AN11" s="1132"/>
      <c r="AO11" s="284" t="s">
        <v>506</v>
      </c>
      <c r="AP11" s="284" t="s">
        <v>506</v>
      </c>
      <c r="AQ11" s="285">
        <v>2224</v>
      </c>
      <c r="AR11" s="286" t="s">
        <v>506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507</v>
      </c>
      <c r="AL12" s="1131"/>
      <c r="AM12" s="1131"/>
      <c r="AN12" s="1132"/>
      <c r="AO12" s="284" t="s">
        <v>506</v>
      </c>
      <c r="AP12" s="284" t="s">
        <v>506</v>
      </c>
      <c r="AQ12" s="285" t="s">
        <v>506</v>
      </c>
      <c r="AR12" s="286" t="s">
        <v>506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508</v>
      </c>
      <c r="AL13" s="1131"/>
      <c r="AM13" s="1131"/>
      <c r="AN13" s="1132"/>
      <c r="AO13" s="284">
        <v>42164</v>
      </c>
      <c r="AP13" s="284">
        <v>4521</v>
      </c>
      <c r="AQ13" s="285">
        <v>5571</v>
      </c>
      <c r="AR13" s="286">
        <v>-18.8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509</v>
      </c>
      <c r="AL14" s="1131"/>
      <c r="AM14" s="1131"/>
      <c r="AN14" s="1132"/>
      <c r="AO14" s="284">
        <v>12048</v>
      </c>
      <c r="AP14" s="284">
        <v>1292</v>
      </c>
      <c r="AQ14" s="285">
        <v>2766</v>
      </c>
      <c r="AR14" s="286">
        <v>-53.3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510</v>
      </c>
      <c r="AL15" s="1134"/>
      <c r="AM15" s="1134"/>
      <c r="AN15" s="1135"/>
      <c r="AO15" s="284">
        <v>-49451</v>
      </c>
      <c r="AP15" s="284">
        <v>-5302</v>
      </c>
      <c r="AQ15" s="285">
        <v>-9361</v>
      </c>
      <c r="AR15" s="286">
        <v>-43.4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950172</v>
      </c>
      <c r="AP16" s="284">
        <v>101884</v>
      </c>
      <c r="AQ16" s="285">
        <v>155632</v>
      </c>
      <c r="AR16" s="286">
        <v>-34.5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515</v>
      </c>
      <c r="AL21" s="1137"/>
      <c r="AM21" s="1137"/>
      <c r="AN21" s="1138"/>
      <c r="AO21" s="297">
        <v>9.5399999999999991</v>
      </c>
      <c r="AP21" s="298">
        <v>13.83</v>
      </c>
      <c r="AQ21" s="299">
        <v>-4.29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516</v>
      </c>
      <c r="AL22" s="1137"/>
      <c r="AM22" s="1137"/>
      <c r="AN22" s="1138"/>
      <c r="AO22" s="302">
        <v>94.6</v>
      </c>
      <c r="AP22" s="303">
        <v>96.2</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517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498</v>
      </c>
      <c r="AP30" s="272"/>
      <c r="AQ30" s="273" t="s">
        <v>499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500</v>
      </c>
      <c r="AQ31" s="279" t="s">
        <v>501</v>
      </c>
      <c r="AR31" s="280" t="s">
        <v>502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520</v>
      </c>
      <c r="AL32" s="1121"/>
      <c r="AM32" s="1121"/>
      <c r="AN32" s="1122"/>
      <c r="AO32" s="312">
        <v>303542</v>
      </c>
      <c r="AP32" s="312">
        <v>32548</v>
      </c>
      <c r="AQ32" s="313">
        <v>82029</v>
      </c>
      <c r="AR32" s="314">
        <v>-60.3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521</v>
      </c>
      <c r="AL33" s="1121"/>
      <c r="AM33" s="1121"/>
      <c r="AN33" s="1122"/>
      <c r="AO33" s="312" t="s">
        <v>506</v>
      </c>
      <c r="AP33" s="312" t="s">
        <v>506</v>
      </c>
      <c r="AQ33" s="313" t="s">
        <v>506</v>
      </c>
      <c r="AR33" s="314" t="s">
        <v>506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522</v>
      </c>
      <c r="AL34" s="1121"/>
      <c r="AM34" s="1121"/>
      <c r="AN34" s="1122"/>
      <c r="AO34" s="312" t="s">
        <v>506</v>
      </c>
      <c r="AP34" s="312" t="s">
        <v>506</v>
      </c>
      <c r="AQ34" s="313" t="s">
        <v>506</v>
      </c>
      <c r="AR34" s="314" t="s">
        <v>506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523</v>
      </c>
      <c r="AL35" s="1121"/>
      <c r="AM35" s="1121"/>
      <c r="AN35" s="1122"/>
      <c r="AO35" s="312">
        <v>243698</v>
      </c>
      <c r="AP35" s="312">
        <v>26131</v>
      </c>
      <c r="AQ35" s="313">
        <v>28200</v>
      </c>
      <c r="AR35" s="314">
        <v>-7.3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524</v>
      </c>
      <c r="AL36" s="1121"/>
      <c r="AM36" s="1121"/>
      <c r="AN36" s="1122"/>
      <c r="AO36" s="312">
        <v>15835</v>
      </c>
      <c r="AP36" s="312">
        <v>1698</v>
      </c>
      <c r="AQ36" s="313">
        <v>4770</v>
      </c>
      <c r="AR36" s="314">
        <v>-64.400000000000006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525</v>
      </c>
      <c r="AL37" s="1121"/>
      <c r="AM37" s="1121"/>
      <c r="AN37" s="1122"/>
      <c r="AO37" s="312" t="s">
        <v>506</v>
      </c>
      <c r="AP37" s="312" t="s">
        <v>506</v>
      </c>
      <c r="AQ37" s="313">
        <v>525</v>
      </c>
      <c r="AR37" s="314" t="s">
        <v>506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526</v>
      </c>
      <c r="AL38" s="1124"/>
      <c r="AM38" s="1124"/>
      <c r="AN38" s="1125"/>
      <c r="AO38" s="315" t="s">
        <v>506</v>
      </c>
      <c r="AP38" s="315" t="s">
        <v>506</v>
      </c>
      <c r="AQ38" s="316">
        <v>4</v>
      </c>
      <c r="AR38" s="304" t="s">
        <v>506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527</v>
      </c>
      <c r="AL39" s="1124"/>
      <c r="AM39" s="1124"/>
      <c r="AN39" s="1125"/>
      <c r="AO39" s="312" t="s">
        <v>506</v>
      </c>
      <c r="AP39" s="312" t="s">
        <v>506</v>
      </c>
      <c r="AQ39" s="313">
        <v>-1861</v>
      </c>
      <c r="AR39" s="314" t="s">
        <v>506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528</v>
      </c>
      <c r="AL40" s="1121"/>
      <c r="AM40" s="1121"/>
      <c r="AN40" s="1122"/>
      <c r="AO40" s="312">
        <v>-356069</v>
      </c>
      <c r="AP40" s="312">
        <v>-38180</v>
      </c>
      <c r="AQ40" s="313">
        <v>-76879</v>
      </c>
      <c r="AR40" s="314">
        <v>-50.3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207006</v>
      </c>
      <c r="AP41" s="312">
        <v>22197</v>
      </c>
      <c r="AQ41" s="313">
        <v>36788</v>
      </c>
      <c r="AR41" s="314">
        <v>-39.700000000000003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498</v>
      </c>
      <c r="AN49" s="1115" t="s">
        <v>532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533</v>
      </c>
      <c r="AO50" s="329" t="s">
        <v>534</v>
      </c>
      <c r="AP50" s="330" t="s">
        <v>535</v>
      </c>
      <c r="AQ50" s="331" t="s">
        <v>536</v>
      </c>
      <c r="AR50" s="332" t="s">
        <v>537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589235</v>
      </c>
      <c r="AN51" s="334">
        <v>60206</v>
      </c>
      <c r="AO51" s="335">
        <v>-2.4</v>
      </c>
      <c r="AP51" s="336">
        <v>114790</v>
      </c>
      <c r="AQ51" s="337">
        <v>-6.6</v>
      </c>
      <c r="AR51" s="338">
        <v>4.2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530815</v>
      </c>
      <c r="AN52" s="342">
        <v>54237</v>
      </c>
      <c r="AO52" s="343">
        <v>41.9</v>
      </c>
      <c r="AP52" s="344">
        <v>55601</v>
      </c>
      <c r="AQ52" s="345">
        <v>-15.5</v>
      </c>
      <c r="AR52" s="346">
        <v>57.4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933378</v>
      </c>
      <c r="AN53" s="334">
        <v>96583</v>
      </c>
      <c r="AO53" s="335">
        <v>60.4</v>
      </c>
      <c r="AP53" s="336">
        <v>126262</v>
      </c>
      <c r="AQ53" s="337">
        <v>10</v>
      </c>
      <c r="AR53" s="338">
        <v>50.4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615852</v>
      </c>
      <c r="AN54" s="342">
        <v>63726</v>
      </c>
      <c r="AO54" s="343">
        <v>17.5</v>
      </c>
      <c r="AP54" s="344">
        <v>56769</v>
      </c>
      <c r="AQ54" s="345">
        <v>2.1</v>
      </c>
      <c r="AR54" s="346">
        <v>15.4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790795</v>
      </c>
      <c r="AN55" s="334">
        <v>82426</v>
      </c>
      <c r="AO55" s="335">
        <v>-14.7</v>
      </c>
      <c r="AP55" s="336">
        <v>126525</v>
      </c>
      <c r="AQ55" s="337">
        <v>0.2</v>
      </c>
      <c r="AR55" s="338">
        <v>-14.9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626360</v>
      </c>
      <c r="AN56" s="342">
        <v>65287</v>
      </c>
      <c r="AO56" s="343">
        <v>2.4</v>
      </c>
      <c r="AP56" s="344">
        <v>67052</v>
      </c>
      <c r="AQ56" s="345">
        <v>18.100000000000001</v>
      </c>
      <c r="AR56" s="346">
        <v>-15.7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577618</v>
      </c>
      <c r="AN57" s="334">
        <v>61429</v>
      </c>
      <c r="AO57" s="335">
        <v>-25.5</v>
      </c>
      <c r="AP57" s="336">
        <v>122054</v>
      </c>
      <c r="AQ57" s="337">
        <v>-3.5</v>
      </c>
      <c r="AR57" s="338">
        <v>-22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433044</v>
      </c>
      <c r="AN58" s="342">
        <v>46054</v>
      </c>
      <c r="AO58" s="343">
        <v>-29.5</v>
      </c>
      <c r="AP58" s="344">
        <v>68298</v>
      </c>
      <c r="AQ58" s="345">
        <v>1.9</v>
      </c>
      <c r="AR58" s="346">
        <v>-31.4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512786</v>
      </c>
      <c r="AN59" s="334">
        <v>54985</v>
      </c>
      <c r="AO59" s="335">
        <v>-10.5</v>
      </c>
      <c r="AP59" s="336">
        <v>111644</v>
      </c>
      <c r="AQ59" s="337">
        <v>-8.5</v>
      </c>
      <c r="AR59" s="338">
        <v>-2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378358</v>
      </c>
      <c r="AN60" s="342">
        <v>40570</v>
      </c>
      <c r="AO60" s="343">
        <v>-11.9</v>
      </c>
      <c r="AP60" s="344">
        <v>66606</v>
      </c>
      <c r="AQ60" s="345">
        <v>-2.5</v>
      </c>
      <c r="AR60" s="346">
        <v>-9.4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680762</v>
      </c>
      <c r="AN61" s="349">
        <v>71126</v>
      </c>
      <c r="AO61" s="350">
        <v>1.5</v>
      </c>
      <c r="AP61" s="351">
        <v>120255</v>
      </c>
      <c r="AQ61" s="352">
        <v>-1.7</v>
      </c>
      <c r="AR61" s="338">
        <v>3.2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516886</v>
      </c>
      <c r="AN62" s="342">
        <v>53975</v>
      </c>
      <c r="AO62" s="343">
        <v>4.0999999999999996</v>
      </c>
      <c r="AP62" s="344">
        <v>62865</v>
      </c>
      <c r="AQ62" s="345">
        <v>0.8</v>
      </c>
      <c r="AR62" s="346">
        <v>3.3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0tEzvB2gttlHBYn1Oxn1Ev7ZaXPchhz5s2Mo+APYm5dHRepVz7euIJ4JHxLwTL57um3i8st8YbiqVDP4lFtlA==" saltValue="hTCCZgEbQB3m9L2jTlMA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546</v>
      </c>
    </row>
    <row r="121" spans="125:125" ht="13.5" hidden="1" customHeight="1" x14ac:dyDescent="0.2">
      <c r="DU121" s="259"/>
    </row>
  </sheetData>
  <sheetProtection algorithmName="SHA-512" hashValue="xZeIXUDb42jerapnhEmkVDpCffs1szGprkhpL79WBmUH26fTjkU8ixG0ujSMi/AyTa54WSJN/JTn960tXjsBQw==" saltValue="9sIQkhP934CjHthTPXCy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sheetData>
  <sheetProtection algorithmName="SHA-512" hashValue="mUS+HdwGeQeS0xE4ef4WehagTcjsG+RMgZ5nHscSK3tQ23iTxuepm7BqJZ7HERvx3Vu+egk19QyZhem/I8unfA==" saltValue="BAIB/4wsGbFPgKs3JTY68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39" t="s">
        <v>3</v>
      </c>
      <c r="D47" s="1139"/>
      <c r="E47" s="1140"/>
      <c r="F47" s="11">
        <v>25.83</v>
      </c>
      <c r="G47" s="12">
        <v>25.79</v>
      </c>
      <c r="H47" s="12">
        <v>24.39</v>
      </c>
      <c r="I47" s="12">
        <v>24.98</v>
      </c>
      <c r="J47" s="13">
        <v>26.09</v>
      </c>
    </row>
    <row r="48" spans="2:10" ht="57.75" customHeight="1" x14ac:dyDescent="0.2">
      <c r="B48" s="14"/>
      <c r="C48" s="1141" t="s">
        <v>4</v>
      </c>
      <c r="D48" s="1141"/>
      <c r="E48" s="1142"/>
      <c r="F48" s="15">
        <v>4.5</v>
      </c>
      <c r="G48" s="16">
        <v>4.6399999999999997</v>
      </c>
      <c r="H48" s="16">
        <v>4.03</v>
      </c>
      <c r="I48" s="16">
        <v>7.01</v>
      </c>
      <c r="J48" s="17">
        <v>5.94</v>
      </c>
    </row>
    <row r="49" spans="2:10" ht="57.75" customHeight="1" thickBot="1" x14ac:dyDescent="0.25">
      <c r="B49" s="18"/>
      <c r="C49" s="1143" t="s">
        <v>5</v>
      </c>
      <c r="D49" s="1143"/>
      <c r="E49" s="1144"/>
      <c r="F49" s="19" t="s">
        <v>553</v>
      </c>
      <c r="G49" s="20">
        <v>0.84</v>
      </c>
      <c r="H49" s="20" t="s">
        <v>554</v>
      </c>
      <c r="I49" s="20">
        <v>5.39</v>
      </c>
      <c r="J49" s="21" t="s">
        <v>555</v>
      </c>
    </row>
    <row r="50" spans="2:10" ht="13.2" x14ac:dyDescent="0.2"/>
  </sheetData>
  <sheetProtection algorithmName="SHA-512" hashValue="OwZ+lDq9Z0Y/cu+8csIw182GIbhBHxnXkkIctNd5ZsrahwFK3x280nMeHlP/MUiHEja1uZq8XelVlul0U+xKhA==" saltValue="5eZaOniprpG/MXXP4Mqn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51" t="s">
        <v>556</v>
      </c>
      <c r="D34" s="1151"/>
      <c r="E34" s="1152"/>
      <c r="F34" s="32">
        <v>8.43</v>
      </c>
      <c r="G34" s="33">
        <v>9.81</v>
      </c>
      <c r="H34" s="33">
        <v>9.0299999999999994</v>
      </c>
      <c r="I34" s="33">
        <v>8.75</v>
      </c>
      <c r="J34" s="34">
        <v>8.85</v>
      </c>
      <c r="K34" s="22"/>
      <c r="L34" s="22"/>
      <c r="M34" s="22"/>
      <c r="N34" s="22"/>
      <c r="O34" s="22"/>
      <c r="P34" s="22"/>
    </row>
    <row r="35" spans="1:16" ht="39" customHeight="1" x14ac:dyDescent="0.2">
      <c r="A35" s="22"/>
      <c r="B35" s="35"/>
      <c r="C35" s="1145" t="s">
        <v>557</v>
      </c>
      <c r="D35" s="1146"/>
      <c r="E35" s="1147"/>
      <c r="F35" s="36">
        <v>4.43</v>
      </c>
      <c r="G35" s="37">
        <v>4.63</v>
      </c>
      <c r="H35" s="37">
        <v>3.99</v>
      </c>
      <c r="I35" s="37">
        <v>7</v>
      </c>
      <c r="J35" s="38">
        <v>5.94</v>
      </c>
      <c r="K35" s="22"/>
      <c r="L35" s="22"/>
      <c r="M35" s="22"/>
      <c r="N35" s="22"/>
      <c r="O35" s="22"/>
      <c r="P35" s="22"/>
    </row>
    <row r="36" spans="1:16" ht="39" customHeight="1" x14ac:dyDescent="0.2">
      <c r="A36" s="22"/>
      <c r="B36" s="35"/>
      <c r="C36" s="1145" t="s">
        <v>558</v>
      </c>
      <c r="D36" s="1146"/>
      <c r="E36" s="1147"/>
      <c r="F36" s="36">
        <v>0.57999999999999996</v>
      </c>
      <c r="G36" s="37">
        <v>0.31</v>
      </c>
      <c r="H36" s="37">
        <v>0.35</v>
      </c>
      <c r="I36" s="37">
        <v>0.34</v>
      </c>
      <c r="J36" s="38">
        <v>0.98</v>
      </c>
      <c r="K36" s="22"/>
      <c r="L36" s="22"/>
      <c r="M36" s="22"/>
      <c r="N36" s="22"/>
      <c r="O36" s="22"/>
      <c r="P36" s="22"/>
    </row>
    <row r="37" spans="1:16" ht="39" customHeight="1" x14ac:dyDescent="0.2">
      <c r="A37" s="22"/>
      <c r="B37" s="35"/>
      <c r="C37" s="1145" t="s">
        <v>559</v>
      </c>
      <c r="D37" s="1146"/>
      <c r="E37" s="1147"/>
      <c r="F37" s="36">
        <v>1.43</v>
      </c>
      <c r="G37" s="37">
        <v>0.92</v>
      </c>
      <c r="H37" s="37">
        <v>1.04</v>
      </c>
      <c r="I37" s="37">
        <v>0.96</v>
      </c>
      <c r="J37" s="38">
        <v>0.91</v>
      </c>
      <c r="K37" s="22"/>
      <c r="L37" s="22"/>
      <c r="M37" s="22"/>
      <c r="N37" s="22"/>
      <c r="O37" s="22"/>
      <c r="P37" s="22"/>
    </row>
    <row r="38" spans="1:16" ht="39" customHeight="1" x14ac:dyDescent="0.2">
      <c r="A38" s="22"/>
      <c r="B38" s="35"/>
      <c r="C38" s="1145" t="s">
        <v>560</v>
      </c>
      <c r="D38" s="1146"/>
      <c r="E38" s="1147"/>
      <c r="F38" s="36">
        <v>0</v>
      </c>
      <c r="G38" s="37">
        <v>0</v>
      </c>
      <c r="H38" s="37">
        <v>0</v>
      </c>
      <c r="I38" s="37">
        <v>7.0000000000000007E-2</v>
      </c>
      <c r="J38" s="38">
        <v>7.0000000000000007E-2</v>
      </c>
      <c r="K38" s="22"/>
      <c r="L38" s="22"/>
      <c r="M38" s="22"/>
      <c r="N38" s="22"/>
      <c r="O38" s="22"/>
      <c r="P38" s="22"/>
    </row>
    <row r="39" spans="1:16" ht="39" customHeight="1" x14ac:dyDescent="0.2">
      <c r="A39" s="22"/>
      <c r="B39" s="35"/>
      <c r="C39" s="1145" t="s">
        <v>561</v>
      </c>
      <c r="D39" s="1146"/>
      <c r="E39" s="1147"/>
      <c r="F39" s="36">
        <v>0.06</v>
      </c>
      <c r="G39" s="37">
        <v>0</v>
      </c>
      <c r="H39" s="37">
        <v>0.04</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562</v>
      </c>
      <c r="D42" s="1146"/>
      <c r="E42" s="1147"/>
      <c r="F42" s="36" t="s">
        <v>506</v>
      </c>
      <c r="G42" s="37" t="s">
        <v>506</v>
      </c>
      <c r="H42" s="37" t="s">
        <v>506</v>
      </c>
      <c r="I42" s="37" t="s">
        <v>506</v>
      </c>
      <c r="J42" s="38" t="s">
        <v>506</v>
      </c>
      <c r="K42" s="22"/>
      <c r="L42" s="22"/>
      <c r="M42" s="22"/>
      <c r="N42" s="22"/>
      <c r="O42" s="22"/>
      <c r="P42" s="22"/>
    </row>
    <row r="43" spans="1:16" ht="39" customHeight="1" thickBot="1" x14ac:dyDescent="0.25">
      <c r="A43" s="22"/>
      <c r="B43" s="40"/>
      <c r="C43" s="1148" t="s">
        <v>563</v>
      </c>
      <c r="D43" s="1149"/>
      <c r="E43" s="1150"/>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0UXIoOUEYc4ymH9cWkdPfdkKmhevOvFDxZSOtVaQHoIOW8iGJV74T5KxuhbQERnxnKPWuALQdMOdxmnIEE0Sw==" saltValue="WyKAl3oqMGYlKz2u4bjo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246</v>
      </c>
      <c r="L45" s="60">
        <v>262</v>
      </c>
      <c r="M45" s="60">
        <v>282</v>
      </c>
      <c r="N45" s="60">
        <v>290</v>
      </c>
      <c r="O45" s="61">
        <v>304</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506</v>
      </c>
      <c r="L46" s="64" t="s">
        <v>506</v>
      </c>
      <c r="M46" s="64" t="s">
        <v>506</v>
      </c>
      <c r="N46" s="64" t="s">
        <v>506</v>
      </c>
      <c r="O46" s="65" t="s">
        <v>506</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506</v>
      </c>
      <c r="L47" s="64" t="s">
        <v>506</v>
      </c>
      <c r="M47" s="64" t="s">
        <v>506</v>
      </c>
      <c r="N47" s="64" t="s">
        <v>506</v>
      </c>
      <c r="O47" s="65" t="s">
        <v>506</v>
      </c>
      <c r="P47" s="48"/>
      <c r="Q47" s="48"/>
      <c r="R47" s="48"/>
      <c r="S47" s="48"/>
      <c r="T47" s="48"/>
      <c r="U47" s="48"/>
    </row>
    <row r="48" spans="1:21" ht="30.75" customHeight="1" x14ac:dyDescent="0.2">
      <c r="A48" s="48"/>
      <c r="B48" s="1178"/>
      <c r="C48" s="1179"/>
      <c r="D48" s="62"/>
      <c r="E48" s="1155" t="s">
        <v>15</v>
      </c>
      <c r="F48" s="1155"/>
      <c r="G48" s="1155"/>
      <c r="H48" s="1155"/>
      <c r="I48" s="1155"/>
      <c r="J48" s="1156"/>
      <c r="K48" s="63">
        <v>182</v>
      </c>
      <c r="L48" s="64">
        <v>191</v>
      </c>
      <c r="M48" s="64">
        <v>210</v>
      </c>
      <c r="N48" s="64">
        <v>229</v>
      </c>
      <c r="O48" s="65">
        <v>244</v>
      </c>
      <c r="P48" s="48"/>
      <c r="Q48" s="48"/>
      <c r="R48" s="48"/>
      <c r="S48" s="48"/>
      <c r="T48" s="48"/>
      <c r="U48" s="48"/>
    </row>
    <row r="49" spans="1:21" ht="30.75" customHeight="1" x14ac:dyDescent="0.2">
      <c r="A49" s="48"/>
      <c r="B49" s="1178"/>
      <c r="C49" s="1179"/>
      <c r="D49" s="62"/>
      <c r="E49" s="1155" t="s">
        <v>16</v>
      </c>
      <c r="F49" s="1155"/>
      <c r="G49" s="1155"/>
      <c r="H49" s="1155"/>
      <c r="I49" s="1155"/>
      <c r="J49" s="1156"/>
      <c r="K49" s="63">
        <v>17</v>
      </c>
      <c r="L49" s="64">
        <v>14</v>
      </c>
      <c r="M49" s="64">
        <v>14</v>
      </c>
      <c r="N49" s="64">
        <v>15</v>
      </c>
      <c r="O49" s="65">
        <v>16</v>
      </c>
      <c r="P49" s="48"/>
      <c r="Q49" s="48"/>
      <c r="R49" s="48"/>
      <c r="S49" s="48"/>
      <c r="T49" s="48"/>
      <c r="U49" s="48"/>
    </row>
    <row r="50" spans="1:21" ht="30.75" customHeight="1" x14ac:dyDescent="0.2">
      <c r="A50" s="48"/>
      <c r="B50" s="1178"/>
      <c r="C50" s="1179"/>
      <c r="D50" s="62"/>
      <c r="E50" s="1155" t="s">
        <v>17</v>
      </c>
      <c r="F50" s="1155"/>
      <c r="G50" s="1155"/>
      <c r="H50" s="1155"/>
      <c r="I50" s="1155"/>
      <c r="J50" s="1156"/>
      <c r="K50" s="63">
        <v>35</v>
      </c>
      <c r="L50" s="64">
        <v>31</v>
      </c>
      <c r="M50" s="64">
        <v>31</v>
      </c>
      <c r="N50" s="64">
        <v>16</v>
      </c>
      <c r="O50" s="65" t="s">
        <v>506</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506</v>
      </c>
      <c r="L51" s="64" t="s">
        <v>506</v>
      </c>
      <c r="M51" s="64" t="s">
        <v>506</v>
      </c>
      <c r="N51" s="64" t="s">
        <v>506</v>
      </c>
      <c r="O51" s="65" t="s">
        <v>506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341</v>
      </c>
      <c r="L52" s="64">
        <v>346</v>
      </c>
      <c r="M52" s="64">
        <v>357</v>
      </c>
      <c r="N52" s="64">
        <v>353</v>
      </c>
      <c r="O52" s="65">
        <v>357</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139</v>
      </c>
      <c r="L53" s="69">
        <v>152</v>
      </c>
      <c r="M53" s="69">
        <v>180</v>
      </c>
      <c r="N53" s="69">
        <v>197</v>
      </c>
      <c r="O53" s="70">
        <v>207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5">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n+NjXtuMCpE5KDEnpTyPp0Dha5I7I+MssAiJNnlkNcNcZ67BBLrpHzA7Nl0KO6mj3+F5rONHecDePF4YL2lGA==" saltValue="KjOlna0Cl2gzHTqaIS3M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548</v>
      </c>
      <c r="J40" s="103" t="s">
        <v>549</v>
      </c>
      <c r="K40" s="103" t="s">
        <v>550</v>
      </c>
      <c r="L40" s="103" t="s">
        <v>551</v>
      </c>
      <c r="M40" s="104" t="s">
        <v>552</v>
      </c>
    </row>
    <row r="41" spans="2:13" ht="27.75" customHeight="1" x14ac:dyDescent="0.2">
      <c r="B41" s="1196" t="s">
        <v>32</v>
      </c>
      <c r="C41" s="1197"/>
      <c r="D41" s="105"/>
      <c r="E41" s="1198" t="s">
        <v>33</v>
      </c>
      <c r="F41" s="1198"/>
      <c r="G41" s="1198"/>
      <c r="H41" s="1199"/>
      <c r="I41" s="355">
        <v>3104</v>
      </c>
      <c r="J41" s="356">
        <v>3214</v>
      </c>
      <c r="K41" s="356">
        <v>3315</v>
      </c>
      <c r="L41" s="356">
        <v>3273</v>
      </c>
      <c r="M41" s="357">
        <v>3043</v>
      </c>
    </row>
    <row r="42" spans="2:13" ht="27.75" customHeight="1" x14ac:dyDescent="0.2">
      <c r="B42" s="1186"/>
      <c r="C42" s="1187"/>
      <c r="D42" s="106"/>
      <c r="E42" s="1190" t="s">
        <v>34</v>
      </c>
      <c r="F42" s="1190"/>
      <c r="G42" s="1190"/>
      <c r="H42" s="1191"/>
      <c r="I42" s="358">
        <v>172</v>
      </c>
      <c r="J42" s="359">
        <v>142</v>
      </c>
      <c r="K42" s="359">
        <v>92</v>
      </c>
      <c r="L42" s="359" t="s">
        <v>506</v>
      </c>
      <c r="M42" s="360" t="s">
        <v>506</v>
      </c>
    </row>
    <row r="43" spans="2:13" ht="27.75" customHeight="1" x14ac:dyDescent="0.2">
      <c r="B43" s="1186"/>
      <c r="C43" s="1187"/>
      <c r="D43" s="106"/>
      <c r="E43" s="1190" t="s">
        <v>35</v>
      </c>
      <c r="F43" s="1190"/>
      <c r="G43" s="1190"/>
      <c r="H43" s="1191"/>
      <c r="I43" s="358">
        <v>3201</v>
      </c>
      <c r="J43" s="359">
        <v>3192</v>
      </c>
      <c r="K43" s="359">
        <v>3091</v>
      </c>
      <c r="L43" s="359">
        <v>3164</v>
      </c>
      <c r="M43" s="360">
        <v>3132</v>
      </c>
    </row>
    <row r="44" spans="2:13" ht="27.75" customHeight="1" x14ac:dyDescent="0.2">
      <c r="B44" s="1186"/>
      <c r="C44" s="1187"/>
      <c r="D44" s="106"/>
      <c r="E44" s="1190" t="s">
        <v>36</v>
      </c>
      <c r="F44" s="1190"/>
      <c r="G44" s="1190"/>
      <c r="H44" s="1191"/>
      <c r="I44" s="358">
        <v>151</v>
      </c>
      <c r="J44" s="359">
        <v>153</v>
      </c>
      <c r="K44" s="359">
        <v>175</v>
      </c>
      <c r="L44" s="359">
        <v>168</v>
      </c>
      <c r="M44" s="360">
        <v>192</v>
      </c>
    </row>
    <row r="45" spans="2:13" ht="27.75" customHeight="1" x14ac:dyDescent="0.2">
      <c r="B45" s="1186"/>
      <c r="C45" s="1187"/>
      <c r="D45" s="106"/>
      <c r="E45" s="1190" t="s">
        <v>37</v>
      </c>
      <c r="F45" s="1190"/>
      <c r="G45" s="1190"/>
      <c r="H45" s="1191"/>
      <c r="I45" s="358">
        <v>549</v>
      </c>
      <c r="J45" s="359">
        <v>552</v>
      </c>
      <c r="K45" s="359">
        <v>532</v>
      </c>
      <c r="L45" s="359">
        <v>531</v>
      </c>
      <c r="M45" s="360">
        <v>521</v>
      </c>
    </row>
    <row r="46" spans="2:13" ht="27.75" customHeight="1" x14ac:dyDescent="0.2">
      <c r="B46" s="1186"/>
      <c r="C46" s="1187"/>
      <c r="D46" s="107"/>
      <c r="E46" s="1190" t="s">
        <v>38</v>
      </c>
      <c r="F46" s="1190"/>
      <c r="G46" s="1190"/>
      <c r="H46" s="1191"/>
      <c r="I46" s="358" t="s">
        <v>506</v>
      </c>
      <c r="J46" s="359" t="s">
        <v>506</v>
      </c>
      <c r="K46" s="359" t="s">
        <v>506</v>
      </c>
      <c r="L46" s="359" t="s">
        <v>506</v>
      </c>
      <c r="M46" s="360" t="s">
        <v>506</v>
      </c>
    </row>
    <row r="47" spans="2:13" ht="27.75" customHeight="1" x14ac:dyDescent="0.2">
      <c r="B47" s="1186"/>
      <c r="C47" s="1187"/>
      <c r="D47" s="108"/>
      <c r="E47" s="1200" t="s">
        <v>39</v>
      </c>
      <c r="F47" s="1201"/>
      <c r="G47" s="1201"/>
      <c r="H47" s="1202"/>
      <c r="I47" s="358" t="s">
        <v>506</v>
      </c>
      <c r="J47" s="359" t="s">
        <v>506</v>
      </c>
      <c r="K47" s="359" t="s">
        <v>506</v>
      </c>
      <c r="L47" s="359" t="s">
        <v>506</v>
      </c>
      <c r="M47" s="360" t="s">
        <v>506</v>
      </c>
    </row>
    <row r="48" spans="2:13" ht="27.75" customHeight="1" x14ac:dyDescent="0.2">
      <c r="B48" s="1186"/>
      <c r="C48" s="1187"/>
      <c r="D48" s="106"/>
      <c r="E48" s="1190" t="s">
        <v>40</v>
      </c>
      <c r="F48" s="1190"/>
      <c r="G48" s="1190"/>
      <c r="H48" s="1191"/>
      <c r="I48" s="358" t="s">
        <v>506</v>
      </c>
      <c r="J48" s="359" t="s">
        <v>506</v>
      </c>
      <c r="K48" s="359" t="s">
        <v>506</v>
      </c>
      <c r="L48" s="359" t="s">
        <v>506</v>
      </c>
      <c r="M48" s="360" t="s">
        <v>506</v>
      </c>
    </row>
    <row r="49" spans="2:13" ht="27.75" customHeight="1" x14ac:dyDescent="0.2">
      <c r="B49" s="1188"/>
      <c r="C49" s="1189"/>
      <c r="D49" s="106"/>
      <c r="E49" s="1190" t="s">
        <v>41</v>
      </c>
      <c r="F49" s="1190"/>
      <c r="G49" s="1190"/>
      <c r="H49" s="1191"/>
      <c r="I49" s="358" t="s">
        <v>506</v>
      </c>
      <c r="J49" s="359" t="s">
        <v>506</v>
      </c>
      <c r="K49" s="359" t="s">
        <v>506</v>
      </c>
      <c r="L49" s="359" t="s">
        <v>506</v>
      </c>
      <c r="M49" s="360" t="s">
        <v>506</v>
      </c>
    </row>
    <row r="50" spans="2:13" ht="27.75" customHeight="1" x14ac:dyDescent="0.2">
      <c r="B50" s="1184" t="s">
        <v>42</v>
      </c>
      <c r="C50" s="1185"/>
      <c r="D50" s="109"/>
      <c r="E50" s="1190" t="s">
        <v>43</v>
      </c>
      <c r="F50" s="1190"/>
      <c r="G50" s="1190"/>
      <c r="H50" s="1191"/>
      <c r="I50" s="358">
        <v>2380</v>
      </c>
      <c r="J50" s="359">
        <v>2152</v>
      </c>
      <c r="K50" s="359">
        <v>2201</v>
      </c>
      <c r="L50" s="359">
        <v>2398</v>
      </c>
      <c r="M50" s="360">
        <v>2533</v>
      </c>
    </row>
    <row r="51" spans="2:13" ht="27.75" customHeight="1" x14ac:dyDescent="0.2">
      <c r="B51" s="1186"/>
      <c r="C51" s="1187"/>
      <c r="D51" s="106"/>
      <c r="E51" s="1190" t="s">
        <v>44</v>
      </c>
      <c r="F51" s="1190"/>
      <c r="G51" s="1190"/>
      <c r="H51" s="1191"/>
      <c r="I51" s="358" t="s">
        <v>506</v>
      </c>
      <c r="J51" s="359" t="s">
        <v>506</v>
      </c>
      <c r="K51" s="359" t="s">
        <v>506</v>
      </c>
      <c r="L51" s="359" t="s">
        <v>506</v>
      </c>
      <c r="M51" s="360" t="s">
        <v>506</v>
      </c>
    </row>
    <row r="52" spans="2:13" ht="27.75" customHeight="1" x14ac:dyDescent="0.2">
      <c r="B52" s="1188"/>
      <c r="C52" s="1189"/>
      <c r="D52" s="106"/>
      <c r="E52" s="1190" t="s">
        <v>45</v>
      </c>
      <c r="F52" s="1190"/>
      <c r="G52" s="1190"/>
      <c r="H52" s="1191"/>
      <c r="I52" s="358">
        <v>4546</v>
      </c>
      <c r="J52" s="359">
        <v>4576</v>
      </c>
      <c r="K52" s="359">
        <v>4609</v>
      </c>
      <c r="L52" s="359">
        <v>4517</v>
      </c>
      <c r="M52" s="360">
        <v>4286</v>
      </c>
    </row>
    <row r="53" spans="2:13" ht="27.75" customHeight="1" thickBot="1" x14ac:dyDescent="0.25">
      <c r="B53" s="1192" t="s">
        <v>46</v>
      </c>
      <c r="C53" s="1193"/>
      <c r="D53" s="110"/>
      <c r="E53" s="1194" t="s">
        <v>47</v>
      </c>
      <c r="F53" s="1194"/>
      <c r="G53" s="1194"/>
      <c r="H53" s="1195"/>
      <c r="I53" s="361">
        <v>251</v>
      </c>
      <c r="J53" s="362">
        <v>525</v>
      </c>
      <c r="K53" s="362">
        <v>394</v>
      </c>
      <c r="L53" s="362">
        <v>221</v>
      </c>
      <c r="M53" s="363">
        <v>70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63KHN9d/2Wqq4I3xEdCCCsONTNFcn1/rukXMgwHF58EUZhtKBfxqUhLh+EkVRE7EFBSumlQT0n6PIUbWwKvtOw==" saltValue="KDs2mAIb2YroOD/tAN5R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550</v>
      </c>
      <c r="G54" s="119" t="s">
        <v>551</v>
      </c>
      <c r="H54" s="120" t="s">
        <v>552</v>
      </c>
    </row>
    <row r="55" spans="2:8" ht="52.5" customHeight="1" x14ac:dyDescent="0.2">
      <c r="B55" s="121"/>
      <c r="C55" s="1211" t="s">
        <v>50</v>
      </c>
      <c r="D55" s="1211"/>
      <c r="E55" s="1212"/>
      <c r="F55" s="122">
        <v>754</v>
      </c>
      <c r="G55" s="122">
        <v>825</v>
      </c>
      <c r="H55" s="123">
        <v>841</v>
      </c>
    </row>
    <row r="56" spans="2:8" ht="52.5" customHeight="1" x14ac:dyDescent="0.2">
      <c r="B56" s="124"/>
      <c r="C56" s="1213" t="s">
        <v>51</v>
      </c>
      <c r="D56" s="1213"/>
      <c r="E56" s="1214"/>
      <c r="F56" s="125">
        <v>157</v>
      </c>
      <c r="G56" s="125">
        <v>158</v>
      </c>
      <c r="H56" s="126">
        <v>159</v>
      </c>
    </row>
    <row r="57" spans="2:8" ht="53.25" customHeight="1" x14ac:dyDescent="0.2">
      <c r="B57" s="124"/>
      <c r="C57" s="1215" t="s">
        <v>52</v>
      </c>
      <c r="D57" s="1215"/>
      <c r="E57" s="1216"/>
      <c r="F57" s="127">
        <v>1055</v>
      </c>
      <c r="G57" s="127">
        <v>1180</v>
      </c>
      <c r="H57" s="128">
        <v>1323</v>
      </c>
    </row>
    <row r="58" spans="2:8" ht="45.75" customHeight="1" x14ac:dyDescent="0.2">
      <c r="B58" s="129"/>
      <c r="C58" s="1203" t="s">
        <v>589</v>
      </c>
      <c r="D58" s="1204"/>
      <c r="E58" s="1205"/>
      <c r="F58" s="130">
        <v>542</v>
      </c>
      <c r="G58" s="130">
        <v>644</v>
      </c>
      <c r="H58" s="131">
        <v>746</v>
      </c>
    </row>
    <row r="59" spans="2:8" ht="45.75" customHeight="1" x14ac:dyDescent="0.2">
      <c r="B59" s="129"/>
      <c r="C59" s="1203" t="s">
        <v>590</v>
      </c>
      <c r="D59" s="1204"/>
      <c r="E59" s="1205"/>
      <c r="F59" s="130">
        <v>183</v>
      </c>
      <c r="G59" s="130">
        <v>184</v>
      </c>
      <c r="H59" s="131">
        <v>184</v>
      </c>
    </row>
    <row r="60" spans="2:8" ht="45.75" customHeight="1" x14ac:dyDescent="0.2">
      <c r="B60" s="129"/>
      <c r="C60" s="1203" t="s">
        <v>591</v>
      </c>
      <c r="D60" s="1204"/>
      <c r="E60" s="1205"/>
      <c r="F60" s="130">
        <v>157</v>
      </c>
      <c r="G60" s="130">
        <v>157</v>
      </c>
      <c r="H60" s="131">
        <v>157</v>
      </c>
    </row>
    <row r="61" spans="2:8" ht="45.75" customHeight="1" x14ac:dyDescent="0.2">
      <c r="B61" s="129"/>
      <c r="C61" s="1203" t="s">
        <v>592</v>
      </c>
      <c r="D61" s="1204"/>
      <c r="E61" s="1205"/>
      <c r="F61" s="130">
        <v>57</v>
      </c>
      <c r="G61" s="130">
        <v>78</v>
      </c>
      <c r="H61" s="131">
        <v>119</v>
      </c>
    </row>
    <row r="62" spans="2:8" ht="45.75" customHeight="1" thickBot="1" x14ac:dyDescent="0.25">
      <c r="B62" s="132"/>
      <c r="C62" s="1206" t="s">
        <v>593</v>
      </c>
      <c r="D62" s="1207"/>
      <c r="E62" s="1208"/>
      <c r="F62" s="133">
        <v>103</v>
      </c>
      <c r="G62" s="133">
        <v>103</v>
      </c>
      <c r="H62" s="134">
        <v>103</v>
      </c>
    </row>
    <row r="63" spans="2:8" ht="52.5" customHeight="1" thickBot="1" x14ac:dyDescent="0.25">
      <c r="B63" s="135"/>
      <c r="C63" s="1209" t="s">
        <v>53</v>
      </c>
      <c r="D63" s="1209"/>
      <c r="E63" s="1210"/>
      <c r="F63" s="136">
        <v>1966</v>
      </c>
      <c r="G63" s="136">
        <v>2163</v>
      </c>
      <c r="H63" s="137">
        <v>2323</v>
      </c>
    </row>
    <row r="64" spans="2:8" ht="13.2" x14ac:dyDescent="0.2"/>
  </sheetData>
  <sheetProtection algorithmName="SHA-512" hashValue="SgoPMxhfAow8ell2vsLxBOU/thszodwgCOLr4/mAaEdlgzkoMrrBOm+jlReoHyX9Me+1U8GntqY7wcZ4lF+zuQ==" saltValue="gGjk9QwEkj9u+dx0KV/o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B35F1-D9F6-4B03-B7A4-77567AF2C8AA}">
  <sheetPr codeName="Sheet10">
    <pageSetUpPr fitToPage="1"/>
  </sheetPr>
  <dimension ref="A1:DE85"/>
  <sheetViews>
    <sheetView showGridLines="0" zoomScale="70" zoomScaleNormal="70" zoomScaleSheetLayoutView="55" workbookViewId="0">
      <selection activeCell="BX18" sqref="BX18"/>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595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596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597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598</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548</v>
      </c>
      <c r="BQ50" s="1250"/>
      <c r="BR50" s="1250"/>
      <c r="BS50" s="1250"/>
      <c r="BT50" s="1250"/>
      <c r="BU50" s="1250"/>
      <c r="BV50" s="1250"/>
      <c r="BW50" s="1250"/>
      <c r="BX50" s="1250" t="s">
        <v>549</v>
      </c>
      <c r="BY50" s="1250"/>
      <c r="BZ50" s="1250"/>
      <c r="CA50" s="1250"/>
      <c r="CB50" s="1250"/>
      <c r="CC50" s="1250"/>
      <c r="CD50" s="1250"/>
      <c r="CE50" s="1250"/>
      <c r="CF50" s="1250" t="s">
        <v>550</v>
      </c>
      <c r="CG50" s="1250"/>
      <c r="CH50" s="1250"/>
      <c r="CI50" s="1250"/>
      <c r="CJ50" s="1250"/>
      <c r="CK50" s="1250"/>
      <c r="CL50" s="1250"/>
      <c r="CM50" s="1250"/>
      <c r="CN50" s="1250" t="s">
        <v>551</v>
      </c>
      <c r="CO50" s="1250"/>
      <c r="CP50" s="1250"/>
      <c r="CQ50" s="1250"/>
      <c r="CR50" s="1250"/>
      <c r="CS50" s="1250"/>
      <c r="CT50" s="1250"/>
      <c r="CU50" s="1250"/>
      <c r="CV50" s="1250" t="s">
        <v>552</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599</v>
      </c>
      <c r="AO51" s="1254"/>
      <c r="AP51" s="1254"/>
      <c r="AQ51" s="1254"/>
      <c r="AR51" s="1254"/>
      <c r="AS51" s="1254"/>
      <c r="AT51" s="1254"/>
      <c r="AU51" s="1254"/>
      <c r="AV51" s="1254"/>
      <c r="AW51" s="1254"/>
      <c r="AX51" s="1254"/>
      <c r="AY51" s="1254"/>
      <c r="AZ51" s="1254"/>
      <c r="BA51" s="1254"/>
      <c r="BB51" s="1254" t="s">
        <v>600</v>
      </c>
      <c r="BC51" s="1254"/>
      <c r="BD51" s="1254"/>
      <c r="BE51" s="1254"/>
      <c r="BF51" s="1254"/>
      <c r="BG51" s="1254"/>
      <c r="BH51" s="1254"/>
      <c r="BI51" s="1254"/>
      <c r="BJ51" s="1254"/>
      <c r="BK51" s="1254"/>
      <c r="BL51" s="1254"/>
      <c r="BM51" s="1254"/>
      <c r="BN51" s="1254"/>
      <c r="BO51" s="1254"/>
      <c r="BP51" s="1255">
        <v>9.6999999999999993</v>
      </c>
      <c r="BQ51" s="1255"/>
      <c r="BR51" s="1255"/>
      <c r="BS51" s="1255"/>
      <c r="BT51" s="1255"/>
      <c r="BU51" s="1255"/>
      <c r="BV51" s="1255"/>
      <c r="BW51" s="1255"/>
      <c r="BX51" s="1255">
        <v>20.399999999999999</v>
      </c>
      <c r="BY51" s="1255"/>
      <c r="BZ51" s="1255"/>
      <c r="CA51" s="1255"/>
      <c r="CB51" s="1255"/>
      <c r="CC51" s="1255"/>
      <c r="CD51" s="1255"/>
      <c r="CE51" s="1255"/>
      <c r="CF51" s="1255">
        <v>14.4</v>
      </c>
      <c r="CG51" s="1255"/>
      <c r="CH51" s="1255"/>
      <c r="CI51" s="1255"/>
      <c r="CJ51" s="1255"/>
      <c r="CK51" s="1255"/>
      <c r="CL51" s="1255"/>
      <c r="CM51" s="1255"/>
      <c r="CN51" s="1255">
        <v>7.4</v>
      </c>
      <c r="CO51" s="1255"/>
      <c r="CP51" s="1255"/>
      <c r="CQ51" s="1255"/>
      <c r="CR51" s="1255"/>
      <c r="CS51" s="1255"/>
      <c r="CT51" s="1255"/>
      <c r="CU51" s="1255"/>
      <c r="CV51" s="1255">
        <v>2.4</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601</v>
      </c>
      <c r="BC53" s="1254"/>
      <c r="BD53" s="1254"/>
      <c r="BE53" s="1254"/>
      <c r="BF53" s="1254"/>
      <c r="BG53" s="1254"/>
      <c r="BH53" s="1254"/>
      <c r="BI53" s="1254"/>
      <c r="BJ53" s="1254"/>
      <c r="BK53" s="1254"/>
      <c r="BL53" s="1254"/>
      <c r="BM53" s="1254"/>
      <c r="BN53" s="1254"/>
      <c r="BO53" s="1254"/>
      <c r="BP53" s="1255">
        <v>66.2</v>
      </c>
      <c r="BQ53" s="1255"/>
      <c r="BR53" s="1255"/>
      <c r="BS53" s="1255"/>
      <c r="BT53" s="1255"/>
      <c r="BU53" s="1255"/>
      <c r="BV53" s="1255"/>
      <c r="BW53" s="1255"/>
      <c r="BX53" s="1255">
        <v>67</v>
      </c>
      <c r="BY53" s="1255"/>
      <c r="BZ53" s="1255"/>
      <c r="CA53" s="1255"/>
      <c r="CB53" s="1255"/>
      <c r="CC53" s="1255"/>
      <c r="CD53" s="1255"/>
      <c r="CE53" s="1255"/>
      <c r="CF53" s="1255">
        <v>68.400000000000006</v>
      </c>
      <c r="CG53" s="1255"/>
      <c r="CH53" s="1255"/>
      <c r="CI53" s="1255"/>
      <c r="CJ53" s="1255"/>
      <c r="CK53" s="1255"/>
      <c r="CL53" s="1255"/>
      <c r="CM53" s="1255"/>
      <c r="CN53" s="1255">
        <v>69.900000000000006</v>
      </c>
      <c r="CO53" s="1255"/>
      <c r="CP53" s="1255"/>
      <c r="CQ53" s="1255"/>
      <c r="CR53" s="1255"/>
      <c r="CS53" s="1255"/>
      <c r="CT53" s="1255"/>
      <c r="CU53" s="1255"/>
      <c r="CV53" s="1255">
        <v>71.400000000000006</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602</v>
      </c>
      <c r="AO55" s="1250"/>
      <c r="AP55" s="1250"/>
      <c r="AQ55" s="1250"/>
      <c r="AR55" s="1250"/>
      <c r="AS55" s="1250"/>
      <c r="AT55" s="1250"/>
      <c r="AU55" s="1250"/>
      <c r="AV55" s="1250"/>
      <c r="AW55" s="1250"/>
      <c r="AX55" s="1250"/>
      <c r="AY55" s="1250"/>
      <c r="AZ55" s="1250"/>
      <c r="BA55" s="1250"/>
      <c r="BB55" s="1254" t="s">
        <v>600</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601</v>
      </c>
      <c r="BC57" s="1254"/>
      <c r="BD57" s="1254"/>
      <c r="BE57" s="1254"/>
      <c r="BF57" s="1254"/>
      <c r="BG57" s="1254"/>
      <c r="BH57" s="1254"/>
      <c r="BI57" s="1254"/>
      <c r="BJ57" s="1254"/>
      <c r="BK57" s="1254"/>
      <c r="BL57" s="1254"/>
      <c r="BM57" s="1254"/>
      <c r="BN57" s="1254"/>
      <c r="BO57" s="1254"/>
      <c r="BP57" s="1255">
        <v>61.2</v>
      </c>
      <c r="BQ57" s="1255"/>
      <c r="BR57" s="1255"/>
      <c r="BS57" s="1255"/>
      <c r="BT57" s="1255"/>
      <c r="BU57" s="1255"/>
      <c r="BV57" s="1255"/>
      <c r="BW57" s="1255"/>
      <c r="BX57" s="1255">
        <v>62.8</v>
      </c>
      <c r="BY57" s="1255"/>
      <c r="BZ57" s="1255"/>
      <c r="CA57" s="1255"/>
      <c r="CB57" s="1255"/>
      <c r="CC57" s="1255"/>
      <c r="CD57" s="1255"/>
      <c r="CE57" s="1255"/>
      <c r="CF57" s="1255">
        <v>64</v>
      </c>
      <c r="CG57" s="1255"/>
      <c r="CH57" s="1255"/>
      <c r="CI57" s="1255"/>
      <c r="CJ57" s="1255"/>
      <c r="CK57" s="1255"/>
      <c r="CL57" s="1255"/>
      <c r="CM57" s="1255"/>
      <c r="CN57" s="1255">
        <v>66.2</v>
      </c>
      <c r="CO57" s="1255"/>
      <c r="CP57" s="1255"/>
      <c r="CQ57" s="1255"/>
      <c r="CR57" s="1255"/>
      <c r="CS57" s="1255"/>
      <c r="CT57" s="1255"/>
      <c r="CU57" s="1255"/>
      <c r="CV57" s="1255">
        <v>67.099999999999994</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603</v>
      </c>
    </row>
    <row r="64" spans="1:109" ht="13.2" x14ac:dyDescent="0.2">
      <c r="B64" s="1225"/>
      <c r="G64" s="1232"/>
      <c r="I64" s="1265"/>
      <c r="J64" s="1265"/>
      <c r="K64" s="1265"/>
      <c r="L64" s="1265"/>
      <c r="M64" s="1265"/>
      <c r="N64" s="1266"/>
      <c r="AM64" s="1232"/>
      <c r="AN64" s="1232" t="s">
        <v>596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604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598</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548</v>
      </c>
      <c r="BQ72" s="1250"/>
      <c r="BR72" s="1250"/>
      <c r="BS72" s="1250"/>
      <c r="BT72" s="1250"/>
      <c r="BU72" s="1250"/>
      <c r="BV72" s="1250"/>
      <c r="BW72" s="1250"/>
      <c r="BX72" s="1250" t="s">
        <v>549</v>
      </c>
      <c r="BY72" s="1250"/>
      <c r="BZ72" s="1250"/>
      <c r="CA72" s="1250"/>
      <c r="CB72" s="1250"/>
      <c r="CC72" s="1250"/>
      <c r="CD72" s="1250"/>
      <c r="CE72" s="1250"/>
      <c r="CF72" s="1250" t="s">
        <v>550</v>
      </c>
      <c r="CG72" s="1250"/>
      <c r="CH72" s="1250"/>
      <c r="CI72" s="1250"/>
      <c r="CJ72" s="1250"/>
      <c r="CK72" s="1250"/>
      <c r="CL72" s="1250"/>
      <c r="CM72" s="1250"/>
      <c r="CN72" s="1250" t="s">
        <v>551</v>
      </c>
      <c r="CO72" s="1250"/>
      <c r="CP72" s="1250"/>
      <c r="CQ72" s="1250"/>
      <c r="CR72" s="1250"/>
      <c r="CS72" s="1250"/>
      <c r="CT72" s="1250"/>
      <c r="CU72" s="1250"/>
      <c r="CV72" s="1250" t="s">
        <v>552</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599</v>
      </c>
      <c r="AO73" s="1254"/>
      <c r="AP73" s="1254"/>
      <c r="AQ73" s="1254"/>
      <c r="AR73" s="1254"/>
      <c r="AS73" s="1254"/>
      <c r="AT73" s="1254"/>
      <c r="AU73" s="1254"/>
      <c r="AV73" s="1254"/>
      <c r="AW73" s="1254"/>
      <c r="AX73" s="1254"/>
      <c r="AY73" s="1254"/>
      <c r="AZ73" s="1254"/>
      <c r="BA73" s="1254"/>
      <c r="BB73" s="1254" t="s">
        <v>600</v>
      </c>
      <c r="BC73" s="1254"/>
      <c r="BD73" s="1254"/>
      <c r="BE73" s="1254"/>
      <c r="BF73" s="1254"/>
      <c r="BG73" s="1254"/>
      <c r="BH73" s="1254"/>
      <c r="BI73" s="1254"/>
      <c r="BJ73" s="1254"/>
      <c r="BK73" s="1254"/>
      <c r="BL73" s="1254"/>
      <c r="BM73" s="1254"/>
      <c r="BN73" s="1254"/>
      <c r="BO73" s="1254"/>
      <c r="BP73" s="1255">
        <v>9.6999999999999993</v>
      </c>
      <c r="BQ73" s="1255"/>
      <c r="BR73" s="1255"/>
      <c r="BS73" s="1255"/>
      <c r="BT73" s="1255"/>
      <c r="BU73" s="1255"/>
      <c r="BV73" s="1255"/>
      <c r="BW73" s="1255"/>
      <c r="BX73" s="1255">
        <v>20.399999999999999</v>
      </c>
      <c r="BY73" s="1255"/>
      <c r="BZ73" s="1255"/>
      <c r="CA73" s="1255"/>
      <c r="CB73" s="1255"/>
      <c r="CC73" s="1255"/>
      <c r="CD73" s="1255"/>
      <c r="CE73" s="1255"/>
      <c r="CF73" s="1255">
        <v>14.4</v>
      </c>
      <c r="CG73" s="1255"/>
      <c r="CH73" s="1255"/>
      <c r="CI73" s="1255"/>
      <c r="CJ73" s="1255"/>
      <c r="CK73" s="1255"/>
      <c r="CL73" s="1255"/>
      <c r="CM73" s="1255"/>
      <c r="CN73" s="1255">
        <v>7.4</v>
      </c>
      <c r="CO73" s="1255"/>
      <c r="CP73" s="1255"/>
      <c r="CQ73" s="1255"/>
      <c r="CR73" s="1255"/>
      <c r="CS73" s="1255"/>
      <c r="CT73" s="1255"/>
      <c r="CU73" s="1255"/>
      <c r="CV73" s="1255">
        <v>2.4</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605</v>
      </c>
      <c r="BC75" s="1254"/>
      <c r="BD75" s="1254"/>
      <c r="BE75" s="1254"/>
      <c r="BF75" s="1254"/>
      <c r="BG75" s="1254"/>
      <c r="BH75" s="1254"/>
      <c r="BI75" s="1254"/>
      <c r="BJ75" s="1254"/>
      <c r="BK75" s="1254"/>
      <c r="BL75" s="1254"/>
      <c r="BM75" s="1254"/>
      <c r="BN75" s="1254"/>
      <c r="BO75" s="1254"/>
      <c r="BP75" s="1255">
        <v>5.0999999999999996</v>
      </c>
      <c r="BQ75" s="1255"/>
      <c r="BR75" s="1255"/>
      <c r="BS75" s="1255"/>
      <c r="BT75" s="1255"/>
      <c r="BU75" s="1255"/>
      <c r="BV75" s="1255"/>
      <c r="BW75" s="1255"/>
      <c r="BX75" s="1255">
        <v>5.6</v>
      </c>
      <c r="BY75" s="1255"/>
      <c r="BZ75" s="1255"/>
      <c r="CA75" s="1255"/>
      <c r="CB75" s="1255"/>
      <c r="CC75" s="1255"/>
      <c r="CD75" s="1255"/>
      <c r="CE75" s="1255"/>
      <c r="CF75" s="1255">
        <v>5.9</v>
      </c>
      <c r="CG75" s="1255"/>
      <c r="CH75" s="1255"/>
      <c r="CI75" s="1255"/>
      <c r="CJ75" s="1255"/>
      <c r="CK75" s="1255"/>
      <c r="CL75" s="1255"/>
      <c r="CM75" s="1255"/>
      <c r="CN75" s="1255">
        <v>6.3</v>
      </c>
      <c r="CO75" s="1255"/>
      <c r="CP75" s="1255"/>
      <c r="CQ75" s="1255"/>
      <c r="CR75" s="1255"/>
      <c r="CS75" s="1255"/>
      <c r="CT75" s="1255"/>
      <c r="CU75" s="1255"/>
      <c r="CV75" s="1255">
        <v>6.8</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602</v>
      </c>
      <c r="AO77" s="1250"/>
      <c r="AP77" s="1250"/>
      <c r="AQ77" s="1250"/>
      <c r="AR77" s="1250"/>
      <c r="AS77" s="1250"/>
      <c r="AT77" s="1250"/>
      <c r="AU77" s="1250"/>
      <c r="AV77" s="1250"/>
      <c r="AW77" s="1250"/>
      <c r="AX77" s="1250"/>
      <c r="AY77" s="1250"/>
      <c r="AZ77" s="1250"/>
      <c r="BA77" s="1250"/>
      <c r="BB77" s="1254" t="s">
        <v>600</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605</v>
      </c>
      <c r="BC79" s="1254"/>
      <c r="BD79" s="1254"/>
      <c r="BE79" s="1254"/>
      <c r="BF79" s="1254"/>
      <c r="BG79" s="1254"/>
      <c r="BH79" s="1254"/>
      <c r="BI79" s="1254"/>
      <c r="BJ79" s="1254"/>
      <c r="BK79" s="1254"/>
      <c r="BL79" s="1254"/>
      <c r="BM79" s="1254"/>
      <c r="BN79" s="1254"/>
      <c r="BO79" s="1254"/>
      <c r="BP79" s="1255">
        <v>7.2</v>
      </c>
      <c r="BQ79" s="1255"/>
      <c r="BR79" s="1255"/>
      <c r="BS79" s="1255"/>
      <c r="BT79" s="1255"/>
      <c r="BU79" s="1255"/>
      <c r="BV79" s="1255"/>
      <c r="BW79" s="1255"/>
      <c r="BX79" s="1255">
        <v>7.7</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8.3000000000000007</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0wEbmpgdrwK6Myw1tkYaKGxx3Kf50jS+JBHWANamcYzAHSNASWpnrGs4tb/kX0K3iNYLv0KijFTIt1nGWk1yzQ==" saltValue="6YjZIQl/ZDuyEX+WV03I1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DD3C-864A-4E82-AFAB-669B64EA8DB3}">
  <sheetPr codeName="Sheet11">
    <pageSetUpPr fitToPage="1"/>
  </sheetPr>
  <dimension ref="A1:DR125"/>
  <sheetViews>
    <sheetView showGridLines="0" zoomScale="70" zoomScaleNormal="70" zoomScaleSheetLayoutView="70" workbookViewId="0">
      <selection activeCell="BX18" sqref="BX1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495</v>
      </c>
    </row>
  </sheetData>
  <sheetProtection algorithmName="SHA-512" hashValue="/lDsTU8I+fYMKH10aZ+fiN4DLuxhUm3Q+/8lKqARlLMselUTltGkmsVFxlxbYz1yCqX5OUpg6303VVScxvAugQ==" saltValue="u0V2V9f9KqXZ4HGUEYW9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AA67-E46A-46B8-A3CE-DD5A52712218}">
  <sheetPr codeName="Sheet12">
    <pageSetUpPr fitToPage="1"/>
  </sheetPr>
  <dimension ref="A1:DR125"/>
  <sheetViews>
    <sheetView showGridLines="0" zoomScale="70" zoomScaleNormal="70" zoomScaleSheetLayoutView="55" workbookViewId="0">
      <selection activeCell="BX18" sqref="BX1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495</v>
      </c>
    </row>
  </sheetData>
  <sheetProtection algorithmName="SHA-512" hashValue="0fMuvTpG07cM7fweOY/JdGtHyn73Lg7nHcA5x37QAqvmPnaNo7Xv5YEApBPuX0NTbgbrBkiqHrmG9qGO+ftCNQ==" saltValue="s1rBVmxaE+0OjFH53Q1d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545</v>
      </c>
      <c r="G2" s="151"/>
      <c r="H2" s="152"/>
    </row>
    <row r="3" spans="1:8" x14ac:dyDescent="0.2">
      <c r="A3" s="148" t="s">
        <v>538</v>
      </c>
      <c r="B3" s="153"/>
      <c r="C3" s="154"/>
      <c r="D3" s="155">
        <v>60206</v>
      </c>
      <c r="E3" s="156"/>
      <c r="F3" s="157">
        <v>114790</v>
      </c>
      <c r="G3" s="158"/>
      <c r="H3" s="159"/>
    </row>
    <row r="4" spans="1:8" x14ac:dyDescent="0.2">
      <c r="A4" s="160"/>
      <c r="B4" s="161"/>
      <c r="C4" s="162"/>
      <c r="D4" s="163">
        <v>54237</v>
      </c>
      <c r="E4" s="164"/>
      <c r="F4" s="165">
        <v>55601</v>
      </c>
      <c r="G4" s="166"/>
      <c r="H4" s="167"/>
    </row>
    <row r="5" spans="1:8" x14ac:dyDescent="0.2">
      <c r="A5" s="148" t="s">
        <v>540</v>
      </c>
      <c r="B5" s="153"/>
      <c r="C5" s="154"/>
      <c r="D5" s="155">
        <v>96583</v>
      </c>
      <c r="E5" s="156"/>
      <c r="F5" s="157">
        <v>126262</v>
      </c>
      <c r="G5" s="158"/>
      <c r="H5" s="159"/>
    </row>
    <row r="6" spans="1:8" x14ac:dyDescent="0.2">
      <c r="A6" s="160"/>
      <c r="B6" s="161"/>
      <c r="C6" s="162"/>
      <c r="D6" s="163">
        <v>63726</v>
      </c>
      <c r="E6" s="164"/>
      <c r="F6" s="165">
        <v>56769</v>
      </c>
      <c r="G6" s="166"/>
      <c r="H6" s="167"/>
    </row>
    <row r="7" spans="1:8" x14ac:dyDescent="0.2">
      <c r="A7" s="148" t="s">
        <v>541</v>
      </c>
      <c r="B7" s="153"/>
      <c r="C7" s="154"/>
      <c r="D7" s="155">
        <v>82426</v>
      </c>
      <c r="E7" s="156"/>
      <c r="F7" s="157">
        <v>126525</v>
      </c>
      <c r="G7" s="158"/>
      <c r="H7" s="159"/>
    </row>
    <row r="8" spans="1:8" x14ac:dyDescent="0.2">
      <c r="A8" s="160"/>
      <c r="B8" s="161"/>
      <c r="C8" s="162"/>
      <c r="D8" s="163">
        <v>65287</v>
      </c>
      <c r="E8" s="164"/>
      <c r="F8" s="165">
        <v>67052</v>
      </c>
      <c r="G8" s="166"/>
      <c r="H8" s="167"/>
    </row>
    <row r="9" spans="1:8" x14ac:dyDescent="0.2">
      <c r="A9" s="148" t="s">
        <v>542</v>
      </c>
      <c r="B9" s="153"/>
      <c r="C9" s="154"/>
      <c r="D9" s="155">
        <v>61429</v>
      </c>
      <c r="E9" s="156"/>
      <c r="F9" s="157">
        <v>122054</v>
      </c>
      <c r="G9" s="158"/>
      <c r="H9" s="159"/>
    </row>
    <row r="10" spans="1:8" x14ac:dyDescent="0.2">
      <c r="A10" s="160"/>
      <c r="B10" s="161"/>
      <c r="C10" s="162"/>
      <c r="D10" s="163">
        <v>46054</v>
      </c>
      <c r="E10" s="164"/>
      <c r="F10" s="165">
        <v>68298</v>
      </c>
      <c r="G10" s="166"/>
      <c r="H10" s="167"/>
    </row>
    <row r="11" spans="1:8" x14ac:dyDescent="0.2">
      <c r="A11" s="148" t="s">
        <v>543</v>
      </c>
      <c r="B11" s="153"/>
      <c r="C11" s="154"/>
      <c r="D11" s="155">
        <v>54985</v>
      </c>
      <c r="E11" s="156"/>
      <c r="F11" s="157">
        <v>111644</v>
      </c>
      <c r="G11" s="158"/>
      <c r="H11" s="159"/>
    </row>
    <row r="12" spans="1:8" x14ac:dyDescent="0.2">
      <c r="A12" s="160"/>
      <c r="B12" s="161"/>
      <c r="C12" s="168"/>
      <c r="D12" s="163">
        <v>40570</v>
      </c>
      <c r="E12" s="164"/>
      <c r="F12" s="165">
        <v>66606</v>
      </c>
      <c r="G12" s="166"/>
      <c r="H12" s="167"/>
    </row>
    <row r="13" spans="1:8" x14ac:dyDescent="0.2">
      <c r="A13" s="148"/>
      <c r="B13" s="153"/>
      <c r="C13" s="169"/>
      <c r="D13" s="170">
        <v>71126</v>
      </c>
      <c r="E13" s="171"/>
      <c r="F13" s="172">
        <v>120255</v>
      </c>
      <c r="G13" s="173"/>
      <c r="H13" s="159"/>
    </row>
    <row r="14" spans="1:8" x14ac:dyDescent="0.2">
      <c r="A14" s="160"/>
      <c r="B14" s="161"/>
      <c r="C14" s="162"/>
      <c r="D14" s="163">
        <v>53975</v>
      </c>
      <c r="E14" s="164"/>
      <c r="F14" s="165">
        <v>62865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4.5</v>
      </c>
      <c r="C19" s="174">
        <f>ROUND(VALUE(SUBSTITUTE(実質収支比率等に係る経年分析!G$48,"▲","-")),2)</f>
        <v>4.6399999999999997</v>
      </c>
      <c r="D19" s="174">
        <f>ROUND(VALUE(SUBSTITUTE(実質収支比率等に係る経年分析!H$48,"▲","-")),2)</f>
        <v>4.03</v>
      </c>
      <c r="E19" s="174">
        <f>ROUND(VALUE(SUBSTITUTE(実質収支比率等に係る経年分析!I$48,"▲","-")),2)</f>
        <v>7.01</v>
      </c>
      <c r="F19" s="174">
        <f>ROUND(VALUE(SUBSTITUTE(実質収支比率等に係る経年分析!J$48,"▲","-")),2)</f>
        <v>5.94</v>
      </c>
    </row>
    <row r="20" spans="1:11" x14ac:dyDescent="0.2">
      <c r="A20" s="174" t="s">
        <v>57</v>
      </c>
      <c r="B20" s="174">
        <f>ROUND(VALUE(SUBSTITUTE(実質収支比率等に係る経年分析!F$47,"▲","-")),2)</f>
        <v>25.83</v>
      </c>
      <c r="C20" s="174">
        <f>ROUND(VALUE(SUBSTITUTE(実質収支比率等に係る経年分析!G$47,"▲","-")),2)</f>
        <v>25.79</v>
      </c>
      <c r="D20" s="174">
        <f>ROUND(VALUE(SUBSTITUTE(実質収支比率等に係る経年分析!H$47,"▲","-")),2)</f>
        <v>24.39</v>
      </c>
      <c r="E20" s="174">
        <f>ROUND(VALUE(SUBSTITUTE(実質収支比率等に係る経年分析!I$47,"▲","-")),2)</f>
        <v>24.98</v>
      </c>
      <c r="F20" s="174">
        <f>ROUND(VALUE(SUBSTITUTE(実質収支比率等に係る経年分析!J$47,"▲","-")),2)</f>
        <v>26.09</v>
      </c>
    </row>
    <row r="21" spans="1:11" x14ac:dyDescent="0.2">
      <c r="A21" s="174" t="s">
        <v>58</v>
      </c>
      <c r="B21" s="174">
        <f>IF(ISNUMBER(VALUE(SUBSTITUTE(実質収支比率等に係る経年分析!F$49,"▲","-"))),ROUND(VALUE(SUBSTITUTE(実質収支比率等に係る経年分析!F$49,"▲","-")),2),NA())</f>
        <v>-3.83</v>
      </c>
      <c r="C21" s="174">
        <f>IF(ISNUMBER(VALUE(SUBSTITUTE(実質収支比率等に係る経年分析!G$49,"▲","-"))),ROUND(VALUE(SUBSTITUTE(実質収支比率等に係る経年分析!G$49,"▲","-")),2),NA())</f>
        <v>0.84</v>
      </c>
      <c r="D21" s="174">
        <f>IF(ISNUMBER(VALUE(SUBSTITUTE(実質収支比率等に係る経年分析!H$49,"▲","-"))),ROUND(VALUE(SUBSTITUTE(実質収支比率等に係る経年分析!H$49,"▲","-")),2),NA())</f>
        <v>-0.26</v>
      </c>
      <c r="E21" s="174">
        <f>IF(ISNUMBER(VALUE(SUBSTITUTE(実質収支比率等に係る経年分析!I$49,"▲","-"))),ROUND(VALUE(SUBSTITUTE(実質収支比率等に係る経年分析!I$49,"▲","-")),2),NA())</f>
        <v>5.39</v>
      </c>
      <c r="F21" s="174">
        <f>IF(ISNUMBER(VALUE(SUBSTITUTE(実質収支比率等に係る経年分析!J$49,"▲","-"))),ROUND(VALUE(SUBSTITUTE(実質収支比率等に係る経年分析!J$49,"▲","-")),2),NA())</f>
        <v>-0.76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輪之内町児童発達支援事業特別会計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輪之内町後期高齢者医療特別会計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2">
      <c r="A33" s="175" t="str">
        <f>IF(連結実質赤字比率に係る赤字・黒字の構成分析!C$37="",NA(),連結実質赤字比率に係る赤字・黒字の構成分析!C$37)</f>
        <v>輪之内町国民健康保険事業特別会計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0.91</v>
      </c>
    </row>
    <row r="34" spans="1:16" x14ac:dyDescent="0.2">
      <c r="A34" s="175" t="str">
        <f>IF(連結実質赤字比率に係る赤字・黒字の構成分析!C$36="",NA(),連結実質赤字比率に係る赤字・黒字の構成分析!C$36)</f>
        <v>輪之内町特定環境保全公共下水道事業特別会計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0.57999999999999996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5.94</v>
      </c>
    </row>
    <row r="36" spans="1:16" x14ac:dyDescent="0.2">
      <c r="A36" s="175" t="str">
        <f>IF(連結実質赤字比率に係る赤字・黒字の構成分析!C$34="",NA(),連結実質赤字比率に係る赤字・黒字の構成分析!C$34)</f>
        <v>輪之内町水道事業会計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9.0299999999999994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341</v>
      </c>
      <c r="E42" s="176"/>
      <c r="F42" s="176"/>
      <c r="G42" s="176">
        <f>'実質公債費比率（分子）の構造'!L$52</f>
        <v>346</v>
      </c>
      <c r="H42" s="176"/>
      <c r="I42" s="176"/>
      <c r="J42" s="176">
        <f>'実質公債費比率（分子）の構造'!M$52</f>
        <v>357</v>
      </c>
      <c r="K42" s="176"/>
      <c r="L42" s="176"/>
      <c r="M42" s="176">
        <f>'実質公債費比率（分子）の構造'!N$52</f>
        <v>353</v>
      </c>
      <c r="N42" s="176"/>
      <c r="O42" s="176"/>
      <c r="P42" s="176">
        <f>'実質公債費比率（分子）の構造'!O$52</f>
        <v>357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35</v>
      </c>
      <c r="C44" s="176"/>
      <c r="D44" s="176"/>
      <c r="E44" s="176">
        <f>'実質公債費比率（分子）の構造'!L$50</f>
        <v>31</v>
      </c>
      <c r="F44" s="176"/>
      <c r="G44" s="176"/>
      <c r="H44" s="176">
        <f>'実質公債費比率（分子）の構造'!M$50</f>
        <v>31</v>
      </c>
      <c r="I44" s="176"/>
      <c r="J44" s="176"/>
      <c r="K44" s="176">
        <f>'実質公債費比率（分子）の構造'!N$50</f>
        <v>16</v>
      </c>
      <c r="L44" s="176"/>
      <c r="M44" s="176"/>
      <c r="N44" s="176" t="str">
        <f>'実質公債費比率（分子）の構造'!O$50</f>
        <v>-</v>
      </c>
      <c r="O44" s="176"/>
      <c r="P44" s="176"/>
    </row>
    <row r="45" spans="1:16" x14ac:dyDescent="0.2">
      <c r="A45" s="176" t="s">
        <v>68</v>
      </c>
      <c r="B45" s="176">
        <f>'実質公債費比率（分子）の構造'!K$49</f>
        <v>17</v>
      </c>
      <c r="C45" s="176"/>
      <c r="D45" s="176"/>
      <c r="E45" s="176">
        <f>'実質公債費比率（分子）の構造'!L$49</f>
        <v>14</v>
      </c>
      <c r="F45" s="176"/>
      <c r="G45" s="176"/>
      <c r="H45" s="176">
        <f>'実質公債費比率（分子）の構造'!M$49</f>
        <v>14</v>
      </c>
      <c r="I45" s="176"/>
      <c r="J45" s="176"/>
      <c r="K45" s="176">
        <f>'実質公債費比率（分子）の構造'!N$49</f>
        <v>15</v>
      </c>
      <c r="L45" s="176"/>
      <c r="M45" s="176"/>
      <c r="N45" s="176">
        <f>'実質公債費比率（分子）の構造'!O$49</f>
        <v>16</v>
      </c>
      <c r="O45" s="176"/>
      <c r="P45" s="176"/>
    </row>
    <row r="46" spans="1:16" x14ac:dyDescent="0.2">
      <c r="A46" s="176" t="s">
        <v>69</v>
      </c>
      <c r="B46" s="176">
        <f>'実質公債費比率（分子）の構造'!K$48</f>
        <v>182</v>
      </c>
      <c r="C46" s="176"/>
      <c r="D46" s="176"/>
      <c r="E46" s="176">
        <f>'実質公債費比率（分子）の構造'!L$48</f>
        <v>191</v>
      </c>
      <c r="F46" s="176"/>
      <c r="G46" s="176"/>
      <c r="H46" s="176">
        <f>'実質公債費比率（分子）の構造'!M$48</f>
        <v>210</v>
      </c>
      <c r="I46" s="176"/>
      <c r="J46" s="176"/>
      <c r="K46" s="176">
        <f>'実質公債費比率（分子）の構造'!N$48</f>
        <v>229</v>
      </c>
      <c r="L46" s="176"/>
      <c r="M46" s="176"/>
      <c r="N46" s="176">
        <f>'実質公債費比率（分子）の構造'!O$48</f>
        <v>244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246</v>
      </c>
      <c r="C49" s="176"/>
      <c r="D49" s="176"/>
      <c r="E49" s="176">
        <f>'実質公債費比率（分子）の構造'!L$45</f>
        <v>262</v>
      </c>
      <c r="F49" s="176"/>
      <c r="G49" s="176"/>
      <c r="H49" s="176">
        <f>'実質公債費比率（分子）の構造'!M$45</f>
        <v>282</v>
      </c>
      <c r="I49" s="176"/>
      <c r="J49" s="176"/>
      <c r="K49" s="176">
        <f>'実質公債費比率（分子）の構造'!N$45</f>
        <v>290</v>
      </c>
      <c r="L49" s="176"/>
      <c r="M49" s="176"/>
      <c r="N49" s="176">
        <f>'実質公債費比率（分子）の構造'!O$45</f>
        <v>304</v>
      </c>
      <c r="O49" s="176"/>
      <c r="P49" s="176"/>
    </row>
    <row r="50" spans="1:16" x14ac:dyDescent="0.2">
      <c r="A50" s="176" t="s">
        <v>73</v>
      </c>
      <c r="B50" s="176" t="e">
        <f>NA()</f>
        <v>#N/A</v>
      </c>
      <c r="C50" s="176">
        <f>IF(ISNUMBER('実質公債費比率（分子）の構造'!K$53),'実質公債費比率（分子）の構造'!K$53,NA())</f>
        <v>139</v>
      </c>
      <c r="D50" s="176" t="e">
        <f>NA()</f>
        <v>#N/A</v>
      </c>
      <c r="E50" s="176" t="e">
        <f>NA()</f>
        <v>#N/A</v>
      </c>
      <c r="F50" s="176">
        <f>IF(ISNUMBER('実質公債費比率（分子）の構造'!L$53),'実質公債費比率（分子）の構造'!L$53,NA())</f>
        <v>152</v>
      </c>
      <c r="G50" s="176" t="e">
        <f>NA()</f>
        <v>#N/A</v>
      </c>
      <c r="H50" s="176" t="e">
        <f>NA()</f>
        <v>#N/A</v>
      </c>
      <c r="I50" s="176">
        <f>IF(ISNUMBER('実質公債費比率（分子）の構造'!M$53),'実質公債費比率（分子）の構造'!M$53,NA())</f>
        <v>180</v>
      </c>
      <c r="J50" s="176" t="e">
        <f>NA()</f>
        <v>#N/A</v>
      </c>
      <c r="K50" s="176" t="e">
        <f>NA()</f>
        <v>#N/A</v>
      </c>
      <c r="L50" s="176">
        <f>IF(ISNUMBER('実質公債費比率（分子）の構造'!N$53),'実質公債費比率（分子）の構造'!N$53,NA())</f>
        <v>197</v>
      </c>
      <c r="M50" s="176" t="e">
        <f>NA()</f>
        <v>#N/A</v>
      </c>
      <c r="N50" s="176" t="e">
        <f>NA()</f>
        <v>#N/A</v>
      </c>
      <c r="O50" s="176">
        <f>IF(ISNUMBER('実質公債費比率（分子）の構造'!O$53),'実質公債費比率（分子）の構造'!O$53,NA())</f>
        <v>207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4546</v>
      </c>
      <c r="E56" s="175"/>
      <c r="F56" s="175"/>
      <c r="G56" s="175">
        <f>'将来負担比率（分子）の構造'!J$52</f>
        <v>4576</v>
      </c>
      <c r="H56" s="175"/>
      <c r="I56" s="175"/>
      <c r="J56" s="175">
        <f>'将来負担比率（分子）の構造'!K$52</f>
        <v>4609</v>
      </c>
      <c r="K56" s="175"/>
      <c r="L56" s="175"/>
      <c r="M56" s="175">
        <f>'将来負担比率（分子）の構造'!L$52</f>
        <v>4517</v>
      </c>
      <c r="N56" s="175"/>
      <c r="O56" s="175"/>
      <c r="P56" s="175">
        <f>'将来負担比率（分子）の構造'!M$52</f>
        <v>4286</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2380</v>
      </c>
      <c r="E58" s="175"/>
      <c r="F58" s="175"/>
      <c r="G58" s="175">
        <f>'将来負担比率（分子）の構造'!J$50</f>
        <v>2152</v>
      </c>
      <c r="H58" s="175"/>
      <c r="I58" s="175"/>
      <c r="J58" s="175">
        <f>'将来負担比率（分子）の構造'!K$50</f>
        <v>2201</v>
      </c>
      <c r="K58" s="175"/>
      <c r="L58" s="175"/>
      <c r="M58" s="175">
        <f>'将来負担比率（分子）の構造'!L$50</f>
        <v>2398</v>
      </c>
      <c r="N58" s="175"/>
      <c r="O58" s="175"/>
      <c r="P58" s="175">
        <f>'将来負担比率（分子）の構造'!M$50</f>
        <v>2533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549</v>
      </c>
      <c r="C62" s="175"/>
      <c r="D62" s="175"/>
      <c r="E62" s="175">
        <f>'将来負担比率（分子）の構造'!J$45</f>
        <v>552</v>
      </c>
      <c r="F62" s="175"/>
      <c r="G62" s="175"/>
      <c r="H62" s="175">
        <f>'将来負担比率（分子）の構造'!K$45</f>
        <v>532</v>
      </c>
      <c r="I62" s="175"/>
      <c r="J62" s="175"/>
      <c r="K62" s="175">
        <f>'将来負担比率（分子）の構造'!L$45</f>
        <v>531</v>
      </c>
      <c r="L62" s="175"/>
      <c r="M62" s="175"/>
      <c r="N62" s="175">
        <f>'将来負担比率（分子）の構造'!M$45</f>
        <v>521</v>
      </c>
      <c r="O62" s="175"/>
      <c r="P62" s="175"/>
    </row>
    <row r="63" spans="1:16" x14ac:dyDescent="0.2">
      <c r="A63" s="175" t="s">
        <v>36</v>
      </c>
      <c r="B63" s="175">
        <f>'将来負担比率（分子）の構造'!I$44</f>
        <v>151</v>
      </c>
      <c r="C63" s="175"/>
      <c r="D63" s="175"/>
      <c r="E63" s="175">
        <f>'将来負担比率（分子）の構造'!J$44</f>
        <v>153</v>
      </c>
      <c r="F63" s="175"/>
      <c r="G63" s="175"/>
      <c r="H63" s="175">
        <f>'将来負担比率（分子）の構造'!K$44</f>
        <v>175</v>
      </c>
      <c r="I63" s="175"/>
      <c r="J63" s="175"/>
      <c r="K63" s="175">
        <f>'将来負担比率（分子）の構造'!L$44</f>
        <v>168</v>
      </c>
      <c r="L63" s="175"/>
      <c r="M63" s="175"/>
      <c r="N63" s="175">
        <f>'将来負担比率（分子）の構造'!M$44</f>
        <v>192</v>
      </c>
      <c r="O63" s="175"/>
      <c r="P63" s="175"/>
    </row>
    <row r="64" spans="1:16" x14ac:dyDescent="0.2">
      <c r="A64" s="175" t="s">
        <v>35</v>
      </c>
      <c r="B64" s="175">
        <f>'将来負担比率（分子）の構造'!I$43</f>
        <v>3201</v>
      </c>
      <c r="C64" s="175"/>
      <c r="D64" s="175"/>
      <c r="E64" s="175">
        <f>'将来負担比率（分子）の構造'!J$43</f>
        <v>3192</v>
      </c>
      <c r="F64" s="175"/>
      <c r="G64" s="175"/>
      <c r="H64" s="175">
        <f>'将来負担比率（分子）の構造'!K$43</f>
        <v>3091</v>
      </c>
      <c r="I64" s="175"/>
      <c r="J64" s="175"/>
      <c r="K64" s="175">
        <f>'将来負担比率（分子）の構造'!L$43</f>
        <v>3164</v>
      </c>
      <c r="L64" s="175"/>
      <c r="M64" s="175"/>
      <c r="N64" s="175">
        <f>'将来負担比率（分子）の構造'!M$43</f>
        <v>3132</v>
      </c>
      <c r="O64" s="175"/>
      <c r="P64" s="175"/>
    </row>
    <row r="65" spans="1:16" x14ac:dyDescent="0.2">
      <c r="A65" s="175" t="s">
        <v>34</v>
      </c>
      <c r="B65" s="175">
        <f>'将来負担比率（分子）の構造'!I$42</f>
        <v>172</v>
      </c>
      <c r="C65" s="175"/>
      <c r="D65" s="175"/>
      <c r="E65" s="175">
        <f>'将来負担比率（分子）の構造'!J$42</f>
        <v>142</v>
      </c>
      <c r="F65" s="175"/>
      <c r="G65" s="175"/>
      <c r="H65" s="175">
        <f>'将来負担比率（分子）の構造'!K$42</f>
        <v>92</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3104</v>
      </c>
      <c r="C66" s="175"/>
      <c r="D66" s="175"/>
      <c r="E66" s="175">
        <f>'将来負担比率（分子）の構造'!J$41</f>
        <v>3214</v>
      </c>
      <c r="F66" s="175"/>
      <c r="G66" s="175"/>
      <c r="H66" s="175">
        <f>'将来負担比率（分子）の構造'!K$41</f>
        <v>3315</v>
      </c>
      <c r="I66" s="175"/>
      <c r="J66" s="175"/>
      <c r="K66" s="175">
        <f>'将来負担比率（分子）の構造'!L$41</f>
        <v>3273</v>
      </c>
      <c r="L66" s="175"/>
      <c r="M66" s="175"/>
      <c r="N66" s="175">
        <f>'将来負担比率（分子）の構造'!M$41</f>
        <v>3043</v>
      </c>
      <c r="O66" s="175"/>
      <c r="P66" s="175"/>
    </row>
    <row r="67" spans="1:16" x14ac:dyDescent="0.2">
      <c r="A67" s="175" t="s">
        <v>77</v>
      </c>
      <c r="B67" s="175" t="e">
        <f>NA()</f>
        <v>#N/A</v>
      </c>
      <c r="C67" s="175">
        <f>IF(ISNUMBER('将来負担比率（分子）の構造'!I$53), IF('将来負担比率（分子）の構造'!I$53 &lt; 0, 0, '将来負担比率（分子）の構造'!I$53), NA())</f>
        <v>251</v>
      </c>
      <c r="D67" s="175" t="e">
        <f>NA()</f>
        <v>#N/A</v>
      </c>
      <c r="E67" s="175" t="e">
        <f>NA()</f>
        <v>#N/A</v>
      </c>
      <c r="F67" s="175">
        <f>IF(ISNUMBER('将来負担比率（分子）の構造'!J$53), IF('将来負担比率（分子）の構造'!J$53 &lt; 0, 0, '将来負担比率（分子）の構造'!J$53), NA())</f>
        <v>525</v>
      </c>
      <c r="G67" s="175" t="e">
        <f>NA()</f>
        <v>#N/A</v>
      </c>
      <c r="H67" s="175" t="e">
        <f>NA()</f>
        <v>#N/A</v>
      </c>
      <c r="I67" s="175">
        <f>IF(ISNUMBER('将来負担比率（分子）の構造'!K$53), IF('将来負担比率（分子）の構造'!K$53 &lt; 0, 0, '将来負担比率（分子）の構造'!K$53), NA())</f>
        <v>394</v>
      </c>
      <c r="J67" s="175" t="e">
        <f>NA()</f>
        <v>#N/A</v>
      </c>
      <c r="K67" s="175" t="e">
        <f>NA()</f>
        <v>#N/A</v>
      </c>
      <c r="L67" s="175">
        <f>IF(ISNUMBER('将来負担比率（分子）の構造'!L$53), IF('将来負担比率（分子）の構造'!L$53 &lt; 0, 0, '将来負担比率（分子）の構造'!L$53), NA())</f>
        <v>221</v>
      </c>
      <c r="M67" s="175" t="e">
        <f>NA()</f>
        <v>#N/A</v>
      </c>
      <c r="N67" s="175" t="e">
        <f>NA()</f>
        <v>#N/A</v>
      </c>
      <c r="O67" s="175">
        <f>IF(ISNUMBER('将来負担比率（分子）の構造'!M$53), IF('将来負担比率（分子）の構造'!M$53 &lt; 0, 0, '将来負担比率（分子）の構造'!M$53), NA())</f>
        <v>70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754</v>
      </c>
      <c r="C72" s="179">
        <f>基金残高に係る経年分析!G55</f>
        <v>825</v>
      </c>
      <c r="D72" s="179">
        <f>基金残高に係る経年分析!H55</f>
        <v>841</v>
      </c>
    </row>
    <row r="73" spans="1:16" x14ac:dyDescent="0.2">
      <c r="A73" s="178" t="s">
        <v>80</v>
      </c>
      <c r="B73" s="179">
        <f>基金残高に係る経年分析!F56</f>
        <v>157</v>
      </c>
      <c r="C73" s="179">
        <f>基金残高に係る経年分析!G56</f>
        <v>158</v>
      </c>
      <c r="D73" s="179">
        <f>基金残高に係る経年分析!H56</f>
        <v>159</v>
      </c>
    </row>
    <row r="74" spans="1:16" x14ac:dyDescent="0.2">
      <c r="A74" s="178" t="s">
        <v>81</v>
      </c>
      <c r="B74" s="179">
        <f>基金残高に係る経年分析!F57</f>
        <v>1055</v>
      </c>
      <c r="C74" s="179">
        <f>基金残高に係る経年分析!G57</f>
        <v>1180</v>
      </c>
      <c r="D74" s="179">
        <f>基金残高に係る経年分析!H57</f>
        <v>1323</v>
      </c>
    </row>
  </sheetData>
  <sheetProtection algorithmName="SHA-512" hashValue="hj9L2knV6LoIgahw7HnBfeaiE4fLaYlv+xNA2g/R8oqR/WJ8duiXH4JAar6qGAnsoszOyjuKXjBBIiIlKOX3fQ==" saltValue="9NR1+oZG0cqcR13D6SCFi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2024-03-18T08:22:55Z</cp:lastPrinted>
  <dcterms:created xsi:type="dcterms:W3CDTF">2024-03-14T02:42:57Z</dcterms:created>
  <dcterms:modified xsi:type="dcterms:W3CDTF">2024-09-26T06:34:59Z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2024-09-26T06:34:59Z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b47adc8d-099d-4a84-906a-acffee955c08</vt:lpwstr>
  </property>
  <property fmtid="{D5CDD505-2E9C-101B-9397-08002B2CF9AE}" pid="8" name="MSIP_Label_defa4170-0d19-0005-0004-bc88714345d2_ContentBits">
    <vt:lpwstr>0</vt:lpwstr>
  </property>
</Properties>
</file>