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C96417E1-FE4E-4C39-8944-687D377909FD}"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CO34" i="10"/>
  <c r="C34" i="10"/>
  <c r="U34" i="10" s="1"/>
  <c r="U35" i="10" s="1"/>
  <c r="U36" i="10" s="1"/>
  <c r="U37" i="10" s="1"/>
  <c r="U38" i="10" s="1"/>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alcChain>
</file>

<file path=xl/sharedStrings.xml><?xml version="1.0" encoding="utf-8"?>
<sst xmlns="http://schemas.openxmlformats.org/spreadsheetml/2006/main" count="1186" uniqueCount="617">
  <si>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</si>
  <si>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</si>
  <si>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</si>
  <si>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</si>
  <si>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</si>
  <si>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</si>
  <si>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</si>
  <si>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</si>
  <si>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</si>
  <si>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</si>
  <si>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</si>
  <si>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</si>
  <si>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</si>
  <si>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</si>
  <si>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</si>
  <si>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</si>
  <si>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</si>
  <si>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</si>
  <si>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</si>
  <si>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</si>
  <si>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</si>
  <si>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</si>
  <si>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</si>
  <si>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</si>
  <si>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</si>
  <si>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</si>
  <si>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</si>
  <si>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</si>
  <si>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</si>
  <si>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</si>
  <si>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</si>
  <si>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</si>
  <si>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</si>
  <si>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</si>
  <si>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</si>
  <si>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</si>
  <si>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</si>
  <si>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</si>
  <si>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</si>
  <si>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</si>
  <si>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</si>
  <si>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</si>
  <si>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</si>
  <si>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</si>
  <si>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</si>
  <si>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</si>
  <si>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</si>
  <si>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</si>
  <si>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</si>
  <si>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</si>
  <si>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</si>
  <si>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</si>
  <si>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</si>
  <si>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</si>
  <si>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</si>
  <si>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</si>
  <si>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</si>
  <si>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</si>
  <si>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</si>
  <si>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</si>
  <si>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</si>
  <si>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</si>
  <si>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</si>
  <si>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</si>
  <si>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</si>
  <si>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</si>
  <si>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</si>
  <si>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</si>
  <si>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</si>
  <si>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</si>
  <si>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</si>
  <si>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</si>
  <si>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</si>
  <si>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</si>
  <si>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</si>
  <si>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</si>
  <si>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</si>
  <si>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</si>
  <si>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</si>
  <si>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</si>
  <si>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</si>
  <si>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</si>
  <si>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</si>
  <si>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</si>
  <si>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</si>
  <si>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</si>
  <si>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</si>
  <si>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</si>
  <si>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</si>
  <si>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</si>
  <si>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</si>
  <si>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</si>
  <si>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</si>
  <si>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</si>
  <si>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</si>
  <si>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</si>
  <si>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</si>
  <si>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</si>
  <si>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</si>
  <si>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関ケ原町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</si>
  <si>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</si>
  <si>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</si>
  <si>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</si>
  <si>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</si>
  <si>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</si>
  <si>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</si>
  <si>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</si>
  <si>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</si>
  <si>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</si>
  <si>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</si>
  <si>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</si>
  <si>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</si>
  <si>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</si>
  <si>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</si>
  <si>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</si>
  <si>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</si>
  <si>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</si>
  <si>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</si>
  <si>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</si>
  <si>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</si>
  <si>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</si>
  <si>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</si>
  <si>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</si>
  <si>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</si>
  <si>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</si>
  <si>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</si>
  <si>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</si>
  <si>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</si>
  <si>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</si>
  <si>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</si>
  <si>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</si>
  <si>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</si>
  <si>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</si>
  <si>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</si>
  <si>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</si>
  <si>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</si>
  <si>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</si>
  <si>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</si>
  <si>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</si>
  <si>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</si>
  <si>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</si>
  <si>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</si>
  <si>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</si>
  <si>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</si>
  <si>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</si>
  <si>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</si>
  <si>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</si>
  <si>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</si>
  <si>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</si>
  <si>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</si>
  <si>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</si>
  <si>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</si>
  <si>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</si>
  <si>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</si>
  <si>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</si>
  <si>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</si>
  <si>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</si>
  <si>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</si>
  <si>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</si>
  <si>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</si>
  <si>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</si>
  <si>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</si>
  <si>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</si>
  <si>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</si>
  <si>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</si>
  <si>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</si>
  <si>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</si>
  <si>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</si>
  <si>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</si>
  <si>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</si>
  <si>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</si>
  <si>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</si>
  <si>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</si>
  <si>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</si>
  <si>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</si>
  <si>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</si>
  <si>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</si>
  <si>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</si>
  <si>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</si>
  <si>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</si>
  <si>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</si>
  <si>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</si>
  <si>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</si>
  <si>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</si>
  <si>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</si>
  <si>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</si>
  <si>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</si>
  <si>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</si>
  <si>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</si>
  <si>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</si>
  <si>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</si>
  <si>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</si>
  <si>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</si>
  <si>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</si>
  <si>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</si>
  <si>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</si>
  <si>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</si>
  <si>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</si>
  <si>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</si>
  <si>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</si>
  <si>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</si>
  <si>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</si>
  <si>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</si>
  <si>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</si>
  <si>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</si>
  <si>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</si>
  <si>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</si>
  <si>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</si>
  <si>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</si>
  <si>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</si>
  <si>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</si>
  <si>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</si>
  <si>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</si>
  <si>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岐阜県関ケ原町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</si>
  <si>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</si>
  <si>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</si>
  <si>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</si>
  <si>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</si>
  <si>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</si>
  <si>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</si>
  <si>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</si>
  <si>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</si>
  <si>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</si>
  <si>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</si>
  <si>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</si>
  <si>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</si>
  <si>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</si>
  <si>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</si>
  <si>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</si>
  <si>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</si>
  <si>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</si>
  <si>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</si>
  <si>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</si>
  <si>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</si>
  <si>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</si>
  <si>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</si>
  <si>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</si>
  <si>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</si>
  <si>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</si>
  <si>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</si>
  <si>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</si>
  <si>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</si>
  <si>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</si>
  <si>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</si>
  <si>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</si>
  <si>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</si>
  <si>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</si>
  <si>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</si>
  <si>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</si>
  <si>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</si>
  <si>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</si>
  <si>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</si>
  <si>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</si>
  <si>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</si>
  <si>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</si>
  <si>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</si>
  <si>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</si>
  <si>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</si>
  <si>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</si>
  <si>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</si>
  <si>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</si>
  <si>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</si>
  <si>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</si>
  <si>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</si>
  <si>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</si>
  <si>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</si>
  <si>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</si>
  <si>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</si>
  <si>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</si>
  <si>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</si>
  <si>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</si>
  <si>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</si>
  <si>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</si>
  <si>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</si>
  <si>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</si>
  <si>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</si>
  <si>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</si>
  <si>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</si>
  <si>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</si>
  <si>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</si>
  <si>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</si>
  <si>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</si>
  <si>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</si>
  <si>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</si>
  <si>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</si>
  <si>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</si>
  <si>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</si>
  <si>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</si>
  <si>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</si>
  <si>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</si>
  <si>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</si>
  <si>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</si>
  <si>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</si>
  <si>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</si>
  <si>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</si>
  <si>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</si>
  <si>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</si>
  <si>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</si>
  <si>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</si>
  <si>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</si>
  <si>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</si>
  <si>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</si>
  <si>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</si>
  <si>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</si>
  <si>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</si>
  <si>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</si>
  <si>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</si>
  <si>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</si>
  <si>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</si>
  <si>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</si>
  <si>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</si>
  <si>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</si>
  <si>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</si>
  <si>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</si>
  <si>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</si>
  <si>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</si>
  <si>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</si>
  <si>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</si>
  <si>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</si>
  <si>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</si>
  <si>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</si>
  <si>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</si>
  <si>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</si>
  <si>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</si>
  <si>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</si>
  <si>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</si>
  <si>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</si>
  <si>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</si>
  <si>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</si>
  <si>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</si>
  <si>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</si>
  <si>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</si>
  <si>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</si>
  <si>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</si>
  <si>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</si>
  <si>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</si>
  <si>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</si>
  <si>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</si>
  <si>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</si>
  <si>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</si>
  <si>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</si>
  <si>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</si>
  <si>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</si>
  <si>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</si>
  <si>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</si>
  <si>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</si>
  <si>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</si>
  <si>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</si>
  <si>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</si>
  <si>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</si>
  <si>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</si>
  <si>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</si>
  <si>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</si>
  <si>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</si>
  <si>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</si>
  <si>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</si>
  <si>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</si>
  <si>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</si>
  <si>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</si>
  <si>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</si>
  <si>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</si>
  <si>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</si>
  <si>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</si>
  <si>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</si>
  <si>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</si>
  <si>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</si>
  <si>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岐阜県関ケ原町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</si>
  <si>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</si>
  <si>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</si>
  <si>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</si>
  <si>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</si>
  <si>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</si>
  <si>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</si>
  <si>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</si>
  <si>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</si>
  <si>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</si>
  <si>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</si>
  <si>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</si>
  <si>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</si>
  <si>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</si>
  <si>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</si>
  <si>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</si>
  <si>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</si>
  <si>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</si>
  <si>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</si>
  <si>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</si>
  <si>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</si>
  <si>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</si>
  <si>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</si>
  <si>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</si>
  <si>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</si>
  <si>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</si>
  <si>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</si>
  <si>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</si>
  <si>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</si>
  <si>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</si>
  <si>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</si>
  <si>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</si>
  <si>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</si>
  <si>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</si>
  <si>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</si>
  <si>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</si>
  <si>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</si>
  <si>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</si>
  <si>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</si>
  <si>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</si>
  <si>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水道事業会計</t>
    <phoneticPr fontId="5"/>
  </si>
  <si>
    <t>法適用企業</t>
    <phoneticPr fontId="5"/>
  </si>
  <si>
    <t>今須農業集落排水事業特別会計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</si>
  <si>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</si>
  <si>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</si>
  <si>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</si>
  <si>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</si>
  <si>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</si>
  <si>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</si>
  <si>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</si>
  <si>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</si>
  <si>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</si>
  <si>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</si>
  <si>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</si>
  <si>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</si>
  <si>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</si>
  <si>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</si>
  <si>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</si>
  <si>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</si>
  <si>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</si>
  <si>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</si>
  <si>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</si>
  <si>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</si>
  <si>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</si>
  <si>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</si>
  <si>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</si>
  <si>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</si>
  <si>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</si>
  <si>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</si>
  <si>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</si>
  <si>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</si>
  <si>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</si>
  <si>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</si>
  <si>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</si>
  <si>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</si>
  <si>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</si>
  <si>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</si>
  <si>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</si>
  <si>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</si>
  <si>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</si>
  <si>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</si>
  <si>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</si>
  <si>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</si>
  <si>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</si>
  <si>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</si>
  <si>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</si>
  <si>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</si>
  <si>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</si>
  <si>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</si>
  <si>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</si>
  <si>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</si>
  <si>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</si>
  <si>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</si>
  <si>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</si>
  <si>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</si>
  <si>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</si>
  <si>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</si>
  <si>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</si>
  <si>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</si>
  <si>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</si>
  <si>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</si>
  <si>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</si>
  <si>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</si>
  <si>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</si>
  <si>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</si>
  <si>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</si>
  <si>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</si>
  <si>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</si>
  <si>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</si>
  <si>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</si>
  <si>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</si>
  <si>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</si>
  <si>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</si>
  <si>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</si>
  <si>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</si>
  <si>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</si>
  <si>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今須農業集落排水事業特別会計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</si>
  <si>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</si>
  <si>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国民健康保険特別会計（直診勘定）</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</si>
  <si>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</si>
  <si>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</si>
  <si>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</si>
  <si>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</si>
  <si>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</si>
  <si>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</si>
  <si>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</si>
  <si>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</si>
  <si>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</si>
  <si>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</si>
  <si>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</si>
  <si>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</si>
  <si>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</si>
  <si>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</si>
  <si>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</si>
  <si>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</si>
  <si>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</si>
  <si>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</si>
  <si>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</si>
  <si>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</si>
  <si>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</si>
  <si>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</si>
  <si>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</si>
  <si>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</si>
  <si>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</si>
  <si>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</si>
  <si>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</si>
  <si>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</si>
  <si>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</si>
  <si>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</si>
  <si>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</si>
  <si>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</si>
  <si>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</si>
  <si>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</si>
  <si>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</si>
  <si>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</si>
  <si>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</si>
  <si>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</si>
  <si>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</si>
  <si>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</si>
  <si>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</si>
  <si>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</si>
  <si>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</si>
  <si>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</si>
  <si>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</si>
  <si>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</si>
  <si>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</si>
  <si>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</si>
  <si>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</si>
  <si>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</si>
  <si>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</si>
  <si>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</si>
  <si>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</si>
  <si>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</si>
  <si>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</si>
  <si>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</si>
  <si>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</si>
  <si>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</si>
  <si>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</si>
  <si>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</si>
  <si>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</si>
  <si>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</si>
  <si>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</si>
  <si>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</si>
  <si>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</si>
  <si>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</si>
  <si>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</si>
  <si>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</si>
  <si>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</si>
  <si>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</si>
  <si>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</si>
  <si>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</si>
  <si>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</si>
  <si>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</si>
  <si>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</si>
  <si>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</si>
  <si>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</si>
  <si>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</si>
  <si>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</si>
  <si>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</si>
  <si>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</si>
  <si>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</si>
  <si>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</si>
  <si>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</si>
  <si>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</si>
  <si>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1.98</t>
  </si>
  <si>
    <t>一般会計</t>
  </si>
  <si>
    <t>水道事業会計</t>
  </si>
  <si>
    <t>介護保険特別会計</t>
  </si>
  <si>
    <t>国民健康保険特別会計（事業勘定）</t>
  </si>
  <si>
    <t>国民健康保険特別会計（直診勘定）</t>
  </si>
  <si>
    <t>介護サービス事業特別会計</t>
  </si>
  <si>
    <t>後期高齢者医療特別会計</t>
  </si>
  <si>
    <t>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</si>
  <si>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</si>
  <si>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</si>
  <si>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</si>
  <si>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</si>
  <si>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</si>
  <si>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</si>
  <si>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</si>
  <si>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</si>
  <si>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大垣衛生施設組合</t>
    <rPh sb="0" eb="2">
      <t>オオガキ</t>
    </rPh>
    <rPh sb="2" eb="4">
      <t>エイセイ</t>
    </rPh>
    <rPh sb="4" eb="6">
      <t>シセツ</t>
    </rPh>
    <rPh sb="6" eb="8">
      <t>クミアイ</t>
    </rPh>
    <phoneticPr fontId="18"/>
  </si>
  <si>
    <t>南濃衛生施設利用事務組合</t>
    <rPh sb="0" eb="2">
      <t>ナンノウ</t>
    </rPh>
    <rPh sb="2" eb="4">
      <t>エイセイ</t>
    </rPh>
    <rPh sb="4" eb="6">
      <t>シセツ</t>
    </rPh>
    <rPh sb="6" eb="8">
      <t>リヨウ</t>
    </rPh>
    <rPh sb="8" eb="10">
      <t>ジム</t>
    </rPh>
    <rPh sb="10" eb="12">
      <t>クミアイ</t>
    </rPh>
    <phoneticPr fontId="18"/>
  </si>
  <si>
    <t>岐阜県市町村会館組合</t>
    <rPh sb="0" eb="6">
      <t>ギフケンシチョウソン</t>
    </rPh>
    <rPh sb="6" eb="8">
      <t>カイカン</t>
    </rPh>
    <rPh sb="8" eb="10">
      <t>クミアイ</t>
    </rPh>
    <phoneticPr fontId="18"/>
  </si>
  <si>
    <t>岐阜県市町村職員退職手当組合</t>
    <rPh sb="0" eb="3">
      <t>ギフケン</t>
    </rPh>
    <rPh sb="3" eb="6">
      <t>シチョウソン</t>
    </rPh>
    <rPh sb="6" eb="8">
      <t>ショクイン</t>
    </rPh>
    <rPh sb="8" eb="10">
      <t>タイショク</t>
    </rPh>
    <rPh sb="10" eb="12">
      <t>テアテ</t>
    </rPh>
    <rPh sb="12" eb="14">
      <t>クミアイ</t>
    </rPh>
    <phoneticPr fontId="18"/>
  </si>
  <si>
    <t>不破消防組合</t>
    <rPh sb="0" eb="2">
      <t>フワ</t>
    </rPh>
    <rPh sb="2" eb="4">
      <t>ショウボウ</t>
    </rPh>
    <rPh sb="4" eb="6">
      <t>クミアイ</t>
    </rPh>
    <phoneticPr fontId="18"/>
  </si>
  <si>
    <t>西南濃粗大廃棄物処理組合</t>
    <rPh sb="0" eb="3">
      <t>セイナンノウ</t>
    </rPh>
    <rPh sb="3" eb="5">
      <t>ソダイ</t>
    </rPh>
    <rPh sb="5" eb="8">
      <t>ハイキブツ</t>
    </rPh>
    <rPh sb="8" eb="10">
      <t>ショリ</t>
    </rPh>
    <rPh sb="10" eb="12">
      <t>クミアイ</t>
    </rPh>
    <phoneticPr fontId="18"/>
  </si>
  <si>
    <t>岐阜県後期高齢者医療広域連合（一般会計）</t>
    <rPh sb="0" eb="5">
      <t>ギフケンコウキ</t>
    </rPh>
    <rPh sb="5" eb="8">
      <t>コウレイシャ</t>
    </rPh>
    <rPh sb="8" eb="10">
      <t>イリョウ</t>
    </rPh>
    <rPh sb="10" eb="12">
      <t>コウイキ</t>
    </rPh>
    <rPh sb="12" eb="14">
      <t>レンゴウ</t>
    </rPh>
    <rPh sb="15" eb="17">
      <t>イッパン</t>
    </rPh>
    <rPh sb="17" eb="19">
      <t>カイケイ</t>
    </rPh>
    <phoneticPr fontId="18"/>
  </si>
  <si>
    <t>岐阜県後期高齢者医療広域連合（特別会計）</t>
    <rPh sb="0" eb="5">
      <t>ギフケンコウキ</t>
    </rPh>
    <rPh sb="5" eb="8">
      <t>コウレイシャ</t>
    </rPh>
    <rPh sb="8" eb="10">
      <t>イリョウ</t>
    </rPh>
    <rPh sb="10" eb="12">
      <t>コウイキ</t>
    </rPh>
    <rPh sb="12" eb="14">
      <t>レンゴウ</t>
    </rPh>
    <rPh sb="15" eb="17">
      <t>トクベツ</t>
    </rPh>
    <rPh sb="17" eb="19">
      <t>カイケイ</t>
    </rPh>
    <phoneticPr fontId="18"/>
  </si>
  <si>
    <t>-</t>
    <phoneticPr fontId="18"/>
  </si>
  <si>
    <t>基金から70百万円繰入</t>
    <phoneticPr fontId="18"/>
  </si>
  <si>
    <t>基金から90百万円繰入</t>
    <phoneticPr fontId="18"/>
  </si>
  <si>
    <t>基金から40百万円繰入</t>
    <phoneticPr fontId="18"/>
  </si>
  <si>
    <t>基金から55百万円繰入</t>
    <phoneticPr fontId="18"/>
  </si>
  <si>
    <t>-</t>
    <phoneticPr fontId="2"/>
  </si>
  <si>
    <t>廃棄物処理施設整備基金</t>
  </si>
  <si>
    <t>教育施設基金</t>
  </si>
  <si>
    <t>社会福祉振興基金</t>
  </si>
  <si>
    <t>国道バイパス建設促進対策事業基金</t>
  </si>
  <si>
    <t>教育振興基金</t>
    <rPh sb="0" eb="2">
      <t>キョウイク</t>
    </rPh>
    <rPh sb="2" eb="4">
      <t>シンコウ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</si>
  <si>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</si>
  <si>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</si>
  <si>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償還額以上の借入抑制や基金への積立を行った結果、将来負担比率は低下している。一方で、有形固定資産減価償却率は類似団体平均を下回っているが、上昇傾向にあり、主な要因としては、昭和50年代に建設された認定こども園や公民館、既に耐用年数を経過した公営住宅を保有していることにある。公共施設個別施設計画により老朽化対策など適正な管理に努めていく必要があり、令和5年度から令和7年度にかけて認定こども園を含めた子育て支援拠点施設の整備を図る。</t>
    <rPh sb="1" eb="4">
      <t>チホウサイ</t>
    </rPh>
    <rPh sb="4" eb="7">
      <t>ショウカンガク</t>
    </rPh>
    <rPh sb="7" eb="9">
      <t>イジョウ</t>
    </rPh>
    <rPh sb="10" eb="12">
      <t>カリイレ</t>
    </rPh>
    <rPh sb="12" eb="14">
      <t>ヨクセイ</t>
    </rPh>
    <rPh sb="185" eb="187">
      <t>レイワ</t>
    </rPh>
    <rPh sb="188" eb="190">
      <t>ネンド</t>
    </rPh>
    <rPh sb="194" eb="196">
      <t>ニンテイ</t>
    </rPh>
    <rPh sb="199" eb="200">
      <t>エン</t>
    </rPh>
    <rPh sb="201" eb="202">
      <t>フク</t>
    </rPh>
    <rPh sb="204" eb="206">
      <t>コソダ</t>
    </rPh>
    <rPh sb="207" eb="209">
      <t>シエン</t>
    </rPh>
    <rPh sb="209" eb="213">
      <t>キョテンシセツ</t>
    </rPh>
    <rPh sb="214" eb="216">
      <t>セイビ</t>
    </rPh>
    <rPh sb="217" eb="218">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</si>
  <si>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</si>
  <si>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</si>
  <si>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</si>
  <si>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</si>
  <si>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</si>
  <si>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</si>
  <si>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平均を上回っているが、地方債の新規発行を抑制し、基金へ積立てを行った結果、実質公債費比率、将来負担比率ともに減少した。類似団体平均を上回っている原因としては、庁舎建設、小学校建設、中学校建設、土地開発公社の解散等、地方債発行を伴う事業を集中して実施したことにある。今後についても、老朽化が進んでいる公共施設への対応が控えているが、公共施設個別施設計画により計画的に実施し、将来負担が過度にならないようこれまで以上に公債費の適正化に取り組んでいく必要がある。</t>
    <rPh sb="231" eb="232">
      <t>ヒ</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</si>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</sst>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8A61666-591F-4A1D-BC2C-F4F03A82EBD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613E-4AA2-8C65-DF0FF752B3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46388</c:v>
                </c:pt>
                <c:pt idx="1">
                  <c:v>78141</c:v>
                </c:pt>
                <c:pt idx="2">
                  <c:v>53800</c:v>
                </c:pt>
                <c:pt idx="3">
                  <c:v>35312</c:v>
                </c:pt>
                <c:pt idx="4">
                  <c:v>52224</c:v>
                </c:pt>
              </c:numCache>
            </c:numRef>
          </c:val>
          <c:smooth val="0"/>
          <c:extLst>
            <c:ext xmlns:c16="http://schemas.microsoft.com/office/drawing/2014/chart" uri="{C3380CC4-5D6E-409C-BE32-E72D297353CC}">
              <c16:uniqueId val="{00000001-613E-4AA2-8C65-DF0FF752B3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8.4600000000000009</c:v>
                </c:pt>
                <c:pt idx="1">
                  <c:v>7.88</c:v>
                </c:pt>
                <c:pt idx="2">
                  <c:v>8.4700000000000006</c:v>
                </c:pt>
                <c:pt idx="3">
                  <c:v>12.45</c:v>
                </c:pt>
                <c:pt idx="4">
                  <c:v>13.06</c:v>
                </c:pt>
              </c:numCache>
            </c:numRef>
          </c:val>
          <c:extLst>
            <c:ext xmlns:c16="http://schemas.microsoft.com/office/drawing/2014/chart" uri="{C3380CC4-5D6E-409C-BE32-E72D297353CC}">
              <c16:uniqueId val="{00000000-CB07-47E5-A984-5F111E82B8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12.17</c:v>
                </c:pt>
                <c:pt idx="1">
                  <c:v>10.69</c:v>
                </c:pt>
                <c:pt idx="2">
                  <c:v>10.66</c:v>
                </c:pt>
                <c:pt idx="3">
                  <c:v>13.65</c:v>
                </c:pt>
                <c:pt idx="4">
                  <c:v>17.940000000000001</c:v>
                </c:pt>
              </c:numCache>
            </c:numRef>
          </c:val>
          <c:extLst>
            <c:ext xmlns:c16="http://schemas.microsoft.com/office/drawing/2014/chart" uri="{C3380CC4-5D6E-409C-BE32-E72D297353CC}">
              <c16:uniqueId val="{00000001-CB07-47E5-A984-5F111E82B8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1.0900000000000001</c:v>
                </c:pt>
                <c:pt idx="1">
                  <c:v>-1.98</c:v>
                </c:pt>
                <c:pt idx="2">
                  <c:v>1.22</c:v>
                </c:pt>
                <c:pt idx="3">
                  <c:v>8.0500000000000007</c:v>
                </c:pt>
                <c:pt idx="4">
                  <c:v>0.44</c:v>
                </c:pt>
              </c:numCache>
            </c:numRef>
          </c:val>
          <c:smooth val="0"/>
          <c:extLst>
            <c:ext xmlns:c16="http://schemas.microsoft.com/office/drawing/2014/chart" uri="{C3380CC4-5D6E-409C-BE32-E72D297353CC}">
              <c16:uniqueId val="{00000002-CB07-47E5-A984-5F111E82B8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0-751D-49F0-9FEA-228300DA71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1D-49F0-9FEA-228300DA71AF}"/>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0.13</c:v>
                </c:pt>
                <c:pt idx="2">
                  <c:v>#N/A</c:v>
                </c:pt>
                <c:pt idx="3">
                  <c:v>0.1</c:v>
                </c:pt>
                <c:pt idx="4">
                  <c:v>#N/A</c:v>
                </c:pt>
                <c:pt idx="5">
                  <c:v>0.1</c:v>
                </c:pt>
                <c:pt idx="6">
                  <c:v>#N/A</c:v>
                </c:pt>
                <c:pt idx="7">
                  <c:v>0.02</c:v>
                </c:pt>
                <c:pt idx="8">
                  <c:v>#N/A</c:v>
                </c:pt>
                <c:pt idx="9">
                  <c:v>0.11</c:v>
                </c:pt>
              </c:numCache>
            </c:numRef>
          </c:val>
          <c:extLst>
            <c:ext xmlns:c16="http://schemas.microsoft.com/office/drawing/2014/chart" uri="{C3380CC4-5D6E-409C-BE32-E72D297353CC}">
              <c16:uniqueId val="{00000002-751D-49F0-9FEA-228300DA71A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0.15</c:v>
                </c:pt>
                <c:pt idx="4">
                  <c:v>#N/A</c:v>
                </c:pt>
                <c:pt idx="5">
                  <c:v>0.16</c:v>
                </c:pt>
                <c:pt idx="6">
                  <c:v>#N/A</c:v>
                </c:pt>
                <c:pt idx="7">
                  <c:v>0.16</c:v>
                </c:pt>
                <c:pt idx="8">
                  <c:v>#N/A</c:v>
                </c:pt>
                <c:pt idx="9">
                  <c:v>0.2</c:v>
                </c:pt>
              </c:numCache>
            </c:numRef>
          </c:val>
          <c:extLst>
            <c:ext xmlns:c16="http://schemas.microsoft.com/office/drawing/2014/chart" uri="{C3380CC4-5D6E-409C-BE32-E72D297353CC}">
              <c16:uniqueId val="{00000003-751D-49F0-9FEA-228300DA71AF}"/>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1.58</c:v>
                </c:pt>
                <c:pt idx="2">
                  <c:v>#N/A</c:v>
                </c:pt>
                <c:pt idx="3">
                  <c:v>1.25</c:v>
                </c:pt>
                <c:pt idx="4">
                  <c:v>#N/A</c:v>
                </c:pt>
                <c:pt idx="5">
                  <c:v>0.14000000000000001</c:v>
                </c:pt>
                <c:pt idx="6">
                  <c:v>#N/A</c:v>
                </c:pt>
                <c:pt idx="7">
                  <c:v>0.6</c:v>
                </c:pt>
                <c:pt idx="8">
                  <c:v>#N/A</c:v>
                </c:pt>
                <c:pt idx="9">
                  <c:v>0.68</c:v>
                </c:pt>
              </c:numCache>
            </c:numRef>
          </c:val>
          <c:extLst>
            <c:ext xmlns:c16="http://schemas.microsoft.com/office/drawing/2014/chart" uri="{C3380CC4-5D6E-409C-BE32-E72D297353CC}">
              <c16:uniqueId val="{00000004-751D-49F0-9FEA-228300DA71AF}"/>
            </c:ext>
          </c:extLst>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0.75</c:v>
                </c:pt>
                <c:pt idx="2">
                  <c:v>#N/A</c:v>
                </c:pt>
                <c:pt idx="3">
                  <c:v>0.73</c:v>
                </c:pt>
                <c:pt idx="4">
                  <c:v>#N/A</c:v>
                </c:pt>
                <c:pt idx="5">
                  <c:v>0.4</c:v>
                </c:pt>
                <c:pt idx="6">
                  <c:v>#N/A</c:v>
                </c:pt>
                <c:pt idx="7">
                  <c:v>0.36</c:v>
                </c:pt>
                <c:pt idx="8">
                  <c:v>#N/A</c:v>
                </c:pt>
                <c:pt idx="9">
                  <c:v>0.7</c:v>
                </c:pt>
              </c:numCache>
            </c:numRef>
          </c:val>
          <c:extLst>
            <c:ext xmlns:c16="http://schemas.microsoft.com/office/drawing/2014/chart" uri="{C3380CC4-5D6E-409C-BE32-E72D297353CC}">
              <c16:uniqueId val="{00000005-751D-49F0-9FEA-228300DA71AF}"/>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2.41</c:v>
                </c:pt>
                <c:pt idx="2">
                  <c:v>#N/A</c:v>
                </c:pt>
                <c:pt idx="3">
                  <c:v>1.54</c:v>
                </c:pt>
                <c:pt idx="4">
                  <c:v>#N/A</c:v>
                </c:pt>
                <c:pt idx="5">
                  <c:v>1.8</c:v>
                </c:pt>
                <c:pt idx="6">
                  <c:v>#N/A</c:v>
                </c:pt>
                <c:pt idx="7">
                  <c:v>1.89</c:v>
                </c:pt>
                <c:pt idx="8">
                  <c:v>#N/A</c:v>
                </c:pt>
                <c:pt idx="9">
                  <c:v>2.29</c:v>
                </c:pt>
              </c:numCache>
            </c:numRef>
          </c:val>
          <c:extLst>
            <c:ext xmlns:c16="http://schemas.microsoft.com/office/drawing/2014/chart" uri="{C3380CC4-5D6E-409C-BE32-E72D297353CC}">
              <c16:uniqueId val="{00000006-751D-49F0-9FEA-228300DA71A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3.63</c:v>
                </c:pt>
                <c:pt idx="2">
                  <c:v>#N/A</c:v>
                </c:pt>
                <c:pt idx="3">
                  <c:v>2.48</c:v>
                </c:pt>
                <c:pt idx="4">
                  <c:v>#N/A</c:v>
                </c:pt>
                <c:pt idx="5">
                  <c:v>3.52</c:v>
                </c:pt>
                <c:pt idx="6">
                  <c:v>#N/A</c:v>
                </c:pt>
                <c:pt idx="7">
                  <c:v>5.32</c:v>
                </c:pt>
                <c:pt idx="8">
                  <c:v>#N/A</c:v>
                </c:pt>
                <c:pt idx="9">
                  <c:v>6.05</c:v>
                </c:pt>
              </c:numCache>
            </c:numRef>
          </c:val>
          <c:extLst>
            <c:ext xmlns:c16="http://schemas.microsoft.com/office/drawing/2014/chart" uri="{C3380CC4-5D6E-409C-BE32-E72D297353CC}">
              <c16:uniqueId val="{00000007-751D-49F0-9FEA-228300DA71A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10.69</c:v>
                </c:pt>
                <c:pt idx="2">
                  <c:v>#N/A</c:v>
                </c:pt>
                <c:pt idx="3">
                  <c:v>11.72</c:v>
                </c:pt>
                <c:pt idx="4">
                  <c:v>#N/A</c:v>
                </c:pt>
                <c:pt idx="5">
                  <c:v>10.57</c:v>
                </c:pt>
                <c:pt idx="6">
                  <c:v>#N/A</c:v>
                </c:pt>
                <c:pt idx="7">
                  <c:v>9.75</c:v>
                </c:pt>
                <c:pt idx="8">
                  <c:v>#N/A</c:v>
                </c:pt>
                <c:pt idx="9">
                  <c:v>10.119999999999999</c:v>
                </c:pt>
              </c:numCache>
            </c:numRef>
          </c:val>
          <c:extLst>
            <c:ext xmlns:c16="http://schemas.microsoft.com/office/drawing/2014/chart" uri="{C3380CC4-5D6E-409C-BE32-E72D297353CC}">
              <c16:uniqueId val="{00000008-751D-49F0-9FEA-228300DA71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8.4499999999999993</c:v>
                </c:pt>
                <c:pt idx="2">
                  <c:v>#N/A</c:v>
                </c:pt>
                <c:pt idx="3">
                  <c:v>7.88</c:v>
                </c:pt>
                <c:pt idx="4">
                  <c:v>#N/A</c:v>
                </c:pt>
                <c:pt idx="5">
                  <c:v>8.4700000000000006</c:v>
                </c:pt>
                <c:pt idx="6">
                  <c:v>#N/A</c:v>
                </c:pt>
                <c:pt idx="7">
                  <c:v>12.44</c:v>
                </c:pt>
                <c:pt idx="8">
                  <c:v>#N/A</c:v>
                </c:pt>
                <c:pt idx="9">
                  <c:v>13.05</c:v>
                </c:pt>
              </c:numCache>
            </c:numRef>
          </c:val>
          <c:extLst>
            <c:ext xmlns:c16="http://schemas.microsoft.com/office/drawing/2014/chart" uri="{C3380CC4-5D6E-409C-BE32-E72D297353CC}">
              <c16:uniqueId val="{00000009-751D-49F0-9FEA-228300DA71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413</c:v>
                </c:pt>
                <c:pt idx="5">
                  <c:v>412</c:v>
                </c:pt>
                <c:pt idx="8">
                  <c:v>410</c:v>
                </c:pt>
                <c:pt idx="11">
                  <c:v>413</c:v>
                </c:pt>
                <c:pt idx="14">
                  <c:v>398</c:v>
                </c:pt>
              </c:numCache>
            </c:numRef>
          </c:val>
          <c:extLst>
            <c:ext xmlns:c16="http://schemas.microsoft.com/office/drawing/2014/chart" uri="{C3380CC4-5D6E-409C-BE32-E72D297353CC}">
              <c16:uniqueId val="{00000000-C69C-4D99-A30E-088D3071E9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9C-4D99-A30E-088D3071E9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69C-4D99-A30E-088D3071E9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49</c:v>
                </c:pt>
                <c:pt idx="3">
                  <c:v>51</c:v>
                </c:pt>
                <c:pt idx="6">
                  <c:v>49</c:v>
                </c:pt>
                <c:pt idx="9">
                  <c:v>44</c:v>
                </c:pt>
                <c:pt idx="12">
                  <c:v>40</c:v>
                </c:pt>
              </c:numCache>
            </c:numRef>
          </c:val>
          <c:extLst>
            <c:ext xmlns:c16="http://schemas.microsoft.com/office/drawing/2014/chart" uri="{C3380CC4-5D6E-409C-BE32-E72D297353CC}">
              <c16:uniqueId val="{00000003-C69C-4D99-A30E-088D3071E9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285</c:v>
                </c:pt>
                <c:pt idx="3">
                  <c:v>276</c:v>
                </c:pt>
                <c:pt idx="6">
                  <c:v>265</c:v>
                </c:pt>
                <c:pt idx="9">
                  <c:v>273</c:v>
                </c:pt>
                <c:pt idx="12">
                  <c:v>277</c:v>
                </c:pt>
              </c:numCache>
            </c:numRef>
          </c:val>
          <c:extLst>
            <c:ext xmlns:c16="http://schemas.microsoft.com/office/drawing/2014/chart" uri="{C3380CC4-5D6E-409C-BE32-E72D297353CC}">
              <c16:uniqueId val="{00000004-C69C-4D99-A30E-088D3071E9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9C-4D99-A30E-088D3071E9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9C-4D99-A30E-088D3071E9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357</c:v>
                </c:pt>
                <c:pt idx="3">
                  <c:v>345</c:v>
                </c:pt>
                <c:pt idx="6">
                  <c:v>352</c:v>
                </c:pt>
                <c:pt idx="9">
                  <c:v>367</c:v>
                </c:pt>
                <c:pt idx="12">
                  <c:v>381</c:v>
                </c:pt>
              </c:numCache>
            </c:numRef>
          </c:val>
          <c:extLst>
            <c:ext xmlns:c16="http://schemas.microsoft.com/office/drawing/2014/chart" uri="{C3380CC4-5D6E-409C-BE32-E72D297353CC}">
              <c16:uniqueId val="{00000007-C69C-4D99-A30E-088D3071E9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278</c:v>
                </c:pt>
                <c:pt idx="2">
                  <c:v>#N/A</c:v>
                </c:pt>
                <c:pt idx="3">
                  <c:v>#N/A</c:v>
                </c:pt>
                <c:pt idx="4">
                  <c:v>260</c:v>
                </c:pt>
                <c:pt idx="5">
                  <c:v>#N/A</c:v>
                </c:pt>
                <c:pt idx="6">
                  <c:v>#N/A</c:v>
                </c:pt>
                <c:pt idx="7">
                  <c:v>256</c:v>
                </c:pt>
                <c:pt idx="8">
                  <c:v>#N/A</c:v>
                </c:pt>
                <c:pt idx="9">
                  <c:v>#N/A</c:v>
                </c:pt>
                <c:pt idx="10">
                  <c:v>271</c:v>
                </c:pt>
                <c:pt idx="11">
                  <c:v>#N/A</c:v>
                </c:pt>
                <c:pt idx="12">
                  <c:v>#N/A</c:v>
                </c:pt>
                <c:pt idx="13">
                  <c:v>300</c:v>
                </c:pt>
                <c:pt idx="14">
                  <c:v>#N/A</c:v>
                </c:pt>
              </c:numCache>
            </c:numRef>
          </c:val>
          <c:smooth val="0"/>
          <c:extLst>
            <c:ext xmlns:c16="http://schemas.microsoft.com/office/drawing/2014/chart" uri="{C3380CC4-5D6E-409C-BE32-E72D297353CC}">
              <c16:uniqueId val="{00000008-C69C-4D99-A30E-088D3071E9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4491</c:v>
                </c:pt>
                <c:pt idx="5">
                  <c:v>4262</c:v>
                </c:pt>
                <c:pt idx="8">
                  <c:v>4052</c:v>
                </c:pt>
                <c:pt idx="11">
                  <c:v>3913</c:v>
                </c:pt>
                <c:pt idx="14">
                  <c:v>3759</c:v>
                </c:pt>
              </c:numCache>
            </c:numRef>
          </c:val>
          <c:extLst>
            <c:ext xmlns:c16="http://schemas.microsoft.com/office/drawing/2014/chart" uri="{C3380CC4-5D6E-409C-BE32-E72D297353CC}">
              <c16:uniqueId val="{00000000-33AD-4942-BE38-381B3E40B2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3AD-4942-BE38-381B3E40B2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1585</c:v>
                </c:pt>
                <c:pt idx="5">
                  <c:v>1405</c:v>
                </c:pt>
                <c:pt idx="8">
                  <c:v>1326</c:v>
                </c:pt>
                <c:pt idx="11">
                  <c:v>1593</c:v>
                </c:pt>
                <c:pt idx="14">
                  <c:v>1616</c:v>
                </c:pt>
              </c:numCache>
            </c:numRef>
          </c:val>
          <c:extLst>
            <c:ext xmlns:c16="http://schemas.microsoft.com/office/drawing/2014/chart" uri="{C3380CC4-5D6E-409C-BE32-E72D297353CC}">
              <c16:uniqueId val="{00000002-33AD-4942-BE38-381B3E40B2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AD-4942-BE38-381B3E40B2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AD-4942-BE38-381B3E40B2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AD-4942-BE38-381B3E40B2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AD-4942-BE38-381B3E40B2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249</c:v>
                </c:pt>
                <c:pt idx="3">
                  <c:v>194</c:v>
                </c:pt>
                <c:pt idx="6">
                  <c:v>138</c:v>
                </c:pt>
                <c:pt idx="9">
                  <c:v>133</c:v>
                </c:pt>
                <c:pt idx="12">
                  <c:v>117</c:v>
                </c:pt>
              </c:numCache>
            </c:numRef>
          </c:val>
          <c:extLst>
            <c:ext xmlns:c16="http://schemas.microsoft.com/office/drawing/2014/chart" uri="{C3380CC4-5D6E-409C-BE32-E72D297353CC}">
              <c16:uniqueId val="{00000007-33AD-4942-BE38-381B3E40B2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2784</c:v>
                </c:pt>
                <c:pt idx="3">
                  <c:v>2647</c:v>
                </c:pt>
                <c:pt idx="6">
                  <c:v>2750</c:v>
                </c:pt>
                <c:pt idx="9">
                  <c:v>2545</c:v>
                </c:pt>
                <c:pt idx="12">
                  <c:v>2314</c:v>
                </c:pt>
              </c:numCache>
            </c:numRef>
          </c:val>
          <c:extLst>
            <c:ext xmlns:c16="http://schemas.microsoft.com/office/drawing/2014/chart" uri="{C3380CC4-5D6E-409C-BE32-E72D297353CC}">
              <c16:uniqueId val="{00000008-33AD-4942-BE38-381B3E40B2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AD-4942-BE38-381B3E40B2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3965</c:v>
                </c:pt>
                <c:pt idx="3">
                  <c:v>3934</c:v>
                </c:pt>
                <c:pt idx="6">
                  <c:v>3771</c:v>
                </c:pt>
                <c:pt idx="9">
                  <c:v>3664</c:v>
                </c:pt>
                <c:pt idx="12">
                  <c:v>3547</c:v>
                </c:pt>
              </c:numCache>
            </c:numRef>
          </c:val>
          <c:extLst>
            <c:ext xmlns:c16="http://schemas.microsoft.com/office/drawing/2014/chart" uri="{C3380CC4-5D6E-409C-BE32-E72D297353CC}">
              <c16:uniqueId val="{0000000A-33AD-4942-BE38-381B3E40B2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923</c:v>
                </c:pt>
                <c:pt idx="2">
                  <c:v>#N/A</c:v>
                </c:pt>
                <c:pt idx="3">
                  <c:v>#N/A</c:v>
                </c:pt>
                <c:pt idx="4">
                  <c:v>1107</c:v>
                </c:pt>
                <c:pt idx="5">
                  <c:v>#N/A</c:v>
                </c:pt>
                <c:pt idx="6">
                  <c:v>#N/A</c:v>
                </c:pt>
                <c:pt idx="7">
                  <c:v>1282</c:v>
                </c:pt>
                <c:pt idx="8">
                  <c:v>#N/A</c:v>
                </c:pt>
                <c:pt idx="9">
                  <c:v>#N/A</c:v>
                </c:pt>
                <c:pt idx="10">
                  <c:v>836</c:v>
                </c:pt>
                <c:pt idx="11">
                  <c:v>#N/A</c:v>
                </c:pt>
                <c:pt idx="12">
                  <c:v>#N/A</c:v>
                </c:pt>
                <c:pt idx="13">
                  <c:v>603</c:v>
                </c:pt>
                <c:pt idx="14">
                  <c:v>#N/A</c:v>
                </c:pt>
              </c:numCache>
            </c:numRef>
          </c:val>
          <c:smooth val="0"/>
          <c:extLst>
            <c:ext xmlns:c16="http://schemas.microsoft.com/office/drawing/2014/chart" uri="{C3380CC4-5D6E-409C-BE32-E72D297353CC}">
              <c16:uniqueId val="{0000000B-33AD-4942-BE38-381B3E40B2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308</c:v>
                </c:pt>
                <c:pt idx="1">
                  <c:v>418</c:v>
                </c:pt>
                <c:pt idx="2">
                  <c:v>528</c:v>
                </c:pt>
              </c:numCache>
            </c:numRef>
          </c:val>
          <c:extLst>
            <c:ext xmlns:c16="http://schemas.microsoft.com/office/drawing/2014/chart" uri="{C3380CC4-5D6E-409C-BE32-E72D297353CC}">
              <c16:uniqueId val="{00000000-AC3F-4CFF-B9C7-A43B0745C8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248</c:v>
                </c:pt>
                <c:pt idx="1">
                  <c:v>398</c:v>
                </c:pt>
                <c:pt idx="2">
                  <c:v>449</c:v>
                </c:pt>
              </c:numCache>
            </c:numRef>
          </c:val>
          <c:extLst>
            <c:ext xmlns:c16="http://schemas.microsoft.com/office/drawing/2014/chart" uri="{C3380CC4-5D6E-409C-BE32-E72D297353CC}">
              <c16:uniqueId val="{00000001-AC3F-4CFF-B9C7-A43B0745C8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586</c:v>
                </c:pt>
                <c:pt idx="1">
                  <c:v>594</c:v>
                </c:pt>
                <c:pt idx="2">
                  <c:v>549</c:v>
                </c:pt>
              </c:numCache>
            </c:numRef>
          </c:val>
          <c:extLst>
            <c:ext xmlns:c16="http://schemas.microsoft.com/office/drawing/2014/chart" uri="{C3380CC4-5D6E-409C-BE32-E72D297353CC}">
              <c16:uniqueId val="{00000002-AC3F-4CFF-B9C7-A43B0745C84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{B9EBFE50-FD1A-4E0D-A74F-9F61184645B0}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80A-44CD-A3AF-FCFDB4FA5E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{68AA8E35-A3E9-4CAB-8936-16E95E61E70B}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0A-44CD-A3AF-FCFDB4FA5E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{736C3A97-0009-476B-B977-DC3544F455E9}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0A-44CD-A3AF-FCFDB4FA5E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{3A894864-2023-4685-B9C9-2B160186F54C}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0A-44CD-A3AF-FCFDB4FA5E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{DD0C575A-66E6-421F-A775-B3C736874999}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0A-44CD-A3AF-FCFDB4FA5EE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{1B5B1803-501E-445B-95F7-7CF964A1E312}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80A-44CD-A3AF-FCFDB4FA5EE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{B482A8F4-AD76-4F2F-8430-B2481A61DF39}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80A-44CD-A3AF-FCFDB4FA5EE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{91CDD494-4391-47C4-9027-DC6125270B9D}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80A-44CD-A3AF-FCFDB4FA5EE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{11B276C0-FF74-445B-B67F-1019380D2C4C}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80A-44CD-A3AF-FCFDB4FA5E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55.1</c:v>
                </c:pt>
                <c:pt idx="16">
                  <c:v>56.8</c:v>
                </c:pt>
                <c:pt idx="24">
                  <c:v>57.6</c:v>
                </c:pt>
                <c:pt idx="32">
                  <c:v>59.3</c:v>
                </c:pt>
              </c:numCache>
            </c:numRef>
          </c:xVal>
          <c:yVal>
            <c:numRef>
              <c:f>公会計指標分析・財政指標組合せ分析表!$BP$51:$DC$51</c:f>
              <c:numCache>
                <c:formatCode>#,##0.0;"▲ "#,##0.0</c:formatCode>
                <c:ptCount val="40"/>
                <c:pt idx="0">
                  <c:v>39</c:v>
                </c:pt>
                <c:pt idx="8">
                  <c:v>46.6</c:v>
                </c:pt>
                <c:pt idx="16">
                  <c:v>51.7</c:v>
                </c:pt>
                <c:pt idx="24">
                  <c:v>31.5</c:v>
                </c:pt>
                <c:pt idx="32">
                  <c:v>23.6</c:v>
                </c:pt>
              </c:numCache>
            </c:numRef>
          </c:yVal>
          <c:smooth val="0"/>
          <c:extLst>
            <c:ext xmlns:c16="http://schemas.microsoft.com/office/drawing/2014/chart" uri="{C3380CC4-5D6E-409C-BE32-E72D297353CC}">
              <c16:uniqueId val="{00000009-980A-44CD-A3AF-FCFDB4FA5E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{9F92A5E5-AB31-472D-8265-B0EC3EB1478D}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80A-44CD-A3AF-FCFDB4FA5E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{5A71639D-95EE-4964-A7A3-5F230071CD66}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0A-44CD-A3AF-FCFDB4FA5E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{BA4AD389-8059-41E9-8600-CBC24E87E825}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0A-44CD-A3AF-FCFDB4FA5E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{AA2821D9-9EB6-40C5-A6B8-EDEAD6708311}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0A-44CD-A3AF-FCFDB4FA5E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{B19C52FB-7724-4EAA-AB1C-C00C210E49F7}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0A-44CD-A3AF-FCFDB4FA5EE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{23D79273-EB68-40F2-ADA5-2552D80ACD3E}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80A-44CD-A3AF-FCFDB4FA5EE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{24E0E078-51BA-4C56-9540-4A108578B1D6}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80A-44CD-A3AF-FCFDB4FA5EE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{6BF5C826-9BC4-444C-BDA7-2546B952B464}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80A-44CD-A3AF-FCFDB4FA5EE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{B3688E34-90B5-46F0-9C0E-E0BEB42D6D6D}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80A-44CD-A3AF-FCFDB4FA5E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80A-44CD-A3AF-FCFDB4FA5EE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{3EC31F09-F1B1-4B44-B7D1-1BCFC6F92629}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987-4CFA-97E0-50C6C8819F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{B8D562EC-56E7-4435-81AB-3787714AC474}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87-4CFA-97E0-50C6C8819F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{CE575249-54D5-4914-8431-752F55322803}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87-4CFA-97E0-50C6C8819F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{1B317675-489F-43CE-81B6-FA421F37619B}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87-4CFA-97E0-50C6C8819F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{BEFFFCCB-6CB5-40B5-A6AB-3A12458D3F8F}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87-4CFA-97E0-50C6C8819F5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{232B0379-865E-4058-B0F7-D39A17B7E253}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987-4CFA-97E0-50C6C8819F5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{FA7819D4-E263-40B6-A014-B4D0363D692E}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987-4CFA-97E0-50C6C8819F5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{FC0710CD-4AFC-4047-A572-3CC5B65661CB}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987-4CFA-97E0-50C6C8819F5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{86110513-DF7B-41A0-8E4B-C8FC6DF95860}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987-4CFA-97E0-50C6C8819F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11.1</c:v>
                </c:pt>
                <c:pt idx="16">
                  <c:v>11</c:v>
                </c:pt>
                <c:pt idx="24">
                  <c:v>10.5</c:v>
                </c:pt>
                <c:pt idx="32">
                  <c:v>10.7</c:v>
                </c:pt>
              </c:numCache>
            </c:numRef>
          </c:xVal>
          <c:yVal>
            <c:numRef>
              <c:f>公会計指標分析・財政指標組合せ分析表!$BP$73:$DC$73</c:f>
              <c:numCache>
                <c:formatCode>#,##0.0;"▲ "#,##0.0</c:formatCode>
                <c:ptCount val="40"/>
                <c:pt idx="0">
                  <c:v>39</c:v>
                </c:pt>
                <c:pt idx="8">
                  <c:v>46.6</c:v>
                </c:pt>
                <c:pt idx="16">
                  <c:v>51.7</c:v>
                </c:pt>
                <c:pt idx="24">
                  <c:v>31.5</c:v>
                </c:pt>
                <c:pt idx="32">
                  <c:v>23.6</c:v>
                </c:pt>
              </c:numCache>
            </c:numRef>
          </c:yVal>
          <c:smooth val="0"/>
          <c:extLst>
            <c:ext xmlns:c16="http://schemas.microsoft.com/office/drawing/2014/chart" uri="{C3380CC4-5D6E-409C-BE32-E72D297353CC}">
              <c16:uniqueId val="{00000009-6987-4CFA-97E0-50C6C8819F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{442A812D-56F4-40EC-83D8-5287B700701D}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987-4CFA-97E0-50C6C8819F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{5A84110E-DE4D-435B-8B4E-94CAD7A988BA}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87-4CFA-97E0-50C6C8819F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{C0458386-D376-436E-81A6-D135E717CA93}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87-4CFA-97E0-50C6C8819F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{9C08EDC9-4CB3-4F8B-9040-F2DA343B90A0}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87-4CFA-97E0-50C6C8819F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{675A3A75-F66C-412A-90FB-EDF4AE2E9E91}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87-4CFA-97E0-50C6C8819F57}"/>
                </c:ext>
              </c:extLst>
            </c:dLbl>
            <c:dLbl>
              <c:idx val="8"/>
              <c:layout>
                <c:manualLayout>
                  <c:x val="-3.1570342725075584E-2"/>
                  <c:y val="-4.34959213155358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{200F7FAE-DBD5-4F52-9BEF-958E7C44CC25}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987-4CFA-97E0-50C6C8819F57}"/>
                </c:ext>
              </c:extLst>
            </c:dLbl>
            <c:dLbl>
              <c:idx val="16"/>
              <c:layout>
                <c:manualLayout>
                  <c:x val="-4.4905057365901176E-2"/>
                  <c:y val="-6.892065727474423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{6B27C4E3-7FC7-45D5-9EFB-F72EB7AC4463}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987-4CFA-97E0-50C6C8819F57}"/>
                </c:ext>
              </c:extLst>
            </c:dLbl>
            <c:dLbl>
              <c:idx val="24"/>
              <c:layout>
                <c:manualLayout>
                  <c:x val="-1.8235628084249993E-2"/>
                  <c:y val="-0.10617080403066768"/>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{C048A1D8-AC29-4478-B462-13F79BF82E3C}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987-4CFA-97E0-50C6C8819F57}"/>
                </c:ext>
              </c:extLst>
            </c:dLbl>
            <c:dLbl>
              <c:idx val="32"/>
              <c:layout>
                <c:manualLayout>
                  <c:x val="-3.1570342725075584E-2"/>
                  <c:y val="-3.107920573022802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{43369BA4-A70E-4319-9404-9494A0AAB69F}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987-4CFA-97E0-50C6C8819F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987-4CFA-97E0-50C6C8819F57}"/>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6,466
6,292
49.28
4,659,812
4,275,474
384,338
2,943,413
3,546,589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上回っているものの、法人町民税が特定企業の業績に左右されるところが大きく、人口減少に加え、全国平均を上回る高齢化率により、町の衰退が懸念されており、町の活性化と自主財源の確保が今後の課題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129822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190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89605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地方特例交付金等の減により、</a:t>
          </a:r>
          <a:r>
            <a:rPr kumimoji="1" lang="en-US" altLang="ja-JP" sz="1100" baseline="0">
              <a:solidFill>
                <a:schemeClr val="dk1"/>
              </a:solidFill>
              <a:effectLst/>
              <a:latin typeface="+mn-lt"/>
              <a:ea typeface="+mn-ea"/>
              <a:cs typeface="+mn-cs"/>
            </a:rPr>
            <a:t>86.5</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類似団体平均を若干上回った。高齢化に伴う社会保障費や公債費の増などにより、年々財政の硬直化が進んでいることから、職員数、職員給与費の抑制等による人件費の削減のほか、全ての事務事業の点検・見直しを実施している。診療所の経営改善はもちろんのこと、今後も事務事業の見直しを更に進めるとともに、全ての事務事業の優先度を点検し、優先度の低い事務事業については、計画的に廃止・縮減を進め、経常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92837</xdr:rowOff>
    </xdr:from>
    <xdr:to>
      <xdr:col>23</xdr:col>
      <xdr:colOff>133350</xdr:colOff>
      <xdr:row>62</xdr:row>
      <xdr:rowOff>80645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51287"/>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92837</xdr:rowOff>
    </xdr:from>
    <xdr:to>
      <xdr:col>19</xdr:col>
      <xdr:colOff>133350</xdr:colOff>
      <xdr:row>63</xdr:row>
      <xdr:rowOff>5715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551287"/>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104648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07065"/>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63</xdr:row>
      <xdr:rowOff>104648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0813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1922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42037</xdr:rowOff>
    </xdr:from>
    <xdr:to>
      <xdr:col>19</xdr:col>
      <xdr:colOff>184150</xdr:colOff>
      <xdr:row>61</xdr:row>
      <xdr:rowOff>143637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0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153814</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269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41292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類似団体平均を下回っているが、システム関連経費や委託業務の増などにより物件費は高い水準にあるため、引き続き事務事業の見直しとコストの縮減を図り、経費の削減に努める。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113261</xdr:rowOff>
    </xdr:from>
    <xdr:to>
      <xdr:col>23</xdr:col>
      <xdr:colOff>133350</xdr:colOff>
      <xdr:row>81</xdr:row>
      <xdr:rowOff>123420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0071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107567</xdr:rowOff>
    </xdr:from>
    <xdr:to>
      <xdr:col>19</xdr:col>
      <xdr:colOff>133350</xdr:colOff>
      <xdr:row>81</xdr:row>
      <xdr:rowOff>113261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5017"/>
          <a:ext cx="889000" cy="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62257</xdr:rowOff>
    </xdr:from>
    <xdr:to>
      <xdr:col>15</xdr:col>
      <xdr:colOff>82550</xdr:colOff>
      <xdr:row>81</xdr:row>
      <xdr:rowOff>107567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49707"/>
          <a:ext cx="889000" cy="4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55446</xdr:rowOff>
    </xdr:from>
    <xdr:to>
      <xdr:col>11</xdr:col>
      <xdr:colOff>31750</xdr:colOff>
      <xdr:row>81</xdr:row>
      <xdr:rowOff>62257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42896"/>
          <a:ext cx="889000" cy="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72620</xdr:rowOff>
    </xdr:from>
    <xdr:to>
      <xdr:col>23</xdr:col>
      <xdr:colOff>184150</xdr:colOff>
      <xdr:row>82</xdr:row>
      <xdr:rowOff>2770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165347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62461</xdr:rowOff>
    </xdr:from>
    <xdr:to>
      <xdr:col>19</xdr:col>
      <xdr:colOff>184150</xdr:colOff>
      <xdr:row>81</xdr:row>
      <xdr:rowOff>164061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2788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8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56767</xdr:rowOff>
    </xdr:from>
    <xdr:to>
      <xdr:col>15</xdr:col>
      <xdr:colOff>133350</xdr:colOff>
      <xdr:row>81</xdr:row>
      <xdr:rowOff>158367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168544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11457</xdr:rowOff>
    </xdr:from>
    <xdr:to>
      <xdr:col>11</xdr:col>
      <xdr:colOff>82550</xdr:colOff>
      <xdr:row>81</xdr:row>
      <xdr:rowOff>113057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123234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6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4646</xdr:rowOff>
    </xdr:from>
    <xdr:to>
      <xdr:col>7</xdr:col>
      <xdr:colOff>31750</xdr:colOff>
      <xdr:row>81</xdr:row>
      <xdr:rowOff>106246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116423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類似団体内では低い水準にある。職能や能力、実績が反映できる給与制度を構築し、給与の適正化に努める。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100895</xdr:rowOff>
    </xdr:from>
    <xdr:to>
      <xdr:col>81</xdr:col>
      <xdr:colOff>44450</xdr:colOff>
      <xdr:row>81</xdr:row>
      <xdr:rowOff>141111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39883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100895</xdr:rowOff>
    </xdr:from>
    <xdr:to>
      <xdr:col>77</xdr:col>
      <xdr:colOff>44450</xdr:colOff>
      <xdr:row>81</xdr:row>
      <xdr:rowOff>141111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9883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100895</xdr:rowOff>
    </xdr:from>
    <xdr:to>
      <xdr:col>72</xdr:col>
      <xdr:colOff>203200</xdr:colOff>
      <xdr:row>81</xdr:row>
      <xdr:rowOff>100895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988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87489</xdr:rowOff>
    </xdr:from>
    <xdr:to>
      <xdr:col>68</xdr:col>
      <xdr:colOff>152400</xdr:colOff>
      <xdr:row>81</xdr:row>
      <xdr:rowOff>100895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9749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50095</xdr:rowOff>
    </xdr:from>
    <xdr:to>
      <xdr:col>81</xdr:col>
      <xdr:colOff>95250</xdr:colOff>
      <xdr:row>81</xdr:row>
      <xdr:rowOff>151695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66622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78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90311</xdr:rowOff>
    </xdr:from>
    <xdr:to>
      <xdr:col>77</xdr:col>
      <xdr:colOff>95250</xdr:colOff>
      <xdr:row>82</xdr:row>
      <xdr:rowOff>20461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30638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50095</xdr:rowOff>
    </xdr:from>
    <xdr:to>
      <xdr:col>73</xdr:col>
      <xdr:colOff>44450</xdr:colOff>
      <xdr:row>81</xdr:row>
      <xdr:rowOff>151695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161872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50095</xdr:rowOff>
    </xdr:from>
    <xdr:to>
      <xdr:col>68</xdr:col>
      <xdr:colOff>203200</xdr:colOff>
      <xdr:row>81</xdr:row>
      <xdr:rowOff>151695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161872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36689</xdr:rowOff>
    </xdr:from>
    <xdr:to>
      <xdr:col>64</xdr:col>
      <xdr:colOff>152400</xdr:colOff>
      <xdr:row>81</xdr:row>
      <xdr:rowOff>138289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148466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類似団体平均を下回る職員数となっている。新規採用の抑制により職員削減を行っているところであるが、人口の減少に伴い横ばい状態である。業務の効率化、見直しにより、より適正な人員管理に努める。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100547</xdr:rowOff>
    </xdr:from>
    <xdr:to>
      <xdr:col>81</xdr:col>
      <xdr:colOff>44450</xdr:colOff>
      <xdr:row>60</xdr:row>
      <xdr:rowOff>143982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7547"/>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77797</xdr:rowOff>
    </xdr:from>
    <xdr:to>
      <xdr:col>77</xdr:col>
      <xdr:colOff>44450</xdr:colOff>
      <xdr:row>60</xdr:row>
      <xdr:rowOff>100547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64797"/>
          <a:ext cx="8890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77797</xdr:rowOff>
    </xdr:from>
    <xdr:to>
      <xdr:col>72</xdr:col>
      <xdr:colOff>203200</xdr:colOff>
      <xdr:row>60</xdr:row>
      <xdr:rowOff>108820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64797"/>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99169</xdr:rowOff>
    </xdr:from>
    <xdr:to>
      <xdr:col>68</xdr:col>
      <xdr:colOff>152400</xdr:colOff>
      <xdr:row>60</xdr:row>
      <xdr:rowOff>108820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86169"/>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93182</xdr:rowOff>
    </xdr:from>
    <xdr:to>
      <xdr:col>81</xdr:col>
      <xdr:colOff>95250</xdr:colOff>
      <xdr:row>61</xdr:row>
      <xdr:rowOff>23332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109709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2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49747</xdr:rowOff>
    </xdr:from>
    <xdr:to>
      <xdr:col>77</xdr:col>
      <xdr:colOff>95250</xdr:colOff>
      <xdr:row>60</xdr:row>
      <xdr:rowOff>151347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161524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05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26997</xdr:rowOff>
    </xdr:from>
    <xdr:to>
      <xdr:col>73</xdr:col>
      <xdr:colOff>44450</xdr:colOff>
      <xdr:row>60</xdr:row>
      <xdr:rowOff>128597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138774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58020</xdr:rowOff>
    </xdr:from>
    <xdr:to>
      <xdr:col>68</xdr:col>
      <xdr:colOff>203200</xdr:colOff>
      <xdr:row>60</xdr:row>
      <xdr:rowOff>159620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169797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48369</xdr:rowOff>
    </xdr:from>
    <xdr:to>
      <xdr:col>64</xdr:col>
      <xdr:colOff>152400</xdr:colOff>
      <xdr:row>60</xdr:row>
      <xdr:rowOff>149969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160146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0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類似団体平均が低い水準で推移する中で、平成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連続して類似団体平均を上回っている。病院事業の診療所化に伴い、数値は徐々に低下してきたが、今後、公共施設個別施設計画に基づき実施する公共施設の老朽化への対応が控えており、数値の上昇が見込まれるが、比率の動向に注視し、事業の整理、縮小を図るなど新規地方債の発行抑制に努め、後年度負担が過度にならない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59182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5043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78486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745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78486</xdr:rowOff>
    </xdr:from>
    <xdr:to>
      <xdr:col>68</xdr:col>
      <xdr:colOff>152400</xdr:colOff>
      <xdr:row>42</xdr:row>
      <xdr:rowOff>112268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793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8382</xdr:rowOff>
    </xdr:from>
    <xdr:to>
      <xdr:col>81</xdr:col>
      <xdr:colOff>95250</xdr:colOff>
      <xdr:row>42</xdr:row>
      <xdr:rowOff>109982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151909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27686</xdr:rowOff>
    </xdr:from>
    <xdr:to>
      <xdr:col>68</xdr:col>
      <xdr:colOff>203200</xdr:colOff>
      <xdr:row>42</xdr:row>
      <xdr:rowOff>129286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114063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上回っている。主な要因は、公共下水道事業や国民健康保険関ケ原診療所の地方債償還に対する一般会計からの繰出金が今後も多額に見込まれていることによる。病院事業から有床診療所に規模を縮小し、一般会計からの負担の軽減は図れたが、依然厳しい状況にある。引き続き、診療所の経営改善に努めるとともに、地方債の新規発行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12640</xdr:rowOff>
    </xdr:from>
    <xdr:to>
      <xdr:col>81</xdr:col>
      <xdr:colOff>44450</xdr:colOff>
      <xdr:row>15</xdr:row>
      <xdr:rowOff>103414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84390"/>
          <a:ext cx="8382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103414</xdr:rowOff>
    </xdr:from>
    <xdr:to>
      <xdr:col>77</xdr:col>
      <xdr:colOff>44450</xdr:colOff>
      <xdr:row>16</xdr:row>
      <xdr:rowOff>164072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75164"/>
          <a:ext cx="889000" cy="2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105471</xdr:rowOff>
    </xdr:from>
    <xdr:to>
      <xdr:col>72</xdr:col>
      <xdr:colOff>203200</xdr:colOff>
      <xdr:row>16</xdr:row>
      <xdr:rowOff>164072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848671"/>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18143</xdr:rowOff>
    </xdr:from>
    <xdr:to>
      <xdr:col>68</xdr:col>
      <xdr:colOff>152400</xdr:colOff>
      <xdr:row>16</xdr:row>
      <xdr:rowOff>105471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761343"/>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133290</xdr:rowOff>
    </xdr:from>
    <xdr:to>
      <xdr:col>81</xdr:col>
      <xdr:colOff>95250</xdr:colOff>
      <xdr:row>15</xdr:row>
      <xdr:rowOff>63440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105367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0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52614</xdr:rowOff>
    </xdr:from>
    <xdr:to>
      <xdr:col>77</xdr:col>
      <xdr:colOff>95250</xdr:colOff>
      <xdr:row>15</xdr:row>
      <xdr:rowOff>154214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138991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1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113272</xdr:rowOff>
    </xdr:from>
    <xdr:to>
      <xdr:col>73</xdr:col>
      <xdr:colOff>44450</xdr:colOff>
      <xdr:row>17</xdr:row>
      <xdr:rowOff>43422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28199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54671</xdr:rowOff>
    </xdr:from>
    <xdr:to>
      <xdr:col>68</xdr:col>
      <xdr:colOff>203200</xdr:colOff>
      <xdr:row>16</xdr:row>
      <xdr:rowOff>156271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141048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8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6,466
6,292
49.28
4,659,812
4,275,474
384,338
2,943,413
3,546,589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新規職員採用の抑制等により類似団体平均を下回っている。今後も適正な定員管理等に基づき人件費の抑制に努める。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37</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37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037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548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49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156735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公共施設の維持管理費や情報化に伴う機器保守、システムの維持管理経費等が増加傾向にある。委託業務の内容や必要性を見直し、委託料の削減に努めるとともに、事務経費のコスト縮減を図る。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254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25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321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31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児童手当等の減少により類似団体平均を下回った。子ども、高齢者、障害者等への福祉事業は見直しが困難な部分もあるが、時代の変化に即応した柔軟な対応をし、財政圧迫とならないように努める。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71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59</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663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052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上回っているのは、国民健康保険関ケ原診療所等、特別会計への繰出金が多額であるためである。特別会計への繰出金は高い水準で推移しており、今後の財政負担が懸念されている。特に公共下水道事業については、これまでの整備に伴う起債の償還に加え、設備更新等も順次行っており、大幅な削減が困難となってくるが、年度間負担の平準化を図るなど、上昇傾向に歯止めをかけ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72136</xdr:rowOff>
    </xdr:from>
    <xdr:to>
      <xdr:col>82</xdr:col>
      <xdr:colOff>107950</xdr:colOff>
      <xdr:row>59</xdr:row>
      <xdr:rowOff>24130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30436"/>
          <a:ext cx="0"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167657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24130</xdr:rowOff>
    </xdr:from>
    <xdr:to>
      <xdr:col>82</xdr:col>
      <xdr:colOff>196850</xdr:colOff>
      <xdr:row>59</xdr:row>
      <xdr:rowOff>24130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13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158513</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7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72136</xdr:rowOff>
    </xdr:from>
    <xdr:to>
      <xdr:col>82</xdr:col>
      <xdr:colOff>196850</xdr:colOff>
      <xdr:row>54</xdr:row>
      <xdr:rowOff>72136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59</xdr:row>
      <xdr:rowOff>24130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048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124731</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554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59</xdr:row>
      <xdr:rowOff>33274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0482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33274</xdr:rowOff>
    </xdr:from>
    <xdr:to>
      <xdr:col>73</xdr:col>
      <xdr:colOff>180975</xdr:colOff>
      <xdr:row>59</xdr:row>
      <xdr:rowOff>156718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101488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140208</xdr:rowOff>
    </xdr:from>
    <xdr:to>
      <xdr:col>74</xdr:col>
      <xdr:colOff>31750</xdr:colOff>
      <xdr:row>57</xdr:row>
      <xdr:rowOff>70358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80535</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74422</xdr:rowOff>
    </xdr:from>
    <xdr:to>
      <xdr:col>69</xdr:col>
      <xdr:colOff>92075</xdr:colOff>
      <xdr:row>59</xdr:row>
      <xdr:rowOff>156718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1899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112539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53357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99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153924</xdr:rowOff>
    </xdr:from>
    <xdr:to>
      <xdr:col>74</xdr:col>
      <xdr:colOff>31750</xdr:colOff>
      <xdr:row>59</xdr:row>
      <xdr:rowOff>84074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68851</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18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105918</xdr:rowOff>
    </xdr:from>
    <xdr:to>
      <xdr:col>69</xdr:col>
      <xdr:colOff>142875</xdr:colOff>
      <xdr:row>60</xdr:row>
      <xdr:rowOff>36068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20845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23622</xdr:rowOff>
    </xdr:from>
    <xdr:to>
      <xdr:col>65</xdr:col>
      <xdr:colOff>53975</xdr:colOff>
      <xdr:row>59</xdr:row>
      <xdr:rowOff>125222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109999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2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種団体への補助金の見直し等により、類似団体平均を下回ったが、衛生や消防関係の一部事務組合への負担が大きく、今後も同水準以上で推移することが見込まれている。引き続き、各種団体への補助金の見直しや廃止等を検討し、支出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108712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253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253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28702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28702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285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第三セクター等改革推進債を活用した土地開発公社の解散や庁舎建設、小学校建設、中学校建設といった大規模事業等を行ったが、現在のところ類似団体平均を下回っている。今後、公共施設個別施設計画に基づき実施する公共施設の老朽化への対応が控えており、公債費の増加が見込まれるが、後年度負担が過大にならないよう、地方債残高の推移を見ながら計画的な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9514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123190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951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981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134620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974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83820</xdr:rowOff>
    </xdr:from>
    <xdr:to>
      <xdr:col>11</xdr:col>
      <xdr:colOff>60325</xdr:colOff>
      <xdr:row>76</xdr:row>
      <xdr:rowOff>13970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24147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類似団体平均を上回っている要因として、繰出金が類似団体平均を大きく上回っているためである。今後もより一層経費の削減に努め、経常経費の抑制に努める。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30987</xdr:rowOff>
    </xdr:from>
    <xdr:to>
      <xdr:col>82</xdr:col>
      <xdr:colOff>107950</xdr:colOff>
      <xdr:row>77</xdr:row>
      <xdr:rowOff>161289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232637"/>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30987</xdr:rowOff>
    </xdr:from>
    <xdr:to>
      <xdr:col>78</xdr:col>
      <xdr:colOff>69850</xdr:colOff>
      <xdr:row>78</xdr:row>
      <xdr:rowOff>83565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232637"/>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83565</xdr:rowOff>
    </xdr:from>
    <xdr:to>
      <xdr:col>73</xdr:col>
      <xdr:colOff>180975</xdr:colOff>
      <xdr:row>78</xdr:row>
      <xdr:rowOff>170435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45666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170435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67513"/>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151637</xdr:rowOff>
    </xdr:from>
    <xdr:to>
      <xdr:col>78</xdr:col>
      <xdr:colOff>120650</xdr:colOff>
      <xdr:row>77</xdr:row>
      <xdr:rowOff>81787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66564</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68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32765</xdr:rowOff>
    </xdr:from>
    <xdr:to>
      <xdr:col>74</xdr:col>
      <xdr:colOff>31750</xdr:colOff>
      <xdr:row>78</xdr:row>
      <xdr:rowOff>134365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4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119142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9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119635</xdr:rowOff>
    </xdr:from>
    <xdr:to>
      <xdr:col>69</xdr:col>
      <xdr:colOff>142875</xdr:colOff>
      <xdr:row>79</xdr:row>
      <xdr:rowOff>49785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34562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167621</xdr:rowOff>
    </xdr:from>
    <xdr:to>
      <xdr:col>29</xdr:col>
      <xdr:colOff>127000</xdr:colOff>
      <xdr:row>18</xdr:row>
      <xdr:rowOff>60682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29896"/>
          <a:ext cx="647700" cy="6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60682</xdr:rowOff>
    </xdr:from>
    <xdr:to>
      <xdr:col>26</xdr:col>
      <xdr:colOff>50800</xdr:colOff>
      <xdr:row>18</xdr:row>
      <xdr:rowOff>61120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94407"/>
          <a:ext cx="698500" cy="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61120</xdr:rowOff>
    </xdr:from>
    <xdr:to>
      <xdr:col>22</xdr:col>
      <xdr:colOff>114300</xdr:colOff>
      <xdr:row>18</xdr:row>
      <xdr:rowOff>161741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94845"/>
          <a:ext cx="698500" cy="100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161741</xdr:rowOff>
    </xdr:from>
    <xdr:to>
      <xdr:col>18</xdr:col>
      <xdr:colOff>177800</xdr:colOff>
      <xdr:row>19</xdr:row>
      <xdr:rowOff>37428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95466"/>
          <a:ext cx="698500" cy="47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116821</xdr:rowOff>
    </xdr:from>
    <xdr:to>
      <xdr:col>29</xdr:col>
      <xdr:colOff>177800</xdr:colOff>
      <xdr:row>18</xdr:row>
      <xdr:rowOff>46971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79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88898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9882</xdr:rowOff>
    </xdr:from>
    <xdr:to>
      <xdr:col>26</xdr:col>
      <xdr:colOff>101600</xdr:colOff>
      <xdr:row>18</xdr:row>
      <xdr:rowOff>111482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96259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29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10320</xdr:rowOff>
    </xdr:from>
    <xdr:to>
      <xdr:col>22</xdr:col>
      <xdr:colOff>165100</xdr:colOff>
      <xdr:row>18</xdr:row>
      <xdr:rowOff>111920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96698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3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110941</xdr:rowOff>
    </xdr:from>
    <xdr:to>
      <xdr:col>19</xdr:col>
      <xdr:colOff>38100</xdr:colOff>
      <xdr:row>19</xdr:row>
      <xdr:rowOff>41091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4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25868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3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158078</xdr:rowOff>
    </xdr:from>
    <xdr:to>
      <xdr:col>15</xdr:col>
      <xdr:colOff>101600</xdr:colOff>
      <xdr:row>19</xdr:row>
      <xdr:rowOff>88228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9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73005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7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170293</xdr:rowOff>
    </xdr:from>
    <xdr:to>
      <xdr:col>29</xdr:col>
      <xdr:colOff>127000</xdr:colOff>
      <xdr:row>35</xdr:row>
      <xdr:rowOff>229630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80643"/>
          <a:ext cx="647700" cy="5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194821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5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229630</xdr:rowOff>
    </xdr:from>
    <xdr:to>
      <xdr:col>26</xdr:col>
      <xdr:colOff>50800</xdr:colOff>
      <xdr:row>35</xdr:row>
      <xdr:rowOff>265782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39980"/>
          <a:ext cx="6985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1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265782</xdr:rowOff>
    </xdr:from>
    <xdr:to>
      <xdr:col>22</xdr:col>
      <xdr:colOff>114300</xdr:colOff>
      <xdr:row>35</xdr:row>
      <xdr:rowOff>267719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76132"/>
          <a:ext cx="698500" cy="1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247091</xdr:rowOff>
    </xdr:from>
    <xdr:to>
      <xdr:col>18</xdr:col>
      <xdr:colOff>177800</xdr:colOff>
      <xdr:row>35</xdr:row>
      <xdr:rowOff>267719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57441"/>
          <a:ext cx="698500" cy="20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59196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1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119493</xdr:rowOff>
    </xdr:from>
    <xdr:to>
      <xdr:col>29</xdr:col>
      <xdr:colOff>177800</xdr:colOff>
      <xdr:row>35</xdr:row>
      <xdr:rowOff>221093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29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307470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7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178830</xdr:rowOff>
    </xdr:from>
    <xdr:to>
      <xdr:col>26</xdr:col>
      <xdr:colOff>101600</xdr:colOff>
      <xdr:row>35</xdr:row>
      <xdr:rowOff>280430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89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290607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5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214982</xdr:rowOff>
    </xdr:from>
    <xdr:to>
      <xdr:col>22</xdr:col>
      <xdr:colOff>165100</xdr:colOff>
      <xdr:row>35</xdr:row>
      <xdr:rowOff>316582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2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326759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9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216919</xdr:rowOff>
    </xdr:from>
    <xdr:to>
      <xdr:col>19</xdr:col>
      <xdr:colOff>38100</xdr:colOff>
      <xdr:row>35</xdr:row>
      <xdr:rowOff>318519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328696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9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196291</xdr:rowOff>
    </xdr:from>
    <xdr:to>
      <xdr:col>15</xdr:col>
      <xdr:colOff>101600</xdr:colOff>
      <xdr:row>35</xdr:row>
      <xdr:rowOff>297891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0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308068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7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6,466
6,292
49.28
4,659,812
4,275,474
384,338
2,943,413
3,546,589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126725</xdr:rowOff>
    </xdr:from>
    <xdr:to>
      <xdr:col>24</xdr:col>
      <xdr:colOff>63500</xdr:colOff>
      <xdr:row>37</xdr:row>
      <xdr:rowOff>167434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70375"/>
          <a:ext cx="838200" cy="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159744</xdr:rowOff>
    </xdr:from>
    <xdr:to>
      <xdr:col>19</xdr:col>
      <xdr:colOff>177800</xdr:colOff>
      <xdr:row>37</xdr:row>
      <xdr:rowOff>167434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03394"/>
          <a:ext cx="88900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159744</xdr:rowOff>
    </xdr:from>
    <xdr:to>
      <xdr:col>15</xdr:col>
      <xdr:colOff>50800</xdr:colOff>
      <xdr:row>39</xdr:row>
      <xdr:rowOff>31838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03394"/>
          <a:ext cx="889000" cy="21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31838</xdr:rowOff>
    </xdr:from>
    <xdr:to>
      <xdr:col>10</xdr:col>
      <xdr:colOff>114300</xdr:colOff>
      <xdr:row>39</xdr:row>
      <xdr:rowOff>66027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718388"/>
          <a:ext cx="889000" cy="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75925</xdr:rowOff>
    </xdr:from>
    <xdr:to>
      <xdr:col>24</xdr:col>
      <xdr:colOff>114300</xdr:colOff>
      <xdr:row>38</xdr:row>
      <xdr:rowOff>6075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54352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9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116634</xdr:rowOff>
    </xdr:from>
    <xdr:to>
      <xdr:col>20</xdr:col>
      <xdr:colOff>38100</xdr:colOff>
      <xdr:row>38</xdr:row>
      <xdr:rowOff>46783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602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37911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5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108944</xdr:rowOff>
    </xdr:from>
    <xdr:to>
      <xdr:col>15</xdr:col>
      <xdr:colOff>101600</xdr:colOff>
      <xdr:row>38</xdr:row>
      <xdr:rowOff>39094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30221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152488</xdr:rowOff>
    </xdr:from>
    <xdr:to>
      <xdr:col>10</xdr:col>
      <xdr:colOff>165100</xdr:colOff>
      <xdr:row>39</xdr:row>
      <xdr:rowOff>82638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6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73765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6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15227</xdr:rowOff>
    </xdr:from>
    <xdr:to>
      <xdr:col>6</xdr:col>
      <xdr:colOff>38100</xdr:colOff>
      <xdr:row>39</xdr:row>
      <xdr:rowOff>116827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7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107954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147470</xdr:rowOff>
    </xdr:from>
    <xdr:to>
      <xdr:col>24</xdr:col>
      <xdr:colOff>63500</xdr:colOff>
      <xdr:row>58</xdr:row>
      <xdr:rowOff>159257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91570"/>
          <a:ext cx="8382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158152</xdr:rowOff>
    </xdr:from>
    <xdr:to>
      <xdr:col>19</xdr:col>
      <xdr:colOff>177800</xdr:colOff>
      <xdr:row>58</xdr:row>
      <xdr:rowOff>159257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102252"/>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158152</xdr:rowOff>
    </xdr:from>
    <xdr:to>
      <xdr:col>15</xdr:col>
      <xdr:colOff>50800</xdr:colOff>
      <xdr:row>59</xdr:row>
      <xdr:rowOff>2729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102252"/>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2729</xdr:rowOff>
    </xdr:from>
    <xdr:to>
      <xdr:col>10</xdr:col>
      <xdr:colOff>114300</xdr:colOff>
      <xdr:row>59</xdr:row>
      <xdr:rowOff>5155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18279"/>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96670</xdr:rowOff>
    </xdr:from>
    <xdr:to>
      <xdr:col>24</xdr:col>
      <xdr:colOff>114300</xdr:colOff>
      <xdr:row>59</xdr:row>
      <xdr:rowOff>26820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108457</xdr:rowOff>
    </xdr:from>
    <xdr:to>
      <xdr:col>20</xdr:col>
      <xdr:colOff>38100</xdr:colOff>
      <xdr:row>59</xdr:row>
      <xdr:rowOff>38607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29734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14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107352</xdr:rowOff>
    </xdr:from>
    <xdr:to>
      <xdr:col>15</xdr:col>
      <xdr:colOff>101600</xdr:colOff>
      <xdr:row>59</xdr:row>
      <xdr:rowOff>37502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5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28629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14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123379</xdr:rowOff>
    </xdr:from>
    <xdr:to>
      <xdr:col>10</xdr:col>
      <xdr:colOff>165100</xdr:colOff>
      <xdr:row>59</xdr:row>
      <xdr:rowOff>53529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44656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6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125805</xdr:rowOff>
    </xdr:from>
    <xdr:to>
      <xdr:col>6</xdr:col>
      <xdr:colOff>38100</xdr:colOff>
      <xdr:row>59</xdr:row>
      <xdr:rowOff>55955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6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47082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6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62923</xdr:rowOff>
    </xdr:from>
    <xdr:to>
      <xdr:col>24</xdr:col>
      <xdr:colOff>63500</xdr:colOff>
      <xdr:row>78</xdr:row>
      <xdr:rowOff>167067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36023"/>
          <a:ext cx="8382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62923</xdr:rowOff>
    </xdr:from>
    <xdr:to>
      <xdr:col>19</xdr:col>
      <xdr:colOff>177800</xdr:colOff>
      <xdr:row>78</xdr:row>
      <xdr:rowOff>171002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36023"/>
          <a:ext cx="889000" cy="10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171002</xdr:rowOff>
    </xdr:from>
    <xdr:to>
      <xdr:col>15</xdr:col>
      <xdr:colOff>50800</xdr:colOff>
      <xdr:row>79</xdr:row>
      <xdr:rowOff>34446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4102"/>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34446</xdr:rowOff>
    </xdr:from>
    <xdr:to>
      <xdr:col>10</xdr:col>
      <xdr:colOff>114300</xdr:colOff>
      <xdr:row>79</xdr:row>
      <xdr:rowOff>35965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78996"/>
          <a:ext cx="8890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116267</xdr:rowOff>
    </xdr:from>
    <xdr:to>
      <xdr:col>24</xdr:col>
      <xdr:colOff>114300</xdr:colOff>
      <xdr:row>79</xdr:row>
      <xdr:rowOff>46417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31194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12123</xdr:rowOff>
    </xdr:from>
    <xdr:to>
      <xdr:col>20</xdr:col>
      <xdr:colOff>38100</xdr:colOff>
      <xdr:row>78</xdr:row>
      <xdr:rowOff>113723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104850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4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120202</xdr:rowOff>
    </xdr:from>
    <xdr:to>
      <xdr:col>15</xdr:col>
      <xdr:colOff>101600</xdr:colOff>
      <xdr:row>79</xdr:row>
      <xdr:rowOff>50352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41479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155096</xdr:rowOff>
    </xdr:from>
    <xdr:to>
      <xdr:col>10</xdr:col>
      <xdr:colOff>165100</xdr:colOff>
      <xdr:row>79</xdr:row>
      <xdr:rowOff>85246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76373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2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156615</xdr:rowOff>
    </xdr:from>
    <xdr:to>
      <xdr:col>6</xdr:col>
      <xdr:colOff>38100</xdr:colOff>
      <xdr:row>79</xdr:row>
      <xdr:rowOff>86765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77892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2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111558</xdr:rowOff>
    </xdr:from>
    <xdr:to>
      <xdr:col>24</xdr:col>
      <xdr:colOff>63500</xdr:colOff>
      <xdr:row>97</xdr:row>
      <xdr:rowOff>26975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70758"/>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111558</xdr:rowOff>
    </xdr:from>
    <xdr:to>
      <xdr:col>19</xdr:col>
      <xdr:colOff>177800</xdr:colOff>
      <xdr:row>98</xdr:row>
      <xdr:rowOff>34861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70758"/>
          <a:ext cx="889000" cy="26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134925</xdr:rowOff>
    </xdr:from>
    <xdr:to>
      <xdr:col>15</xdr:col>
      <xdr:colOff>50800</xdr:colOff>
      <xdr:row>98</xdr:row>
      <xdr:rowOff>34861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65575"/>
          <a:ext cx="889000" cy="7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134925</xdr:rowOff>
    </xdr:from>
    <xdr:to>
      <xdr:col>10</xdr:col>
      <xdr:colOff>114300</xdr:colOff>
      <xdr:row>97</xdr:row>
      <xdr:rowOff>166942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65575"/>
          <a:ext cx="8890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147625</xdr:rowOff>
    </xdr:from>
    <xdr:to>
      <xdr:col>24</xdr:col>
      <xdr:colOff>114300</xdr:colOff>
      <xdr:row>97</xdr:row>
      <xdr:rowOff>77775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126052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60758</xdr:rowOff>
    </xdr:from>
    <xdr:to>
      <xdr:col>20</xdr:col>
      <xdr:colOff>38100</xdr:colOff>
      <xdr:row>96</xdr:row>
      <xdr:rowOff>162358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153485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155511</xdr:rowOff>
    </xdr:from>
    <xdr:to>
      <xdr:col>15</xdr:col>
      <xdr:colOff>101600</xdr:colOff>
      <xdr:row>98</xdr:row>
      <xdr:rowOff>85661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76788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84125</xdr:rowOff>
    </xdr:from>
    <xdr:to>
      <xdr:col>10</xdr:col>
      <xdr:colOff>165100</xdr:colOff>
      <xdr:row>98</xdr:row>
      <xdr:rowOff>14275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116142</xdr:rowOff>
    </xdr:from>
    <xdr:to>
      <xdr:col>6</xdr:col>
      <xdr:colOff>38100</xdr:colOff>
      <xdr:row>98</xdr:row>
      <xdr:rowOff>46292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37419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17239</xdr:rowOff>
    </xdr:from>
    <xdr:to>
      <xdr:col>55</xdr:col>
      <xdr:colOff>0</xdr:colOff>
      <xdr:row>36</xdr:row>
      <xdr:rowOff>115400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89439"/>
          <a:ext cx="838200" cy="9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144418</xdr:rowOff>
    </xdr:from>
    <xdr:to>
      <xdr:col>50</xdr:col>
      <xdr:colOff>114300</xdr:colOff>
      <xdr:row>36</xdr:row>
      <xdr:rowOff>115400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802268"/>
          <a:ext cx="889000" cy="48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144418</xdr:rowOff>
    </xdr:from>
    <xdr:to>
      <xdr:col>45</xdr:col>
      <xdr:colOff>177800</xdr:colOff>
      <xdr:row>36</xdr:row>
      <xdr:rowOff>166972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802268"/>
          <a:ext cx="889000" cy="5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166972</xdr:rowOff>
    </xdr:from>
    <xdr:to>
      <xdr:col>41</xdr:col>
      <xdr:colOff>50800</xdr:colOff>
      <xdr:row>37</xdr:row>
      <xdr:rowOff>11945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39172"/>
          <a:ext cx="8890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137889</xdr:rowOff>
    </xdr:from>
    <xdr:to>
      <xdr:col>55</xdr:col>
      <xdr:colOff>50800</xdr:colOff>
      <xdr:row>36</xdr:row>
      <xdr:rowOff>68039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116316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1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64600</xdr:rowOff>
    </xdr:from>
    <xdr:to>
      <xdr:col>50</xdr:col>
      <xdr:colOff>165100</xdr:colOff>
      <xdr:row>36</xdr:row>
      <xdr:rowOff>166200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157327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93618</xdr:rowOff>
    </xdr:from>
    <xdr:to>
      <xdr:col>46</xdr:col>
      <xdr:colOff>38100</xdr:colOff>
      <xdr:row>34</xdr:row>
      <xdr:rowOff>23768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7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14895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4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116172</xdr:rowOff>
    </xdr:from>
    <xdr:to>
      <xdr:col>41</xdr:col>
      <xdr:colOff>101600</xdr:colOff>
      <xdr:row>37</xdr:row>
      <xdr:rowOff>46322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37449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132595</xdr:rowOff>
    </xdr:from>
    <xdr:to>
      <xdr:col>36</xdr:col>
      <xdr:colOff>165100</xdr:colOff>
      <xdr:row>37</xdr:row>
      <xdr:rowOff>62745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53872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13605</xdr:rowOff>
    </xdr:from>
    <xdr:to>
      <xdr:col>55</xdr:col>
      <xdr:colOff>0</xdr:colOff>
      <xdr:row>59</xdr:row>
      <xdr:rowOff>41219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129155"/>
          <a:ext cx="8382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11031</xdr:rowOff>
    </xdr:from>
    <xdr:to>
      <xdr:col>50</xdr:col>
      <xdr:colOff>114300</xdr:colOff>
      <xdr:row>59</xdr:row>
      <xdr:rowOff>41219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26581"/>
          <a:ext cx="889000" cy="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142735</xdr:rowOff>
    </xdr:from>
    <xdr:to>
      <xdr:col>45</xdr:col>
      <xdr:colOff>177800</xdr:colOff>
      <xdr:row>59</xdr:row>
      <xdr:rowOff>11031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86835"/>
          <a:ext cx="889000" cy="3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142735</xdr:rowOff>
    </xdr:from>
    <xdr:to>
      <xdr:col>41</xdr:col>
      <xdr:colOff>50800</xdr:colOff>
      <xdr:row>59</xdr:row>
      <xdr:rowOff>23133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86835"/>
          <a:ext cx="889000" cy="5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134255</xdr:rowOff>
    </xdr:from>
    <xdr:to>
      <xdr:col>55</xdr:col>
      <xdr:colOff>50800</xdr:colOff>
      <xdr:row>59</xdr:row>
      <xdr:rowOff>64405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49182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9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161869</xdr:rowOff>
    </xdr:from>
    <xdr:to>
      <xdr:col>50</xdr:col>
      <xdr:colOff>165100</xdr:colOff>
      <xdr:row>59</xdr:row>
      <xdr:rowOff>92019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1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83146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131681</xdr:rowOff>
    </xdr:from>
    <xdr:to>
      <xdr:col>46</xdr:col>
      <xdr:colOff>38100</xdr:colOff>
      <xdr:row>59</xdr:row>
      <xdr:rowOff>61831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52958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91935</xdr:rowOff>
    </xdr:from>
    <xdr:to>
      <xdr:col>41</xdr:col>
      <xdr:colOff>101600</xdr:colOff>
      <xdr:row>59</xdr:row>
      <xdr:rowOff>22085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3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13212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2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143783</xdr:rowOff>
    </xdr:from>
    <xdr:to>
      <xdr:col>36</xdr:col>
      <xdr:colOff>165100</xdr:colOff>
      <xdr:row>59</xdr:row>
      <xdr:rowOff>73933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65060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8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139147</xdr:rowOff>
    </xdr:from>
    <xdr:to>
      <xdr:col>55</xdr:col>
      <xdr:colOff>0</xdr:colOff>
      <xdr:row>78</xdr:row>
      <xdr:rowOff>139224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12247"/>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107454</xdr:rowOff>
    </xdr:from>
    <xdr:to>
      <xdr:col>50</xdr:col>
      <xdr:colOff>114300</xdr:colOff>
      <xdr:row>78</xdr:row>
      <xdr:rowOff>139147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80554"/>
          <a:ext cx="889000" cy="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23699</xdr:rowOff>
    </xdr:from>
    <xdr:to>
      <xdr:col>45</xdr:col>
      <xdr:colOff>177800</xdr:colOff>
      <xdr:row>78</xdr:row>
      <xdr:rowOff>107454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96799"/>
          <a:ext cx="889000" cy="8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23699</xdr:rowOff>
    </xdr:from>
    <xdr:to>
      <xdr:col>41</xdr:col>
      <xdr:colOff>50800</xdr:colOff>
      <xdr:row>78</xdr:row>
      <xdr:rowOff>118038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96799"/>
          <a:ext cx="889000" cy="9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88424</xdr:rowOff>
    </xdr:from>
    <xdr:to>
      <xdr:col>55</xdr:col>
      <xdr:colOff>50800</xdr:colOff>
      <xdr:row>79</xdr:row>
      <xdr:rowOff>18574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3351</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6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88347</xdr:rowOff>
    </xdr:from>
    <xdr:to>
      <xdr:col>50</xdr:col>
      <xdr:colOff>165100</xdr:colOff>
      <xdr:row>79</xdr:row>
      <xdr:rowOff>18497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6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9624</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554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56654</xdr:rowOff>
    </xdr:from>
    <xdr:to>
      <xdr:col>46</xdr:col>
      <xdr:colOff>38100</xdr:colOff>
      <xdr:row>78</xdr:row>
      <xdr:rowOff>158254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149381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2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144349</xdr:rowOff>
    </xdr:from>
    <xdr:to>
      <xdr:col>41</xdr:col>
      <xdr:colOff>101600</xdr:colOff>
      <xdr:row>78</xdr:row>
      <xdr:rowOff>74499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65626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3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67238</xdr:rowOff>
    </xdr:from>
    <xdr:to>
      <xdr:col>36</xdr:col>
      <xdr:colOff>165100</xdr:colOff>
      <xdr:row>78</xdr:row>
      <xdr:rowOff>168838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159965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3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112337</xdr:rowOff>
    </xdr:from>
    <xdr:to>
      <xdr:col>55</xdr:col>
      <xdr:colOff>0</xdr:colOff>
      <xdr:row>98</xdr:row>
      <xdr:rowOff>30823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42987"/>
          <a:ext cx="838200" cy="8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128755</xdr:rowOff>
    </xdr:from>
    <xdr:to>
      <xdr:col>50</xdr:col>
      <xdr:colOff>114300</xdr:colOff>
      <xdr:row>98</xdr:row>
      <xdr:rowOff>30823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59405"/>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108491</xdr:rowOff>
    </xdr:from>
    <xdr:to>
      <xdr:col>45</xdr:col>
      <xdr:colOff>177800</xdr:colOff>
      <xdr:row>97</xdr:row>
      <xdr:rowOff>128755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39141"/>
          <a:ext cx="8890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108491</xdr:rowOff>
    </xdr:from>
    <xdr:to>
      <xdr:col>41</xdr:col>
      <xdr:colOff>50800</xdr:colOff>
      <xdr:row>97</xdr:row>
      <xdr:rowOff>147061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39141"/>
          <a:ext cx="8890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61537</xdr:rowOff>
    </xdr:from>
    <xdr:to>
      <xdr:col>55</xdr:col>
      <xdr:colOff>50800</xdr:colOff>
      <xdr:row>97</xdr:row>
      <xdr:rowOff>163137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9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39964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151473</xdr:rowOff>
    </xdr:from>
    <xdr:to>
      <xdr:col>50</xdr:col>
      <xdr:colOff>165100</xdr:colOff>
      <xdr:row>98</xdr:row>
      <xdr:rowOff>81623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72750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77955</xdr:rowOff>
    </xdr:from>
    <xdr:to>
      <xdr:col>46</xdr:col>
      <xdr:colOff>38100</xdr:colOff>
      <xdr:row>98</xdr:row>
      <xdr:rowOff>8105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170682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0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57691</xdr:rowOff>
    </xdr:from>
    <xdr:to>
      <xdr:col>41</xdr:col>
      <xdr:colOff>101600</xdr:colOff>
      <xdr:row>97</xdr:row>
      <xdr:rowOff>159291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150418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96261</xdr:rowOff>
    </xdr:from>
    <xdr:to>
      <xdr:col>36</xdr:col>
      <xdr:colOff>165100</xdr:colOff>
      <xdr:row>98</xdr:row>
      <xdr:rowOff>26411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17538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1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120580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35680"/>
          <a:ext cx="889000" cy="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151130</xdr:rowOff>
    </xdr:from>
    <xdr:to>
      <xdr:col>71</xdr:col>
      <xdr:colOff>177800</xdr:colOff>
      <xdr:row>38</xdr:row>
      <xdr:rowOff>120580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94780"/>
          <a:ext cx="889000" cy="1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92646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69780</xdr:rowOff>
    </xdr:from>
    <xdr:to>
      <xdr:col>72</xdr:col>
      <xdr:colOff>38100</xdr:colOff>
      <xdr:row>38</xdr:row>
      <xdr:rowOff>171380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162507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7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100330</xdr:rowOff>
    </xdr:from>
    <xdr:to>
      <xdr:col>67</xdr:col>
      <xdr:colOff>101600</xdr:colOff>
      <xdr:row>38</xdr:row>
      <xdr:rowOff>30480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47007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42042</xdr:rowOff>
    </xdr:from>
    <xdr:to>
      <xdr:col>85</xdr:col>
      <xdr:colOff>127000</xdr:colOff>
      <xdr:row>77</xdr:row>
      <xdr:rowOff>58556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43692"/>
          <a:ext cx="8382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58556</xdr:rowOff>
    </xdr:from>
    <xdr:to>
      <xdr:col>81</xdr:col>
      <xdr:colOff>50800</xdr:colOff>
      <xdr:row>77</xdr:row>
      <xdr:rowOff>75797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60206"/>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75797</xdr:rowOff>
    </xdr:from>
    <xdr:to>
      <xdr:col>76</xdr:col>
      <xdr:colOff>114300</xdr:colOff>
      <xdr:row>77</xdr:row>
      <xdr:rowOff>85609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77447"/>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80941</xdr:rowOff>
    </xdr:from>
    <xdr:to>
      <xdr:col>71</xdr:col>
      <xdr:colOff>177800</xdr:colOff>
      <xdr:row>77</xdr:row>
      <xdr:rowOff>85609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82591"/>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162692</xdr:rowOff>
    </xdr:from>
    <xdr:to>
      <xdr:col>85</xdr:col>
      <xdr:colOff>177800</xdr:colOff>
      <xdr:row>77</xdr:row>
      <xdr:rowOff>92842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9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141119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7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7756</xdr:rowOff>
    </xdr:from>
    <xdr:to>
      <xdr:col>81</xdr:col>
      <xdr:colOff>101600</xdr:colOff>
      <xdr:row>77</xdr:row>
      <xdr:rowOff>109356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100483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0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24997</xdr:rowOff>
    </xdr:from>
    <xdr:to>
      <xdr:col>76</xdr:col>
      <xdr:colOff>165100</xdr:colOff>
      <xdr:row>77</xdr:row>
      <xdr:rowOff>126597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117724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34809</xdr:rowOff>
    </xdr:from>
    <xdr:to>
      <xdr:col>72</xdr:col>
      <xdr:colOff>38100</xdr:colOff>
      <xdr:row>77</xdr:row>
      <xdr:rowOff>136409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3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127536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30141</xdr:rowOff>
    </xdr:from>
    <xdr:to>
      <xdr:col>67</xdr:col>
      <xdr:colOff>101600</xdr:colOff>
      <xdr:row>77</xdr:row>
      <xdr:rowOff>131741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122868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19270</xdr:rowOff>
    </xdr:from>
    <xdr:to>
      <xdr:col>85</xdr:col>
      <xdr:colOff>127000</xdr:colOff>
      <xdr:row>99</xdr:row>
      <xdr:rowOff>81107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92820"/>
          <a:ext cx="8382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19270</xdr:rowOff>
    </xdr:from>
    <xdr:to>
      <xdr:col>81</xdr:col>
      <xdr:colOff>50800</xdr:colOff>
      <xdr:row>99</xdr:row>
      <xdr:rowOff>79243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92820"/>
          <a:ext cx="889000" cy="5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79243</xdr:rowOff>
    </xdr:from>
    <xdr:to>
      <xdr:col>76</xdr:col>
      <xdr:colOff>114300</xdr:colOff>
      <xdr:row>99</xdr:row>
      <xdr:rowOff>87007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52793"/>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87007</xdr:rowOff>
    </xdr:from>
    <xdr:to>
      <xdr:col>71</xdr:col>
      <xdr:colOff>177800</xdr:colOff>
      <xdr:row>99</xdr:row>
      <xdr:rowOff>92077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60557"/>
          <a:ext cx="889000" cy="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30307</xdr:rowOff>
    </xdr:from>
    <xdr:to>
      <xdr:col>85</xdr:col>
      <xdr:colOff>177800</xdr:colOff>
      <xdr:row>99</xdr:row>
      <xdr:rowOff>131907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700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116684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1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139920</xdr:rowOff>
    </xdr:from>
    <xdr:to>
      <xdr:col>81</xdr:col>
      <xdr:colOff>101600</xdr:colOff>
      <xdr:row>99</xdr:row>
      <xdr:rowOff>70070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61197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28443</xdr:rowOff>
    </xdr:from>
    <xdr:to>
      <xdr:col>76</xdr:col>
      <xdr:colOff>165100</xdr:colOff>
      <xdr:row>99</xdr:row>
      <xdr:rowOff>130043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121170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36207</xdr:rowOff>
    </xdr:from>
    <xdr:to>
      <xdr:col>72</xdr:col>
      <xdr:colOff>38100</xdr:colOff>
      <xdr:row>99</xdr:row>
      <xdr:rowOff>137807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128934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41277</xdr:rowOff>
    </xdr:from>
    <xdr:to>
      <xdr:col>67</xdr:col>
      <xdr:colOff>101600</xdr:colOff>
      <xdr:row>99</xdr:row>
      <xdr:rowOff>142877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134004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78663</xdr:rowOff>
    </xdr:from>
    <xdr:to>
      <xdr:col>116</xdr:col>
      <xdr:colOff>63500</xdr:colOff>
      <xdr:row>59</xdr:row>
      <xdr:rowOff>79219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94213"/>
          <a:ext cx="8382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79219</xdr:rowOff>
    </xdr:from>
    <xdr:to>
      <xdr:col>111</xdr:col>
      <xdr:colOff>177800</xdr:colOff>
      <xdr:row>59</xdr:row>
      <xdr:rowOff>79774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94769"/>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79774</xdr:rowOff>
    </xdr:from>
    <xdr:to>
      <xdr:col>107</xdr:col>
      <xdr:colOff>50800</xdr:colOff>
      <xdr:row>59</xdr:row>
      <xdr:rowOff>80232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9532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80232</xdr:rowOff>
    </xdr:from>
    <xdr:to>
      <xdr:col>102</xdr:col>
      <xdr:colOff>114300</xdr:colOff>
      <xdr:row>59</xdr:row>
      <xdr:rowOff>80460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9578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27863</xdr:rowOff>
    </xdr:from>
    <xdr:to>
      <xdr:col>116</xdr:col>
      <xdr:colOff>114300</xdr:colOff>
      <xdr:row>59</xdr:row>
      <xdr:rowOff>129463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114240</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5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28419</xdr:rowOff>
    </xdr:from>
    <xdr:to>
      <xdr:col>112</xdr:col>
      <xdr:colOff>38100</xdr:colOff>
      <xdr:row>59</xdr:row>
      <xdr:rowOff>130019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121146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3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28974</xdr:rowOff>
    </xdr:from>
    <xdr:to>
      <xdr:col>107</xdr:col>
      <xdr:colOff>101600</xdr:colOff>
      <xdr:row>59</xdr:row>
      <xdr:rowOff>130574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121701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3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29432</xdr:rowOff>
    </xdr:from>
    <xdr:to>
      <xdr:col>102</xdr:col>
      <xdr:colOff>165100</xdr:colOff>
      <xdr:row>59</xdr:row>
      <xdr:rowOff>131032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122159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37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29660</xdr:rowOff>
    </xdr:from>
    <xdr:to>
      <xdr:col>98</xdr:col>
      <xdr:colOff>38100</xdr:colOff>
      <xdr:row>59</xdr:row>
      <xdr:rowOff>131260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122387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3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13048</xdr:rowOff>
    </xdr:from>
    <xdr:to>
      <xdr:col>116</xdr:col>
      <xdr:colOff>63500</xdr:colOff>
      <xdr:row>73</xdr:row>
      <xdr:rowOff>121496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528898"/>
          <a:ext cx="838200" cy="10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121496</xdr:rowOff>
    </xdr:from>
    <xdr:to>
      <xdr:col>111</xdr:col>
      <xdr:colOff>177800</xdr:colOff>
      <xdr:row>73</xdr:row>
      <xdr:rowOff>124026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37346"/>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124026</xdr:rowOff>
    </xdr:from>
    <xdr:to>
      <xdr:col>107</xdr:col>
      <xdr:colOff>50800</xdr:colOff>
      <xdr:row>73</xdr:row>
      <xdr:rowOff>129200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39876"/>
          <a:ext cx="889000" cy="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129200</xdr:rowOff>
    </xdr:from>
    <xdr:to>
      <xdr:col>102</xdr:col>
      <xdr:colOff>114300</xdr:colOff>
      <xdr:row>73</xdr:row>
      <xdr:rowOff>138061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645050"/>
          <a:ext cx="8890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133698</xdr:rowOff>
    </xdr:from>
    <xdr:to>
      <xdr:col>116</xdr:col>
      <xdr:colOff>114300</xdr:colOff>
      <xdr:row>73</xdr:row>
      <xdr:rowOff>63848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4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156575</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3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70696</xdr:rowOff>
    </xdr:from>
    <xdr:to>
      <xdr:col>112</xdr:col>
      <xdr:colOff>38100</xdr:colOff>
      <xdr:row>74</xdr:row>
      <xdr:rowOff>846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8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17373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36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73226</xdr:rowOff>
    </xdr:from>
    <xdr:to>
      <xdr:col>107</xdr:col>
      <xdr:colOff>101600</xdr:colOff>
      <xdr:row>74</xdr:row>
      <xdr:rowOff>3376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19903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36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78400</xdr:rowOff>
    </xdr:from>
    <xdr:to>
      <xdr:col>102</xdr:col>
      <xdr:colOff>165100</xdr:colOff>
      <xdr:row>74</xdr:row>
      <xdr:rowOff>8550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5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25077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36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87261</xdr:rowOff>
    </xdr:from>
    <xdr:to>
      <xdr:col>98</xdr:col>
      <xdr:colOff>38100</xdr:colOff>
      <xdr:row>74</xdr:row>
      <xdr:rowOff>17411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33938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37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661,224</a:t>
          </a:r>
          <a:r>
            <a:rPr kumimoji="1" lang="ja-JP" altLang="ja-JP" sz="1100">
              <a:solidFill>
                <a:schemeClr val="dk1"/>
              </a:solidFill>
              <a:effectLst/>
              <a:latin typeface="+mn-lt"/>
              <a:ea typeface="+mn-ea"/>
              <a:cs typeface="+mn-cs"/>
            </a:rPr>
            <a:t>円となっている。普通建設事業費は住民一人当たり</a:t>
          </a:r>
          <a:r>
            <a:rPr kumimoji="1" lang="en-US" altLang="ja-JP" sz="1100">
              <a:solidFill>
                <a:schemeClr val="dk1"/>
              </a:solidFill>
              <a:effectLst/>
              <a:latin typeface="+mn-lt"/>
              <a:ea typeface="+mn-ea"/>
              <a:cs typeface="+mn-cs"/>
            </a:rPr>
            <a:t>52,224</a:t>
          </a:r>
          <a:r>
            <a:rPr kumimoji="1" lang="ja-JP" altLang="ja-JP" sz="1100">
              <a:solidFill>
                <a:schemeClr val="dk1"/>
              </a:solidFill>
              <a:effectLst/>
              <a:latin typeface="+mn-lt"/>
              <a:ea typeface="+mn-ea"/>
              <a:cs typeface="+mn-cs"/>
            </a:rPr>
            <a:t>円となっており、類似団体と比較して一人当たりのコストが低い状況となっている。近年、経常経費の割合が増加傾向にあったことから、大型事業を除き、投資的経費の抑制を図っていたためである。今後、公共施設個別施設計画に基づく、公共施設の統廃合や更新、転用等を計画的に実施していく必要があるため、増加することが見込まれているが、事業の取捨選択を徹底し、事業費の抑制に努めていきたい。また、繰出金が住民一人当たり</a:t>
          </a:r>
          <a:r>
            <a:rPr kumimoji="1" lang="en-US" altLang="ja-JP" sz="1100">
              <a:solidFill>
                <a:schemeClr val="dk1"/>
              </a:solidFill>
              <a:effectLst/>
              <a:latin typeface="+mn-lt"/>
              <a:ea typeface="+mn-ea"/>
              <a:cs typeface="+mn-cs"/>
            </a:rPr>
            <a:t>139,121</a:t>
          </a:r>
          <a:r>
            <a:rPr kumimoji="1" lang="ja-JP" altLang="ja-JP" sz="1100">
              <a:solidFill>
                <a:schemeClr val="dk1"/>
              </a:solidFill>
              <a:effectLst/>
              <a:latin typeface="+mn-lt"/>
              <a:ea typeface="+mn-ea"/>
              <a:cs typeface="+mn-cs"/>
            </a:rPr>
            <a:t>円と高い水準になっているのは、国民健康保険関ケ原診療所をはじめとする特別会計への繰出金が多額であるためである。平成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年度の国民健康保険関ケ原病院の診療所化に伴い、町の財政負担の軽減が図れたが、依然、診療所に対する財政負担は大きく、健全な財政維持のために、より一層の経営改善に努めていく必要がある。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6,466
6,292
49.28
4,659,812
4,275,474
384,338
2,943,413
3,546,589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3411</xdr:rowOff>
    </xdr:from>
    <xdr:to>
      <xdr:col>24</xdr:col>
      <xdr:colOff>63500</xdr:colOff>
      <xdr:row>37</xdr:row>
      <xdr:rowOff>29319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47061"/>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93327</xdr:rowOff>
    </xdr:from>
    <xdr:to>
      <xdr:col>19</xdr:col>
      <xdr:colOff>177800</xdr:colOff>
      <xdr:row>37</xdr:row>
      <xdr:rowOff>29319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65527"/>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93327</xdr:rowOff>
    </xdr:from>
    <xdr:to>
      <xdr:col>15</xdr:col>
      <xdr:colOff>50800</xdr:colOff>
      <xdr:row>37</xdr:row>
      <xdr:rowOff>26271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65527"/>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1560</xdr:rowOff>
    </xdr:from>
    <xdr:to>
      <xdr:col>10</xdr:col>
      <xdr:colOff>114300</xdr:colOff>
      <xdr:row>37</xdr:row>
      <xdr:rowOff>26271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45210"/>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124061</xdr:rowOff>
    </xdr:from>
    <xdr:to>
      <xdr:col>24</xdr:col>
      <xdr:colOff>114300</xdr:colOff>
      <xdr:row>37</xdr:row>
      <xdr:rowOff>54211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9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102488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7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149969</xdr:rowOff>
    </xdr:from>
    <xdr:to>
      <xdr:col>20</xdr:col>
      <xdr:colOff>38100</xdr:colOff>
      <xdr:row>37</xdr:row>
      <xdr:rowOff>80119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71246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1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42527</xdr:rowOff>
    </xdr:from>
    <xdr:to>
      <xdr:col>15</xdr:col>
      <xdr:colOff>101600</xdr:colOff>
      <xdr:row>36</xdr:row>
      <xdr:rowOff>144127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135254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146921</xdr:rowOff>
    </xdr:from>
    <xdr:to>
      <xdr:col>10</xdr:col>
      <xdr:colOff>165100</xdr:colOff>
      <xdr:row>37</xdr:row>
      <xdr:rowOff>77071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1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68198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1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123762</xdr:rowOff>
    </xdr:from>
    <xdr:to>
      <xdr:col>24</xdr:col>
      <xdr:colOff>63500</xdr:colOff>
      <xdr:row>58</xdr:row>
      <xdr:rowOff>142205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67862"/>
          <a:ext cx="838200" cy="1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73490</xdr:rowOff>
    </xdr:from>
    <xdr:to>
      <xdr:col>19</xdr:col>
      <xdr:colOff>177800</xdr:colOff>
      <xdr:row>58</xdr:row>
      <xdr:rowOff>123762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7590"/>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73490</xdr:rowOff>
    </xdr:from>
    <xdr:to>
      <xdr:col>15</xdr:col>
      <xdr:colOff>50800</xdr:colOff>
      <xdr:row>58</xdr:row>
      <xdr:rowOff>162056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7590"/>
          <a:ext cx="889000" cy="8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162056</xdr:rowOff>
    </xdr:from>
    <xdr:to>
      <xdr:col>10</xdr:col>
      <xdr:colOff>114300</xdr:colOff>
      <xdr:row>58</xdr:row>
      <xdr:rowOff>168302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6156"/>
          <a:ext cx="889000" cy="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91405</xdr:rowOff>
    </xdr:from>
    <xdr:to>
      <xdr:col>24</xdr:col>
      <xdr:colOff>114300</xdr:colOff>
      <xdr:row>59</xdr:row>
      <xdr:rowOff>21555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6332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5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72962</xdr:rowOff>
    </xdr:from>
    <xdr:to>
      <xdr:col>20</xdr:col>
      <xdr:colOff>38100</xdr:colOff>
      <xdr:row>59</xdr:row>
      <xdr:rowOff>3112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165689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0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22690</xdr:rowOff>
    </xdr:from>
    <xdr:to>
      <xdr:col>15</xdr:col>
      <xdr:colOff>101600</xdr:colOff>
      <xdr:row>58</xdr:row>
      <xdr:rowOff>124290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115417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111256</xdr:rowOff>
    </xdr:from>
    <xdr:to>
      <xdr:col>10</xdr:col>
      <xdr:colOff>165100</xdr:colOff>
      <xdr:row>59</xdr:row>
      <xdr:rowOff>41406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32533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117502</xdr:rowOff>
    </xdr:from>
    <xdr:to>
      <xdr:col>6</xdr:col>
      <xdr:colOff>38100</xdr:colOff>
      <xdr:row>59</xdr:row>
      <xdr:rowOff>47652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38779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121077</xdr:rowOff>
    </xdr:from>
    <xdr:to>
      <xdr:col>24</xdr:col>
      <xdr:colOff>63500</xdr:colOff>
      <xdr:row>76</xdr:row>
      <xdr:rowOff>57648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79827"/>
          <a:ext cx="838200" cy="10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57648</xdr:rowOff>
    </xdr:from>
    <xdr:to>
      <xdr:col>19</xdr:col>
      <xdr:colOff>177800</xdr:colOff>
      <xdr:row>77</xdr:row>
      <xdr:rowOff>128262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87848"/>
          <a:ext cx="889000" cy="24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128262</xdr:rowOff>
    </xdr:from>
    <xdr:to>
      <xdr:col>15</xdr:col>
      <xdr:colOff>50800</xdr:colOff>
      <xdr:row>78</xdr:row>
      <xdr:rowOff>13878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29912"/>
          <a:ext cx="889000" cy="5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13878</xdr:rowOff>
    </xdr:from>
    <xdr:to>
      <xdr:col>10</xdr:col>
      <xdr:colOff>114300</xdr:colOff>
      <xdr:row>78</xdr:row>
      <xdr:rowOff>64658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6978"/>
          <a:ext cx="889000" cy="5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70277</xdr:rowOff>
    </xdr:from>
    <xdr:to>
      <xdr:col>24</xdr:col>
      <xdr:colOff>114300</xdr:colOff>
      <xdr:row>76</xdr:row>
      <xdr:rowOff>428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290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48704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0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6848</xdr:rowOff>
    </xdr:from>
    <xdr:to>
      <xdr:col>20</xdr:col>
      <xdr:colOff>38100</xdr:colOff>
      <xdr:row>76</xdr:row>
      <xdr:rowOff>108448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99575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2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77462</xdr:rowOff>
    </xdr:from>
    <xdr:to>
      <xdr:col>15</xdr:col>
      <xdr:colOff>101600</xdr:colOff>
      <xdr:row>78</xdr:row>
      <xdr:rowOff>7612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170189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134528</xdr:rowOff>
    </xdr:from>
    <xdr:to>
      <xdr:col>10</xdr:col>
      <xdr:colOff>165100</xdr:colOff>
      <xdr:row>78</xdr:row>
      <xdr:rowOff>64678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55805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13858</xdr:rowOff>
    </xdr:from>
    <xdr:to>
      <xdr:col>6</xdr:col>
      <xdr:colOff>38100</xdr:colOff>
      <xdr:row>78</xdr:row>
      <xdr:rowOff>115458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106585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101470</xdr:rowOff>
    </xdr:from>
    <xdr:to>
      <xdr:col>24</xdr:col>
      <xdr:colOff>63500</xdr:colOff>
      <xdr:row>95</xdr:row>
      <xdr:rowOff>166979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89220"/>
          <a:ext cx="838200" cy="6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27907</xdr:rowOff>
    </xdr:from>
    <xdr:to>
      <xdr:col>19</xdr:col>
      <xdr:colOff>177800</xdr:colOff>
      <xdr:row>95</xdr:row>
      <xdr:rowOff>166979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315657"/>
          <a:ext cx="889000" cy="1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27907</xdr:rowOff>
    </xdr:from>
    <xdr:to>
      <xdr:col>15</xdr:col>
      <xdr:colOff>50800</xdr:colOff>
      <xdr:row>95</xdr:row>
      <xdr:rowOff>70769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15657"/>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18070</xdr:rowOff>
    </xdr:from>
    <xdr:to>
      <xdr:col>10</xdr:col>
      <xdr:colOff>114300</xdr:colOff>
      <xdr:row>95</xdr:row>
      <xdr:rowOff>70769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05820"/>
          <a:ext cx="889000" cy="5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50670</xdr:rowOff>
    </xdr:from>
    <xdr:to>
      <xdr:col>24</xdr:col>
      <xdr:colOff>114300</xdr:colOff>
      <xdr:row>95</xdr:row>
      <xdr:rowOff>152270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73547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8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116179</xdr:rowOff>
    </xdr:from>
    <xdr:to>
      <xdr:col>20</xdr:col>
      <xdr:colOff>38100</xdr:colOff>
      <xdr:row>96</xdr:row>
      <xdr:rowOff>46329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37456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148557</xdr:rowOff>
    </xdr:from>
    <xdr:to>
      <xdr:col>15</xdr:col>
      <xdr:colOff>101600</xdr:colOff>
      <xdr:row>95</xdr:row>
      <xdr:rowOff>78707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95234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4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19969</xdr:rowOff>
    </xdr:from>
    <xdr:to>
      <xdr:col>10</xdr:col>
      <xdr:colOff>165100</xdr:colOff>
      <xdr:row>95</xdr:row>
      <xdr:rowOff>121569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138096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8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138720</xdr:rowOff>
    </xdr:from>
    <xdr:to>
      <xdr:col>6</xdr:col>
      <xdr:colOff>38100</xdr:colOff>
      <xdr:row>95</xdr:row>
      <xdr:rowOff>68870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85397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3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6655</xdr:rowOff>
    </xdr:from>
    <xdr:to>
      <xdr:col>55</xdr:col>
      <xdr:colOff>0</xdr:colOff>
      <xdr:row>37</xdr:row>
      <xdr:rowOff>13056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35030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69613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13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13056</xdr:rowOff>
    </xdr:from>
    <xdr:to>
      <xdr:col>50</xdr:col>
      <xdr:colOff>114300</xdr:colOff>
      <xdr:row>37</xdr:row>
      <xdr:rowOff>16713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35670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16713</xdr:rowOff>
    </xdr:from>
    <xdr:to>
      <xdr:col>45</xdr:col>
      <xdr:colOff>177800</xdr:colOff>
      <xdr:row>37</xdr:row>
      <xdr:rowOff>25857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36036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25857</xdr:rowOff>
    </xdr:from>
    <xdr:to>
      <xdr:col>41</xdr:col>
      <xdr:colOff>50800</xdr:colOff>
      <xdr:row>37</xdr:row>
      <xdr:rowOff>29058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6950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127305</xdr:rowOff>
    </xdr:from>
    <xdr:to>
      <xdr:col>55</xdr:col>
      <xdr:colOff>50800</xdr:colOff>
      <xdr:row>37</xdr:row>
      <xdr:rowOff>57455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150182</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50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133706</xdr:rowOff>
    </xdr:from>
    <xdr:to>
      <xdr:col>50</xdr:col>
      <xdr:colOff>165100</xdr:colOff>
      <xdr:row>37</xdr:row>
      <xdr:rowOff>63856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80383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08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137363</xdr:rowOff>
    </xdr:from>
    <xdr:to>
      <xdr:col>46</xdr:col>
      <xdr:colOff>38100</xdr:colOff>
      <xdr:row>37</xdr:row>
      <xdr:rowOff>67513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84040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084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146507</xdr:rowOff>
    </xdr:from>
    <xdr:to>
      <xdr:col>41</xdr:col>
      <xdr:colOff>101600</xdr:colOff>
      <xdr:row>37</xdr:row>
      <xdr:rowOff>76657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93184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09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149708</xdr:rowOff>
    </xdr:from>
    <xdr:to>
      <xdr:col>36</xdr:col>
      <xdr:colOff>165100</xdr:colOff>
      <xdr:row>37</xdr:row>
      <xdr:rowOff>79858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96385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097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104644</xdr:rowOff>
    </xdr:from>
    <xdr:to>
      <xdr:col>55</xdr:col>
      <xdr:colOff>0</xdr:colOff>
      <xdr:row>58</xdr:row>
      <xdr:rowOff>105734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48744"/>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105734</xdr:rowOff>
    </xdr:from>
    <xdr:to>
      <xdr:col>50</xdr:col>
      <xdr:colOff>114300</xdr:colOff>
      <xdr:row>58</xdr:row>
      <xdr:rowOff>134237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49834"/>
          <a:ext cx="889000" cy="2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134100</xdr:rowOff>
    </xdr:from>
    <xdr:to>
      <xdr:col>45</xdr:col>
      <xdr:colOff>177800</xdr:colOff>
      <xdr:row>58</xdr:row>
      <xdr:rowOff>134237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7820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134100</xdr:rowOff>
    </xdr:from>
    <xdr:to>
      <xdr:col>41</xdr:col>
      <xdr:colOff>50800</xdr:colOff>
      <xdr:row>58</xdr:row>
      <xdr:rowOff>150639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78200"/>
          <a:ext cx="889000" cy="1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53844</xdr:rowOff>
    </xdr:from>
    <xdr:to>
      <xdr:col>55</xdr:col>
      <xdr:colOff>50800</xdr:colOff>
      <xdr:row>58</xdr:row>
      <xdr:rowOff>155444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140221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54934</xdr:rowOff>
    </xdr:from>
    <xdr:to>
      <xdr:col>50</xdr:col>
      <xdr:colOff>165100</xdr:colOff>
      <xdr:row>58</xdr:row>
      <xdr:rowOff>156534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147661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9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83437</xdr:rowOff>
    </xdr:from>
    <xdr:to>
      <xdr:col>46</xdr:col>
      <xdr:colOff>38100</xdr:colOff>
      <xdr:row>59</xdr:row>
      <xdr:rowOff>13587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4714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83300</xdr:rowOff>
    </xdr:from>
    <xdr:to>
      <xdr:col>41</xdr:col>
      <xdr:colOff>101600</xdr:colOff>
      <xdr:row>59</xdr:row>
      <xdr:rowOff>13450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4577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99839</xdr:rowOff>
    </xdr:from>
    <xdr:to>
      <xdr:col>36</xdr:col>
      <xdr:colOff>165100</xdr:colOff>
      <xdr:row>59</xdr:row>
      <xdr:rowOff>29989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21116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99782</xdr:rowOff>
    </xdr:from>
    <xdr:to>
      <xdr:col>55</xdr:col>
      <xdr:colOff>0</xdr:colOff>
      <xdr:row>77</xdr:row>
      <xdr:rowOff>65720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29982"/>
          <a:ext cx="8382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51222</xdr:rowOff>
    </xdr:from>
    <xdr:to>
      <xdr:col>50</xdr:col>
      <xdr:colOff>114300</xdr:colOff>
      <xdr:row>77</xdr:row>
      <xdr:rowOff>65720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52872"/>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51222</xdr:rowOff>
    </xdr:from>
    <xdr:to>
      <xdr:col>45</xdr:col>
      <xdr:colOff>177800</xdr:colOff>
      <xdr:row>78</xdr:row>
      <xdr:rowOff>11652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52872"/>
          <a:ext cx="889000" cy="1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129587</xdr:rowOff>
    </xdr:from>
    <xdr:to>
      <xdr:col>41</xdr:col>
      <xdr:colOff>50800</xdr:colOff>
      <xdr:row>78</xdr:row>
      <xdr:rowOff>11652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31237"/>
          <a:ext cx="889000" cy="5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48982</xdr:rowOff>
    </xdr:from>
    <xdr:to>
      <xdr:col>55</xdr:col>
      <xdr:colOff>50800</xdr:colOff>
      <xdr:row>76</xdr:row>
      <xdr:rowOff>150582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71859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14920</xdr:rowOff>
    </xdr:from>
    <xdr:to>
      <xdr:col>50</xdr:col>
      <xdr:colOff>165100</xdr:colOff>
      <xdr:row>77</xdr:row>
      <xdr:rowOff>116520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1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133047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9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422</xdr:rowOff>
    </xdr:from>
    <xdr:to>
      <xdr:col>46</xdr:col>
      <xdr:colOff>38100</xdr:colOff>
      <xdr:row>77</xdr:row>
      <xdr:rowOff>102022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0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118549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132302</xdr:rowOff>
    </xdr:from>
    <xdr:to>
      <xdr:col>41</xdr:col>
      <xdr:colOff>101600</xdr:colOff>
      <xdr:row>78</xdr:row>
      <xdr:rowOff>62452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78979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0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78787</xdr:rowOff>
    </xdr:from>
    <xdr:to>
      <xdr:col>36</xdr:col>
      <xdr:colOff>165100</xdr:colOff>
      <xdr:row>78</xdr:row>
      <xdr:rowOff>8937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25464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108488</xdr:rowOff>
    </xdr:from>
    <xdr:to>
      <xdr:col>55</xdr:col>
      <xdr:colOff>0</xdr:colOff>
      <xdr:row>97</xdr:row>
      <xdr:rowOff>113026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39138"/>
          <a:ext cx="838200" cy="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108488</xdr:rowOff>
    </xdr:from>
    <xdr:to>
      <xdr:col>50</xdr:col>
      <xdr:colOff>114300</xdr:colOff>
      <xdr:row>97</xdr:row>
      <xdr:rowOff>146588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3913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146588</xdr:rowOff>
    </xdr:from>
    <xdr:to>
      <xdr:col>45</xdr:col>
      <xdr:colOff>177800</xdr:colOff>
      <xdr:row>97</xdr:row>
      <xdr:rowOff>158845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77238"/>
          <a:ext cx="8890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158845</xdr:rowOff>
    </xdr:from>
    <xdr:to>
      <xdr:col>41</xdr:col>
      <xdr:colOff>50800</xdr:colOff>
      <xdr:row>98</xdr:row>
      <xdr:rowOff>10765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89495"/>
          <a:ext cx="889000" cy="2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62226</xdr:rowOff>
    </xdr:from>
    <xdr:to>
      <xdr:col>55</xdr:col>
      <xdr:colOff>50800</xdr:colOff>
      <xdr:row>97</xdr:row>
      <xdr:rowOff>163826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40653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57688</xdr:rowOff>
    </xdr:from>
    <xdr:to>
      <xdr:col>50</xdr:col>
      <xdr:colOff>165100</xdr:colOff>
      <xdr:row>97</xdr:row>
      <xdr:rowOff>159288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95788</xdr:rowOff>
    </xdr:from>
    <xdr:to>
      <xdr:col>46</xdr:col>
      <xdr:colOff>38100</xdr:colOff>
      <xdr:row>98</xdr:row>
      <xdr:rowOff>25938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108045</xdr:rowOff>
    </xdr:from>
    <xdr:to>
      <xdr:col>41</xdr:col>
      <xdr:colOff>101600</xdr:colOff>
      <xdr:row>98</xdr:row>
      <xdr:rowOff>38195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29322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131415</xdr:rowOff>
    </xdr:from>
    <xdr:to>
      <xdr:col>36</xdr:col>
      <xdr:colOff>165100</xdr:colOff>
      <xdr:row>98</xdr:row>
      <xdr:rowOff>61565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52692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1443</xdr:rowOff>
    </xdr:from>
    <xdr:to>
      <xdr:col>85</xdr:col>
      <xdr:colOff>127000</xdr:colOff>
      <xdr:row>38</xdr:row>
      <xdr:rowOff>44945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16543"/>
          <a:ext cx="838200" cy="4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1443</xdr:rowOff>
    </xdr:from>
    <xdr:to>
      <xdr:col>81</xdr:col>
      <xdr:colOff>50800</xdr:colOff>
      <xdr:row>38</xdr:row>
      <xdr:rowOff>60353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16543"/>
          <a:ext cx="889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60353</xdr:rowOff>
    </xdr:from>
    <xdr:to>
      <xdr:col>76</xdr:col>
      <xdr:colOff>114300</xdr:colOff>
      <xdr:row>38</xdr:row>
      <xdr:rowOff>87991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75453"/>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58775</xdr:rowOff>
    </xdr:from>
    <xdr:to>
      <xdr:col>71</xdr:col>
      <xdr:colOff>177800</xdr:colOff>
      <xdr:row>38</xdr:row>
      <xdr:rowOff>87991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73875"/>
          <a:ext cx="8890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165595</xdr:rowOff>
    </xdr:from>
    <xdr:to>
      <xdr:col>85</xdr:col>
      <xdr:colOff>177800</xdr:colOff>
      <xdr:row>38</xdr:row>
      <xdr:rowOff>95745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144022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122093</xdr:rowOff>
    </xdr:from>
    <xdr:to>
      <xdr:col>81</xdr:col>
      <xdr:colOff>101600</xdr:colOff>
      <xdr:row>38</xdr:row>
      <xdr:rowOff>52243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6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43370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9553</xdr:rowOff>
    </xdr:from>
    <xdr:to>
      <xdr:col>76</xdr:col>
      <xdr:colOff>165100</xdr:colOff>
      <xdr:row>38</xdr:row>
      <xdr:rowOff>111153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2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102280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37191</xdr:rowOff>
    </xdr:from>
    <xdr:to>
      <xdr:col>72</xdr:col>
      <xdr:colOff>38100</xdr:colOff>
      <xdr:row>38</xdr:row>
      <xdr:rowOff>138791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129918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7975</xdr:rowOff>
    </xdr:from>
    <xdr:to>
      <xdr:col>67</xdr:col>
      <xdr:colOff>101600</xdr:colOff>
      <xdr:row>38</xdr:row>
      <xdr:rowOff>109575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100702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167167</xdr:rowOff>
    </xdr:from>
    <xdr:to>
      <xdr:col>85</xdr:col>
      <xdr:colOff>127000</xdr:colOff>
      <xdr:row>58</xdr:row>
      <xdr:rowOff>14439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39817"/>
          <a:ext cx="8382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123869</xdr:rowOff>
    </xdr:from>
    <xdr:to>
      <xdr:col>81</xdr:col>
      <xdr:colOff>50800</xdr:colOff>
      <xdr:row>58</xdr:row>
      <xdr:rowOff>14439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96519"/>
          <a:ext cx="889000" cy="6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92931</xdr:rowOff>
    </xdr:from>
    <xdr:to>
      <xdr:col>76</xdr:col>
      <xdr:colOff>114300</xdr:colOff>
      <xdr:row>57</xdr:row>
      <xdr:rowOff>123869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65581"/>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92931</xdr:rowOff>
    </xdr:from>
    <xdr:to>
      <xdr:col>71</xdr:col>
      <xdr:colOff>177800</xdr:colOff>
      <xdr:row>58</xdr:row>
      <xdr:rowOff>4222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65581"/>
          <a:ext cx="889000" cy="8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116367</xdr:rowOff>
    </xdr:from>
    <xdr:to>
      <xdr:col>85</xdr:col>
      <xdr:colOff>177800</xdr:colOff>
      <xdr:row>58</xdr:row>
      <xdr:rowOff>46517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135089</xdr:rowOff>
    </xdr:from>
    <xdr:to>
      <xdr:col>81</xdr:col>
      <xdr:colOff>101600</xdr:colOff>
      <xdr:row>58</xdr:row>
      <xdr:rowOff>65239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56366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73069</xdr:rowOff>
    </xdr:from>
    <xdr:to>
      <xdr:col>76</xdr:col>
      <xdr:colOff>165100</xdr:colOff>
      <xdr:row>58</xdr:row>
      <xdr:rowOff>3219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4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19746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42131</xdr:rowOff>
    </xdr:from>
    <xdr:to>
      <xdr:col>72</xdr:col>
      <xdr:colOff>38100</xdr:colOff>
      <xdr:row>57</xdr:row>
      <xdr:rowOff>143731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160258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124872</xdr:rowOff>
    </xdr:from>
    <xdr:to>
      <xdr:col>67</xdr:col>
      <xdr:colOff>101600</xdr:colOff>
      <xdr:row>58</xdr:row>
      <xdr:rowOff>55022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9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120580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93680"/>
          <a:ext cx="889000" cy="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151130</xdr:rowOff>
    </xdr:from>
    <xdr:to>
      <xdr:col>71</xdr:col>
      <xdr:colOff>177800</xdr:colOff>
      <xdr:row>78</xdr:row>
      <xdr:rowOff>120580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52780"/>
          <a:ext cx="889000" cy="1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92646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6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69780</xdr:rowOff>
    </xdr:from>
    <xdr:to>
      <xdr:col>72</xdr:col>
      <xdr:colOff>38100</xdr:colOff>
      <xdr:row>78</xdr:row>
      <xdr:rowOff>171380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162507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100330</xdr:rowOff>
    </xdr:from>
    <xdr:to>
      <xdr:col>67</xdr:col>
      <xdr:colOff>101600</xdr:colOff>
      <xdr:row>78</xdr:row>
      <xdr:rowOff>30480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47007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07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42042</xdr:rowOff>
    </xdr:from>
    <xdr:to>
      <xdr:col>85</xdr:col>
      <xdr:colOff>127000</xdr:colOff>
      <xdr:row>97</xdr:row>
      <xdr:rowOff>58556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72692"/>
          <a:ext cx="8382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58556</xdr:rowOff>
    </xdr:from>
    <xdr:to>
      <xdr:col>81</xdr:col>
      <xdr:colOff>50800</xdr:colOff>
      <xdr:row>97</xdr:row>
      <xdr:rowOff>75797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89206"/>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75797</xdr:rowOff>
    </xdr:from>
    <xdr:to>
      <xdr:col>76</xdr:col>
      <xdr:colOff>114300</xdr:colOff>
      <xdr:row>97</xdr:row>
      <xdr:rowOff>85609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06447"/>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80941</xdr:rowOff>
    </xdr:from>
    <xdr:to>
      <xdr:col>71</xdr:col>
      <xdr:colOff>177800</xdr:colOff>
      <xdr:row>97</xdr:row>
      <xdr:rowOff>85609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11591"/>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162692</xdr:rowOff>
    </xdr:from>
    <xdr:to>
      <xdr:col>85</xdr:col>
      <xdr:colOff>177800</xdr:colOff>
      <xdr:row>97</xdr:row>
      <xdr:rowOff>92842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141119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7756</xdr:rowOff>
    </xdr:from>
    <xdr:to>
      <xdr:col>81</xdr:col>
      <xdr:colOff>101600</xdr:colOff>
      <xdr:row>97</xdr:row>
      <xdr:rowOff>109356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100483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24997</xdr:rowOff>
    </xdr:from>
    <xdr:to>
      <xdr:col>76</xdr:col>
      <xdr:colOff>165100</xdr:colOff>
      <xdr:row>97</xdr:row>
      <xdr:rowOff>126597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5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117724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34809</xdr:rowOff>
    </xdr:from>
    <xdr:to>
      <xdr:col>72</xdr:col>
      <xdr:colOff>38100</xdr:colOff>
      <xdr:row>97</xdr:row>
      <xdr:rowOff>136409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127536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30141</xdr:rowOff>
    </xdr:from>
    <xdr:to>
      <xdr:col>67</xdr:col>
      <xdr:colOff>101600</xdr:colOff>
      <xdr:row>97</xdr:row>
      <xdr:rowOff>131741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122868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5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衛生費が住民一人当たり</a:t>
          </a:r>
          <a:r>
            <a:rPr kumimoji="1" lang="en-US" altLang="ja-JP" sz="1100">
              <a:solidFill>
                <a:schemeClr val="dk1"/>
              </a:solidFill>
              <a:effectLst/>
              <a:latin typeface="+mn-lt"/>
              <a:ea typeface="+mn-ea"/>
              <a:cs typeface="+mn-cs"/>
            </a:rPr>
            <a:t>82,517</a:t>
          </a:r>
          <a:r>
            <a:rPr kumimoji="1" lang="ja-JP" altLang="ja-JP" sz="1100">
              <a:solidFill>
                <a:schemeClr val="dk1"/>
              </a:solidFill>
              <a:effectLst/>
              <a:latin typeface="+mn-lt"/>
              <a:ea typeface="+mn-ea"/>
              <a:cs typeface="+mn-cs"/>
            </a:rPr>
            <a:t>円と類似団体平均を上回っている要因は、国民健康保険関ケ原診療所に関する経費が多額なためである。平成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国民健康保険関ケ原病院の診療所化に伴い、町の財政負担の軽減が図れたが、依然、多額の赤字補填が必要な状況にあり、大きな負担となっている。健全な財政維持のために、より一層の経営改善に努めていく必要がある。商工費が住民一人当たり</a:t>
          </a:r>
          <a:r>
            <a:rPr kumimoji="1" lang="en-US" altLang="ja-JP" sz="1100">
              <a:solidFill>
                <a:schemeClr val="dk1"/>
              </a:solidFill>
              <a:effectLst/>
              <a:latin typeface="+mn-lt"/>
              <a:ea typeface="+mn-ea"/>
              <a:cs typeface="+mn-cs"/>
            </a:rPr>
            <a:t>47,167</a:t>
          </a:r>
          <a:r>
            <a:rPr kumimoji="1" lang="ja-JP" altLang="ja-JP" sz="1100">
              <a:solidFill>
                <a:schemeClr val="dk1"/>
              </a:solidFill>
              <a:effectLst/>
              <a:latin typeface="+mn-lt"/>
              <a:ea typeface="+mn-ea"/>
              <a:cs typeface="+mn-cs"/>
            </a:rPr>
            <a:t>円と類似団体平均を上回っているのは、現在、関ケ原古戦場の観光資源としての活用手法や、史跡の保存や整備についての取り組みの方向性をまとめた「関ケ原古戦場グランドデザイン（中期整備計画）」に基づき順次事業を進めて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普通交付税や法人町民税の増、歳出の精査により、取崩しを回避し、基金への積立てを行ったため、前年度比で増加している。今後の公共施設の老朽化への対応や人口減少等に伴う税収減に備える必要があることから、引き続き経常経費の抑制に努めるとともに、積極的な基金の積立てを行い、健全財政に努め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一般会計及び連結対象の各特別会計等においては、いずれも黒字決算で推移している。平成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病院事業から規模を縮小した診療所事業（国民健康保険事業特別会計（直診勘定））や上下水道事業などの公営企業の経営健全化の推進に努め、今後の事業を見据えた計画的な財政運営を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元利償還金は年々増加傾向だったが、令和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に大口の償還が終了したことから一時的に減少していく見込みである。ただ、公共施設の老朽化への対応が必要となることから公債費の増が見込まれている。今後の起債発行については、実質公債費比率の動向に注視し、計画的な事業の執行と借入に努めていく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が減少したほか、公営企業債等繰入見込額、一部事務組合等負担見込額も減少し、目的事業への使用などによる充当可能基金が増加したため、将来負担比率の分子が減少した。</a:t>
          </a:r>
          <a:endParaRPr lang="ja-JP" altLang="ja-JP" sz="1400">
            <a:effectLst/>
          </a:endParaRPr>
        </a:p>
        <a:p>
          <a:r>
            <a:rPr kumimoji="1" lang="ja-JP" altLang="ja-JP" sz="1100">
              <a:solidFill>
                <a:schemeClr val="dk1"/>
              </a:solidFill>
              <a:effectLst/>
              <a:latin typeface="+mn-lt"/>
              <a:ea typeface="+mn-ea"/>
              <a:cs typeface="+mn-cs"/>
            </a:rPr>
            <a:t>　しかし、今後も厳しい財政状況が予想されるため、基金の取崩しは慎重に行い、積極的な積立てと新規地方債の発行の抑制など、より一層努めていく必要がある。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岐阜県関ケ原町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目的事業への使用により、ふるさと応援基金取崩しを行ったが、法人町民税等の増収により、財政調整基金に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百万円積み立てを行い、基金全体として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今後も厳しい財政状況が見込まれることから、計画的な積立てを行い、健全財政維持に努める。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教育施設基金：教育施設充実のための基金</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国道バイパス建設促進対策事業基金：本町内に計画中の国道</a:t>
          </a:r>
          <a:r>
            <a:rPr kumimoji="1" lang="en-US" altLang="ja-JP" sz="1100" b="0" i="0" u="none" strike="noStrike" kern="0" cap="none" spc="0" normalizeH="0" baseline="0" noProof="0">
              <a:ln>
                <a:noFill/>
              </a:ln>
              <a:solidFill>
                <a:prstClr val="black"/>
              </a:solidFill>
              <a:effectLst/>
              <a:uLnTx/>
              <a:uFillTx/>
              <a:latin typeface="+mn-lt"/>
              <a:ea typeface="+mn-ea"/>
              <a:cs typeface="+mn-cs"/>
            </a:rPr>
            <a:t>21</a:t>
          </a:r>
          <a:r>
            <a:rPr kumimoji="1" lang="ja-JP" altLang="ja-JP" sz="1100" b="0" i="0" u="none" strike="noStrike" kern="0" cap="none" spc="0" normalizeH="0" baseline="0" noProof="0">
              <a:ln>
                <a:noFill/>
              </a:ln>
              <a:solidFill>
                <a:prstClr val="black"/>
              </a:solidFill>
              <a:effectLst/>
              <a:uLnTx/>
              <a:uFillTx/>
              <a:latin typeface="+mn-lt"/>
              <a:ea typeface="+mn-ea"/>
              <a:cs typeface="+mn-cs"/>
            </a:rPr>
            <a:t>号関ケ原バイパスの建設を促進するための諸事業の円滑な実施をはかるための基金</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社会福祉振興基金：社会福祉振興のための基金</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教育振興基金：教育振興のための基金</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ふるさと農村活性化対策基金：土地改良施設等の利活用に係る集落共同活動を支援し、農村の活性化を図るための基金</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廃棄物処理施設整備基金：廃棄物の処理施設整備等の関連事業に要する経費に充てるための基金</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ふるさと応援基金：関ケ原町のまちづくりを応援する個人又は団体等からの寄附金を財源とした活力あるまちづくりを進めていくための基金</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森林環境譲与税基金：</a:t>
          </a:r>
          <a:r>
            <a:rPr kumimoji="1" lang="ja-JP" altLang="ja-JP" sz="1100">
              <a:solidFill>
                <a:schemeClr val="dk1"/>
              </a:solidFill>
              <a:effectLst/>
              <a:latin typeface="+mn-lt"/>
              <a:ea typeface="+mn-ea"/>
              <a:cs typeface="+mn-cs"/>
            </a:rPr>
            <a:t>関ケ原町における間伐や人材育成、担い手の確保、木材利用の促進や普及啓発等の森林整備及びその促進を図るための</a:t>
          </a:r>
          <a:r>
            <a:rPr kumimoji="1" lang="ja-JP" altLang="en-US" sz="1100">
              <a:solidFill>
                <a:schemeClr val="dk1"/>
              </a:solidFill>
              <a:effectLst/>
              <a:latin typeface="+mn-lt"/>
              <a:ea typeface="+mn-ea"/>
              <a:cs typeface="+mn-cs"/>
            </a:rPr>
            <a:t>基金</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教育施設基金：定額分及び基金利息の積立て</a:t>
          </a:r>
          <a:r>
            <a:rPr kumimoji="1" lang="ja-JP" altLang="en-US" sz="1100" b="0" i="0" u="none" strike="noStrike" kern="0" cap="none" spc="0" normalizeH="0" baseline="0" noProof="0">
              <a:ln>
                <a:noFill/>
              </a:ln>
              <a:solidFill>
                <a:prstClr val="black"/>
              </a:solidFill>
              <a:effectLst/>
              <a:uLnTx/>
              <a:uFillTx/>
              <a:latin typeface="+mn-lt"/>
              <a:ea typeface="+mn-ea"/>
              <a:cs typeface="+mn-cs"/>
            </a:rPr>
            <a:t>により増加となった。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国道バイパス建設促進対策事業基金、廃棄物処理施設整備基金：基金利息の積立てにより増加となった。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社会福祉基金：寄附金及び基金利息の積立てにより増加となった。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ふるさと応援基金：</a:t>
          </a:r>
          <a:r>
            <a:rPr kumimoji="0" lang="ja-JP" altLang="en-US" sz="1100" b="0" i="0" u="none" strike="noStrike" kern="0" cap="none" spc="0" normalizeH="0" baseline="0" noProof="0">
              <a:ln>
                <a:noFill/>
              </a:ln>
              <a:solidFill>
                <a:prstClr val="black"/>
              </a:solidFill>
              <a:effectLst/>
              <a:uLnTx/>
              <a:uFillTx/>
              <a:latin typeface="+mn-lt"/>
              <a:ea typeface="+mn-ea"/>
              <a:cs typeface="+mn-cs"/>
            </a:rPr>
            <a:t>目的事業への充当を行ったことにより減少となった。</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教育振興基金：寄附金の積立てにより増加となった。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教育施設基金：将来の教育施設の設備更新、施設改修等に活用するため、毎年度</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百万円以上の積立てを行う。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％を目途に維持をしていく。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普通交付税、法人町民税等の増により、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過疎地域からの自立に向けた施策の推進により、公債費の増加が見込まれていることから、将来の償還計画を踏まえ、計画的な積立てを実施し、標準財政規模の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％を目途に維持をしていく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F6F25A7-1372-4DD3-B408-0CCB646A61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955E656-51DE-4F73-8B35-8C50984F4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FCC1764-21CC-4C48-AA2D-46BB73C7290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59023FA-AA96-4547-B2D9-D64093A65265}"/>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A00F079-91E5-46DC-BCD5-9CAAE66E559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F2C4CD5-5B8B-42E6-84B4-7737AD23A6F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501A4A1-29A3-4BA4-88D1-FBE289D8EEE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FF18C15-3056-4A64-AFCC-44501DFDB68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F8AC665-8E50-4DB5-803A-4901BE6489C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5D59130-1193-4C97-A604-57F3FED8B48D}"/>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9556B90-1465-4EBD-9A81-0FF79A1E3EB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1563F3C-0E01-4C43-A2C4-58BB4F0A9E1C}"/>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6,466
6,292
49.28
4,659,812
4,275,474
384,338
2,943,413
3,546,589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63749E8-5A3F-4696-911F-B635F19C0F9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7AA9348-AF5F-4370-B797-255128F44A2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2EE993D-648D-4C16-9DE5-97A4E148BD63}"/>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60AF8B5-2079-4DA7-AD70-69C89F37BD3D}"/>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E874D4B-E7D8-4689-892C-46F3CDE3E48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4785517-8A60-4854-B9E1-DC4B43A8767F}"/>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FE9FA37-76C7-416B-A0EB-99397670893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EA2B5FC-0140-4C3D-9F06-4F0D2A16FC22}"/>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C200E3E-681F-49A4-9937-31794CE3706E}"/>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2918248-DEE7-4D48-8D97-F91D9F4A114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224ECC0-6E3E-4669-AF32-8E234765A266}"/>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50FA607-CF80-469B-B59A-99937B36D8E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643644A-CABD-4E3C-A655-6CA56A6BB3C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8620031-9996-4D79-830C-16D824BE389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5380066-A160-4422-9EE3-542D5194DF0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6AFA905-CB34-4914-B808-5C5EA0A462AC}"/>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7A8CB-CABF-4F08-94C3-7B245A82409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A8D2034-7C11-45AB-B60D-C4C5FA21AFD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DD81DFE-CC6A-4D15-AA51-76421164BF7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11941C0-0BE5-43A9-AE6F-E1C88972A79B}"/>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1E04CD6-6BB7-401A-A62F-0BD7615CDF74}"/>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4A35ABE-9D0D-4F2A-95E7-6EAC17FDAAE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20515DF-0FDB-4233-B016-0D18D16BADC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1E53633-970F-49A3-A330-4F28F7070C6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38272EC-D4F7-4AA3-92EF-AC903D99BB0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DEC76C0-3B1C-476F-A667-224E09EAD03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A7BBF53-40A3-4920-8B60-9E74D3EF9FCA}"/>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3C1519F-1ACD-4C42-B469-7CF3FAC2DFB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DF9D4AE-AB31-4896-904F-F8974AE8C3A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A8A43E5-1BEF-4C3B-B3B1-1AD3D3E688A2}"/>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83CFC07-5DFC-4EFA-9694-08C9B008BC13}"/>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E39FCB1-028C-4FAA-AA11-A6BC1C6F972F}"/>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E80A76A-D116-4EB3-A638-4D9F63FE5C5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8930F9F-43F1-4DBA-AA16-82D83D1B3432}"/>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612B036-4460-4FC6-BCAF-B4E88395232F}"/>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年度までに庁舎及び小中学校の建設を行なったこともあり、</a:t>
          </a:r>
          <a:r>
            <a:rPr kumimoji="1" lang="ja-JP" altLang="ja-JP" sz="1100">
              <a:solidFill>
                <a:schemeClr val="dk1"/>
              </a:solidFill>
              <a:effectLst/>
              <a:latin typeface="+mn-lt"/>
              <a:ea typeface="+mn-ea"/>
              <a:cs typeface="+mn-cs"/>
            </a:rPr>
            <a:t>有形固定資産減価償却率は類似団体より低い水準にあるが、公営住宅や認定こども園、公民館の老朽化が進んでいる。公共施設個別施設計画により適正な管理に努めていく必要があり、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年度にかけて認定こども園を含めた子育て支援拠点施設の整備を図る。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10442D6-6779-4A7C-9B00-51B65C94157F}"/>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9EB4421-34D8-4FDE-802E-8DA66CD43165}"/>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7486202-741D-44F2-8A4B-330F34D18192}"/>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14CBA254-E289-4C0D-BB17-BBE1CBAC0423}"/>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63A5F36E-8E1C-4285-B369-DED8EE9BECC8}"/>
            </a:ext>
          </a:extLst>
        </xdr:cNvPr>
        <xdr:cNvSpPr txBox="1"/>
      </xdr:nvSpPr>
      <xdr:spPr>
        <a:xfrm>
          <a:off x="72151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B7C048E-AAEA-45AA-A3BA-B5C1474AFC48}"/>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2030E036-0983-4EAF-85FC-FE5FCACA0F58}"/>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85DAF0DE-3182-43B5-B9BC-5EF45591AD1B}"/>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B79A84D-8284-427D-92B7-EE3D263CDE02}"/>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971A4DC-035C-43BA-B172-2948A50C4687}"/>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4909300-68A1-46D1-8168-5C0E18AF904E}"/>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93AA9C9-70F0-454C-984C-1F9F68D02955}"/>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1FBE4386-82A8-4779-B37A-7145D13C319B}"/>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47E11C0A-5C51-4FDD-8ABF-F9EB40CD6EBB}"/>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3" name="直線コネクタ 62">
          <a:extLst>
            <a:ext uri="{FF2B5EF4-FFF2-40B4-BE49-F238E27FC236}">
              <a16:creationId xmlns:a16="http://schemas.microsoft.com/office/drawing/2014/main" id="{CEDA60AF-76CB-4AC5-AADF-35B4BB64F82E}"/>
            </a:ext>
          </a:extLst>
        </xdr:cNvPr>
        <xdr:cNvCxnSpPr/>
      </xdr:nvCxnSpPr>
      <xdr:spPr>
        <a:xfrm flipV="1">
          <a:off x="4206240" y="5206111"/>
          <a:ext cx="1270" cy="1111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4" name="有形固定資産減価償却率最小値テキスト">
          <a:extLst>
            <a:ext uri="{FF2B5EF4-FFF2-40B4-BE49-F238E27FC236}">
              <a16:creationId xmlns:a16="http://schemas.microsoft.com/office/drawing/2014/main" id="{EE5A5C7F-176B-4536-8793-B839B845E5AA}"/>
            </a:ext>
          </a:extLst>
        </xdr:cNvPr>
        <xdr:cNvSpPr txBox="1"/>
      </xdr:nvSpPr>
      <xdr:spPr>
        <a:xfrm>
          <a:off x="4258945" y="632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5" name="直線コネクタ 64">
          <a:extLst>
            <a:ext uri="{FF2B5EF4-FFF2-40B4-BE49-F238E27FC236}">
              <a16:creationId xmlns:a16="http://schemas.microsoft.com/office/drawing/2014/main" id="{F4188BCF-EC3F-4BF8-BDE2-0D7C70FD5481}"/>
            </a:ext>
          </a:extLst>
        </xdr:cNvPr>
        <xdr:cNvCxnSpPr/>
      </xdr:nvCxnSpPr>
      <xdr:spPr>
        <a:xfrm>
          <a:off x="4119245" y="63172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6" name="有形固定資産減価償却率最大値テキスト">
          <a:extLst>
            <a:ext uri="{FF2B5EF4-FFF2-40B4-BE49-F238E27FC236}">
              <a16:creationId xmlns:a16="http://schemas.microsoft.com/office/drawing/2014/main" id="{FA77613D-CE5D-4381-B1D0-73BBC9DCC4D3}"/>
            </a:ext>
          </a:extLst>
        </xdr:cNvPr>
        <xdr:cNvSpPr txBox="1"/>
      </xdr:nvSpPr>
      <xdr:spPr>
        <a:xfrm>
          <a:off x="4258945" y="498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7" name="直線コネクタ 66">
          <a:extLst>
            <a:ext uri="{FF2B5EF4-FFF2-40B4-BE49-F238E27FC236}">
              <a16:creationId xmlns:a16="http://schemas.microsoft.com/office/drawing/2014/main" id="{BFCC847E-ABFE-4FF1-A97B-D43EF6123175}"/>
            </a:ext>
          </a:extLst>
        </xdr:cNvPr>
        <xdr:cNvCxnSpPr/>
      </xdr:nvCxnSpPr>
      <xdr:spPr>
        <a:xfrm>
          <a:off x="4119245" y="520611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68" name="有形固定資産減価償却率平均値テキスト">
          <a:extLst>
            <a:ext uri="{FF2B5EF4-FFF2-40B4-BE49-F238E27FC236}">
              <a16:creationId xmlns:a16="http://schemas.microsoft.com/office/drawing/2014/main" id="{980BD145-E8CF-4410-BB5A-6E7F91CFC8D6}"/>
            </a:ext>
          </a:extLst>
        </xdr:cNvPr>
        <xdr:cNvSpPr txBox="1"/>
      </xdr:nvSpPr>
      <xdr:spPr>
        <a:xfrm>
          <a:off x="4258945" y="5785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69" name="フローチャート: 判断 68">
          <a:extLst>
            <a:ext uri="{FF2B5EF4-FFF2-40B4-BE49-F238E27FC236}">
              <a16:creationId xmlns:a16="http://schemas.microsoft.com/office/drawing/2014/main" id="{E6B0DD17-3045-4522-BCB7-2B88956FA32A}"/>
            </a:ext>
          </a:extLst>
        </xdr:cNvPr>
        <xdr:cNvSpPr/>
      </xdr:nvSpPr>
      <xdr:spPr>
        <a:xfrm>
          <a:off x="4157345" y="58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0" name="フローチャート: 判断 69">
          <a:extLst>
            <a:ext uri="{FF2B5EF4-FFF2-40B4-BE49-F238E27FC236}">
              <a16:creationId xmlns:a16="http://schemas.microsoft.com/office/drawing/2014/main" id="{6E8A5FF8-0937-4E1E-9D83-5BB08516F4A3}"/>
            </a:ext>
          </a:extLst>
        </xdr:cNvPr>
        <xdr:cNvSpPr/>
      </xdr:nvSpPr>
      <xdr:spPr>
        <a:xfrm>
          <a:off x="3537585" y="57872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1" name="フローチャート: 判断 70">
          <a:extLst>
            <a:ext uri="{FF2B5EF4-FFF2-40B4-BE49-F238E27FC236}">
              <a16:creationId xmlns:a16="http://schemas.microsoft.com/office/drawing/2014/main" id="{D1156B02-01F3-4587-BD6B-9F9B2A3842D5}"/>
            </a:ext>
          </a:extLst>
        </xdr:cNvPr>
        <xdr:cNvSpPr/>
      </xdr:nvSpPr>
      <xdr:spPr>
        <a:xfrm>
          <a:off x="2867025" y="5739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2" name="フローチャート: 判断 71">
          <a:extLst>
            <a:ext uri="{FF2B5EF4-FFF2-40B4-BE49-F238E27FC236}">
              <a16:creationId xmlns:a16="http://schemas.microsoft.com/office/drawing/2014/main" id="{CFF7AEE8-37EF-4A71-BDA0-D2FB4AE5B68F}"/>
            </a:ext>
          </a:extLst>
        </xdr:cNvPr>
        <xdr:cNvSpPr/>
      </xdr:nvSpPr>
      <xdr:spPr>
        <a:xfrm>
          <a:off x="2196465" y="5713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D6F03CA0-F55A-4A17-B231-A056E6A3721B}"/>
            </a:ext>
          </a:extLst>
        </xdr:cNvPr>
        <xdr:cNvSpPr/>
      </xdr:nvSpPr>
      <xdr:spPr>
        <a:xfrm>
          <a:off x="1525905" y="56793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E61B09E-3A11-4E83-ABF2-AFADE933036F}"/>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A2ED776-62B4-49F1-9969-EA8BA02733D1}"/>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B32CF9F-F221-49D1-B080-EBF36264E0AD}"/>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9EFDC2D-7EA6-44F4-8A44-5CE65A869DD9}"/>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1A1AE0B-B273-447D-98CE-AA06AD2E2BA8}"/>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7112</xdr:rowOff>
    </xdr:from>
    <xdr:to>
      <xdr:col>23</xdr:col>
      <xdr:colOff>136525</xdr:colOff>
      <xdr:row>29</xdr:row>
      <xdr:rowOff>108712</xdr:rowOff>
    </xdr:to>
    <xdr:sp macro="" textlink="">
      <xdr:nvSpPr>
        <xdr:cNvPr id="79" name="楕円 78">
          <a:extLst>
            <a:ext uri="{FF2B5EF4-FFF2-40B4-BE49-F238E27FC236}">
              <a16:creationId xmlns:a16="http://schemas.microsoft.com/office/drawing/2014/main" id="{9D67E605-2760-48CB-A3FE-28127A76B576}"/>
            </a:ext>
          </a:extLst>
        </xdr:cNvPr>
        <xdr:cNvSpPr/>
      </xdr:nvSpPr>
      <xdr:spPr>
        <a:xfrm>
          <a:off x="4157345" y="563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29989</xdr:rowOff>
    </xdr:from>
    <xdr:ext cx="405111" cy="259045"/>
    <xdr:sp macro="" textlink="">
      <xdr:nvSpPr>
        <xdr:cNvPr id="80" name="有形固定資産減価償却率該当値テキスト">
          <a:extLst>
            <a:ext uri="{FF2B5EF4-FFF2-40B4-BE49-F238E27FC236}">
              <a16:creationId xmlns:a16="http://schemas.microsoft.com/office/drawing/2014/main" id="{295D3E79-7FF8-4D96-AF76-676EEE6EA4A8}"/>
            </a:ext>
          </a:extLst>
        </xdr:cNvPr>
        <xdr:cNvSpPr txBox="1"/>
      </xdr:nvSpPr>
      <xdr:spPr>
        <a:xfrm>
          <a:off x="4258945"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141859</xdr:rowOff>
    </xdr:from>
    <xdr:to>
      <xdr:col>19</xdr:col>
      <xdr:colOff>187325</xdr:colOff>
      <xdr:row>29</xdr:row>
      <xdr:rowOff>72009</xdr:rowOff>
    </xdr:to>
    <xdr:sp macro="" textlink="">
      <xdr:nvSpPr>
        <xdr:cNvPr id="81" name="楕円 80">
          <a:extLst>
            <a:ext uri="{FF2B5EF4-FFF2-40B4-BE49-F238E27FC236}">
              <a16:creationId xmlns:a16="http://schemas.microsoft.com/office/drawing/2014/main" id="{BB4FE5DE-4FF2-4D87-9277-FA8F54085563}"/>
            </a:ext>
          </a:extLst>
        </xdr:cNvPr>
        <xdr:cNvSpPr/>
      </xdr:nvSpPr>
      <xdr:spPr>
        <a:xfrm>
          <a:off x="3537585" y="56053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21209</xdr:rowOff>
    </xdr:from>
    <xdr:to>
      <xdr:col>23</xdr:col>
      <xdr:colOff>85725</xdr:colOff>
      <xdr:row>29</xdr:row>
      <xdr:rowOff>57912</xdr:rowOff>
    </xdr:to>
    <xdr:cxnSp macro="">
      <xdr:nvCxnSpPr>
        <xdr:cNvPr id="82" name="直線コネクタ 81">
          <a:extLst>
            <a:ext uri="{FF2B5EF4-FFF2-40B4-BE49-F238E27FC236}">
              <a16:creationId xmlns:a16="http://schemas.microsoft.com/office/drawing/2014/main" id="{F74FAF3B-4519-42A7-BFBF-EABFCE71D4A3}"/>
            </a:ext>
          </a:extLst>
        </xdr:cNvPr>
        <xdr:cNvCxnSpPr/>
      </xdr:nvCxnSpPr>
      <xdr:spPr>
        <a:xfrm>
          <a:off x="3588385" y="5652389"/>
          <a:ext cx="61976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124587</xdr:rowOff>
    </xdr:from>
    <xdr:to>
      <xdr:col>15</xdr:col>
      <xdr:colOff>187325</xdr:colOff>
      <xdr:row>29</xdr:row>
      <xdr:rowOff>54737</xdr:rowOff>
    </xdr:to>
    <xdr:sp macro="" textlink="">
      <xdr:nvSpPr>
        <xdr:cNvPr id="83" name="楕円 82">
          <a:extLst>
            <a:ext uri="{FF2B5EF4-FFF2-40B4-BE49-F238E27FC236}">
              <a16:creationId xmlns:a16="http://schemas.microsoft.com/office/drawing/2014/main" id="{891C6A4B-E965-4589-932F-3A157732824F}"/>
            </a:ext>
          </a:extLst>
        </xdr:cNvPr>
        <xdr:cNvSpPr/>
      </xdr:nvSpPr>
      <xdr:spPr>
        <a:xfrm>
          <a:off x="2867025" y="5588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3937</xdr:rowOff>
    </xdr:from>
    <xdr:to>
      <xdr:col>19</xdr:col>
      <xdr:colOff>136525</xdr:colOff>
      <xdr:row>29</xdr:row>
      <xdr:rowOff>21209</xdr:rowOff>
    </xdr:to>
    <xdr:cxnSp macro="">
      <xdr:nvCxnSpPr>
        <xdr:cNvPr id="84" name="直線コネクタ 83">
          <a:extLst>
            <a:ext uri="{FF2B5EF4-FFF2-40B4-BE49-F238E27FC236}">
              <a16:creationId xmlns:a16="http://schemas.microsoft.com/office/drawing/2014/main" id="{79E8721E-766D-4BAA-9243-5DDE5A8C5303}"/>
            </a:ext>
          </a:extLst>
        </xdr:cNvPr>
        <xdr:cNvCxnSpPr/>
      </xdr:nvCxnSpPr>
      <xdr:spPr>
        <a:xfrm>
          <a:off x="2917825" y="5635117"/>
          <a:ext cx="6705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87884</xdr:rowOff>
    </xdr:from>
    <xdr:to>
      <xdr:col>11</xdr:col>
      <xdr:colOff>187325</xdr:colOff>
      <xdr:row>29</xdr:row>
      <xdr:rowOff>18034</xdr:rowOff>
    </xdr:to>
    <xdr:sp macro="" textlink="">
      <xdr:nvSpPr>
        <xdr:cNvPr id="85" name="楕円 84">
          <a:extLst>
            <a:ext uri="{FF2B5EF4-FFF2-40B4-BE49-F238E27FC236}">
              <a16:creationId xmlns:a16="http://schemas.microsoft.com/office/drawing/2014/main" id="{E7ECC26E-C81B-483A-B60F-061C90E8865A}"/>
            </a:ext>
          </a:extLst>
        </xdr:cNvPr>
        <xdr:cNvSpPr/>
      </xdr:nvSpPr>
      <xdr:spPr>
        <a:xfrm>
          <a:off x="2196465" y="5551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138684</xdr:rowOff>
    </xdr:from>
    <xdr:to>
      <xdr:col>15</xdr:col>
      <xdr:colOff>136525</xdr:colOff>
      <xdr:row>29</xdr:row>
      <xdr:rowOff>3937</xdr:rowOff>
    </xdr:to>
    <xdr:cxnSp macro="">
      <xdr:nvCxnSpPr>
        <xdr:cNvPr id="86" name="直線コネクタ 85">
          <a:extLst>
            <a:ext uri="{FF2B5EF4-FFF2-40B4-BE49-F238E27FC236}">
              <a16:creationId xmlns:a16="http://schemas.microsoft.com/office/drawing/2014/main" id="{E3823942-8CDF-4EA1-A6FA-DA68F48D7869}"/>
            </a:ext>
          </a:extLst>
        </xdr:cNvPr>
        <xdr:cNvCxnSpPr/>
      </xdr:nvCxnSpPr>
      <xdr:spPr>
        <a:xfrm>
          <a:off x="2247265" y="5602224"/>
          <a:ext cx="67056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61976</xdr:rowOff>
    </xdr:from>
    <xdr:to>
      <xdr:col>7</xdr:col>
      <xdr:colOff>187325</xdr:colOff>
      <xdr:row>28</xdr:row>
      <xdr:rowOff>163576</xdr:rowOff>
    </xdr:to>
    <xdr:sp macro="" textlink="">
      <xdr:nvSpPr>
        <xdr:cNvPr id="87" name="楕円 86">
          <a:extLst>
            <a:ext uri="{FF2B5EF4-FFF2-40B4-BE49-F238E27FC236}">
              <a16:creationId xmlns:a16="http://schemas.microsoft.com/office/drawing/2014/main" id="{6FC85A9A-B91C-4126-9B8C-90CC578F15B5}"/>
            </a:ext>
          </a:extLst>
        </xdr:cNvPr>
        <xdr:cNvSpPr/>
      </xdr:nvSpPr>
      <xdr:spPr>
        <a:xfrm>
          <a:off x="1525905" y="55255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112776</xdr:rowOff>
    </xdr:from>
    <xdr:to>
      <xdr:col>11</xdr:col>
      <xdr:colOff>136525</xdr:colOff>
      <xdr:row>28</xdr:row>
      <xdr:rowOff>138684</xdr:rowOff>
    </xdr:to>
    <xdr:cxnSp macro="">
      <xdr:nvCxnSpPr>
        <xdr:cNvPr id="88" name="直線コネクタ 87">
          <a:extLst>
            <a:ext uri="{FF2B5EF4-FFF2-40B4-BE49-F238E27FC236}">
              <a16:creationId xmlns:a16="http://schemas.microsoft.com/office/drawing/2014/main" id="{615EEAF7-C66A-42DA-BD62-EDA218FB9F6F}"/>
            </a:ext>
          </a:extLst>
        </xdr:cNvPr>
        <xdr:cNvCxnSpPr/>
      </xdr:nvCxnSpPr>
      <xdr:spPr>
        <a:xfrm>
          <a:off x="1576705" y="5576316"/>
          <a:ext cx="67056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89" name="n_1aveValue有形固定資産減価償却率">
          <a:extLst>
            <a:ext uri="{FF2B5EF4-FFF2-40B4-BE49-F238E27FC236}">
              <a16:creationId xmlns:a16="http://schemas.microsoft.com/office/drawing/2014/main" id="{002F82C7-433D-41E8-8471-405F5C8560F1}"/>
            </a:ext>
          </a:extLst>
        </xdr:cNvPr>
        <xdr:cNvSpPr txBox="1"/>
      </xdr:nvSpPr>
      <xdr:spPr>
        <a:xfrm>
          <a:off x="3395989" y="587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90" name="n_2aveValue有形固定資産減価償却率">
          <a:extLst>
            <a:ext uri="{FF2B5EF4-FFF2-40B4-BE49-F238E27FC236}">
              <a16:creationId xmlns:a16="http://schemas.microsoft.com/office/drawing/2014/main" id="{5FE6D463-CCF8-47C4-98BD-9C8A6BBEB7C0}"/>
            </a:ext>
          </a:extLst>
        </xdr:cNvPr>
        <xdr:cNvSpPr txBox="1"/>
      </xdr:nvSpPr>
      <xdr:spPr>
        <a:xfrm>
          <a:off x="2738129" y="582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91" name="n_3aveValue有形固定資産減価償却率">
          <a:extLst>
            <a:ext uri="{FF2B5EF4-FFF2-40B4-BE49-F238E27FC236}">
              <a16:creationId xmlns:a16="http://schemas.microsoft.com/office/drawing/2014/main" id="{EAEB28BC-97FF-4E37-AF2F-2F5A2B644F02}"/>
            </a:ext>
          </a:extLst>
        </xdr:cNvPr>
        <xdr:cNvSpPr txBox="1"/>
      </xdr:nvSpPr>
      <xdr:spPr>
        <a:xfrm>
          <a:off x="2067569" y="580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92" name="n_4aveValue有形固定資産減価償却率">
          <a:extLst>
            <a:ext uri="{FF2B5EF4-FFF2-40B4-BE49-F238E27FC236}">
              <a16:creationId xmlns:a16="http://schemas.microsoft.com/office/drawing/2014/main" id="{FF997269-5E9A-421B-97E8-DB2BAAF38F07}"/>
            </a:ext>
          </a:extLst>
        </xdr:cNvPr>
        <xdr:cNvSpPr txBox="1"/>
      </xdr:nvSpPr>
      <xdr:spPr>
        <a:xfrm>
          <a:off x="1397009" y="577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88536</xdr:rowOff>
    </xdr:from>
    <xdr:ext cx="405111" cy="259045"/>
    <xdr:sp macro="" textlink="">
      <xdr:nvSpPr>
        <xdr:cNvPr id="93" name="n_1mainValue有形固定資産減価償却率">
          <a:extLst>
            <a:ext uri="{FF2B5EF4-FFF2-40B4-BE49-F238E27FC236}">
              <a16:creationId xmlns:a16="http://schemas.microsoft.com/office/drawing/2014/main" id="{9956E5B3-12BC-47C1-BDF3-DDB3C1178675}"/>
            </a:ext>
          </a:extLst>
        </xdr:cNvPr>
        <xdr:cNvSpPr txBox="1"/>
      </xdr:nvSpPr>
      <xdr:spPr>
        <a:xfrm>
          <a:off x="3395989" y="538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71264</xdr:rowOff>
    </xdr:from>
    <xdr:ext cx="405111" cy="259045"/>
    <xdr:sp macro="" textlink="">
      <xdr:nvSpPr>
        <xdr:cNvPr id="94" name="n_2mainValue有形固定資産減価償却率">
          <a:extLst>
            <a:ext uri="{FF2B5EF4-FFF2-40B4-BE49-F238E27FC236}">
              <a16:creationId xmlns:a16="http://schemas.microsoft.com/office/drawing/2014/main" id="{617C41D8-3E69-47B9-8C39-90A673A239C9}"/>
            </a:ext>
          </a:extLst>
        </xdr:cNvPr>
        <xdr:cNvSpPr txBox="1"/>
      </xdr:nvSpPr>
      <xdr:spPr>
        <a:xfrm>
          <a:off x="2738129" y="53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34561</xdr:rowOff>
    </xdr:from>
    <xdr:ext cx="405111" cy="259045"/>
    <xdr:sp macro="" textlink="">
      <xdr:nvSpPr>
        <xdr:cNvPr id="95" name="n_3mainValue有形固定資産減価償却率">
          <a:extLst>
            <a:ext uri="{FF2B5EF4-FFF2-40B4-BE49-F238E27FC236}">
              <a16:creationId xmlns:a16="http://schemas.microsoft.com/office/drawing/2014/main" id="{808EA2A4-6938-49D6-8C8A-CE52F76AE023}"/>
            </a:ext>
          </a:extLst>
        </xdr:cNvPr>
        <xdr:cNvSpPr txBox="1"/>
      </xdr:nvSpPr>
      <xdr:spPr>
        <a:xfrm>
          <a:off x="2067569" y="533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8653</xdr:rowOff>
    </xdr:from>
    <xdr:ext cx="405111" cy="259045"/>
    <xdr:sp macro="" textlink="">
      <xdr:nvSpPr>
        <xdr:cNvPr id="96" name="n_4mainValue有形固定資産減価償却率">
          <a:extLst>
            <a:ext uri="{FF2B5EF4-FFF2-40B4-BE49-F238E27FC236}">
              <a16:creationId xmlns:a16="http://schemas.microsoft.com/office/drawing/2014/main" id="{69A66464-0313-4E1E-A81F-DA3B32D12AF2}"/>
            </a:ext>
          </a:extLst>
        </xdr:cNvPr>
        <xdr:cNvSpPr txBox="1"/>
      </xdr:nvSpPr>
      <xdr:spPr>
        <a:xfrm>
          <a:off x="1397009" y="530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897EA1F-6C3F-412F-9039-A8A84CA8AAF8}"/>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97959759-0E82-4ACC-B95F-6185315D1C66}"/>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79B245E-D011-4383-9F00-24ED4A18E597}"/>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1F28BD8F-4ADC-4184-AC26-F0DE4496F533}"/>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14460B45-E5EA-47AF-92C7-0CD849B82F03}"/>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796D68C1-F41D-491E-83F9-D57DA10CE1B6}"/>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EB9EAB75-DBB1-4FDF-B9C4-03552A6BFD1F}"/>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7221AF9-5B49-4978-A10A-08451C47DE02}"/>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EA61AB49-8119-41E9-B34B-182B47F19228}"/>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89D73A4-7523-43C9-B9C5-F61B91F257E1}"/>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EE8F6CF-5E16-4F9C-A4E1-6EEA232C31D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EE250F75-9589-485A-BD45-6F004F2B89D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3F7AB762-BBD3-424C-AEE8-77889572E906}"/>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償還額以上の借入</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基金の取り崩しを行わなかったことにより将来負担額は減少傾向に</a:t>
          </a:r>
          <a:r>
            <a:rPr kumimoji="1" lang="ja-JP" altLang="en-US" sz="1100">
              <a:solidFill>
                <a:schemeClr val="dk1"/>
              </a:solidFill>
              <a:effectLst/>
              <a:latin typeface="+mn-lt"/>
              <a:ea typeface="+mn-ea"/>
              <a:cs typeface="+mn-cs"/>
            </a:rPr>
            <a:t>あるが、</a:t>
          </a:r>
          <a:r>
            <a:rPr kumimoji="1" lang="ja-JP" altLang="ja-JP" sz="1100">
              <a:solidFill>
                <a:schemeClr val="dk1"/>
              </a:solidFill>
              <a:effectLst/>
              <a:latin typeface="+mn-lt"/>
              <a:ea typeface="+mn-ea"/>
              <a:cs typeface="+mn-cs"/>
            </a:rPr>
            <a:t>債務償還比率は類似団体と比べると高くなっている。令和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臨時財政対策債の減等による</a:t>
          </a:r>
          <a:r>
            <a:rPr kumimoji="1" lang="ja-JP" altLang="ja-JP" sz="1100">
              <a:solidFill>
                <a:schemeClr val="dk1"/>
              </a:solidFill>
              <a:effectLst/>
              <a:latin typeface="+mn-lt"/>
              <a:ea typeface="+mn-ea"/>
              <a:cs typeface="+mn-cs"/>
            </a:rPr>
            <a:t>経常一般財源等の</a:t>
          </a:r>
          <a:r>
            <a:rPr kumimoji="1" lang="ja-JP" altLang="en-US" sz="1100">
              <a:solidFill>
                <a:schemeClr val="dk1"/>
              </a:solidFill>
              <a:effectLst/>
              <a:latin typeface="+mn-lt"/>
              <a:ea typeface="+mn-ea"/>
              <a:cs typeface="+mn-cs"/>
            </a:rPr>
            <a:t>減により債務償還比率は増加した。</a:t>
          </a:r>
          <a:r>
            <a:rPr kumimoji="1" lang="ja-JP" altLang="ja-JP" sz="1100">
              <a:solidFill>
                <a:schemeClr val="dk1"/>
              </a:solidFill>
              <a:effectLst/>
              <a:latin typeface="+mn-lt"/>
              <a:ea typeface="+mn-ea"/>
              <a:cs typeface="+mn-cs"/>
            </a:rPr>
            <a:t>引き続き経常収支比率の抑制に努める必要がある。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1A2966B-3CA5-4492-950F-0091053AE6AE}"/>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3E870E2-E2D6-4F71-9B4E-55FAD9B1C5AA}"/>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68021341-56DC-4246-8279-89501B18DEAE}"/>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E1F4E3B8-4DC2-437E-84AB-3BB4F232D188}"/>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E84D28A3-252C-45C4-9FDC-C6E94392F478}"/>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B94527C6-300F-48D1-8F4F-320FE9C2693E}"/>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21918F73-DFA8-47B0-9A94-B62941502649}"/>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961D5BF4-37F9-428E-A71B-024DD8C20269}"/>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4A3AD9A-F1A0-46E5-8AE8-8623C9AA2BBA}"/>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4F19272A-362A-4801-B14A-87BDE6288665}"/>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7C33E969-D46C-443C-9792-4EEF01B7ECB8}"/>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693F6557-DD9A-47A8-8E01-25889F516B19}"/>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68938EB3-419D-424C-8714-CB51DBE10D77}"/>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C7A7D034-3BC9-4FCC-97AF-8ACB3AE12445}"/>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2034DB63-F17A-454C-8187-73973FC1F7D7}"/>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52AB2E1-2EDF-4105-AF2B-0357FF0062FC}"/>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C522ED2-C6B8-4391-85CD-A2C42397B31D}"/>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27" name="直線コネクタ 126">
          <a:extLst>
            <a:ext uri="{FF2B5EF4-FFF2-40B4-BE49-F238E27FC236}">
              <a16:creationId xmlns:a16="http://schemas.microsoft.com/office/drawing/2014/main" id="{1E3211DF-DFAC-4B8B-B646-F9866BDDF660}"/>
            </a:ext>
          </a:extLst>
        </xdr:cNvPr>
        <xdr:cNvCxnSpPr/>
      </xdr:nvCxnSpPr>
      <xdr:spPr>
        <a:xfrm flipV="1">
          <a:off x="13027660" y="5160463"/>
          <a:ext cx="1269" cy="145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28" name="債務償還比率最小値テキスト">
          <a:extLst>
            <a:ext uri="{FF2B5EF4-FFF2-40B4-BE49-F238E27FC236}">
              <a16:creationId xmlns:a16="http://schemas.microsoft.com/office/drawing/2014/main" id="{630066CE-4424-4103-AEC5-D78AF1CC98DB}"/>
            </a:ext>
          </a:extLst>
        </xdr:cNvPr>
        <xdr:cNvSpPr txBox="1"/>
      </xdr:nvSpPr>
      <xdr:spPr>
        <a:xfrm>
          <a:off x="13080365" y="66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29" name="直線コネクタ 128">
          <a:extLst>
            <a:ext uri="{FF2B5EF4-FFF2-40B4-BE49-F238E27FC236}">
              <a16:creationId xmlns:a16="http://schemas.microsoft.com/office/drawing/2014/main" id="{AD7A5591-4C6B-4444-ABE1-822A697160BC}"/>
            </a:ext>
          </a:extLst>
        </xdr:cNvPr>
        <xdr:cNvCxnSpPr/>
      </xdr:nvCxnSpPr>
      <xdr:spPr>
        <a:xfrm>
          <a:off x="12963525" y="6617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5FC2D04-56E6-4BC3-B913-364A43C7DFAD}"/>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7707B8CF-1736-4801-A394-0CCC4AD3BB22}"/>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32" name="債務償還比率平均値テキスト">
          <a:extLst>
            <a:ext uri="{FF2B5EF4-FFF2-40B4-BE49-F238E27FC236}">
              <a16:creationId xmlns:a16="http://schemas.microsoft.com/office/drawing/2014/main" id="{25F86857-E627-4AC5-ACDB-1CF83A4AED07}"/>
            </a:ext>
          </a:extLst>
        </xdr:cNvPr>
        <xdr:cNvSpPr txBox="1"/>
      </xdr:nvSpPr>
      <xdr:spPr>
        <a:xfrm>
          <a:off x="13080365" y="54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3" name="フローチャート: 判断 132">
          <a:extLst>
            <a:ext uri="{FF2B5EF4-FFF2-40B4-BE49-F238E27FC236}">
              <a16:creationId xmlns:a16="http://schemas.microsoft.com/office/drawing/2014/main" id="{EFF45CBE-4E81-4B07-A05B-4CA2FDE84545}"/>
            </a:ext>
          </a:extLst>
        </xdr:cNvPr>
        <xdr:cNvSpPr/>
      </xdr:nvSpPr>
      <xdr:spPr>
        <a:xfrm>
          <a:off x="13001625" y="5616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34" name="フローチャート: 判断 133">
          <a:extLst>
            <a:ext uri="{FF2B5EF4-FFF2-40B4-BE49-F238E27FC236}">
              <a16:creationId xmlns:a16="http://schemas.microsoft.com/office/drawing/2014/main" id="{3C348EC9-25B2-4EB8-8446-FB15F10D18EE}"/>
            </a:ext>
          </a:extLst>
        </xdr:cNvPr>
        <xdr:cNvSpPr/>
      </xdr:nvSpPr>
      <xdr:spPr>
        <a:xfrm>
          <a:off x="12359005" y="5601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35" name="フローチャート: 判断 134">
          <a:extLst>
            <a:ext uri="{FF2B5EF4-FFF2-40B4-BE49-F238E27FC236}">
              <a16:creationId xmlns:a16="http://schemas.microsoft.com/office/drawing/2014/main" id="{BAF85B81-9503-46BC-9241-296D1924036E}"/>
            </a:ext>
          </a:extLst>
        </xdr:cNvPr>
        <xdr:cNvSpPr/>
      </xdr:nvSpPr>
      <xdr:spPr>
        <a:xfrm>
          <a:off x="11688445" y="5771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36" name="フローチャート: 判断 135">
          <a:extLst>
            <a:ext uri="{FF2B5EF4-FFF2-40B4-BE49-F238E27FC236}">
              <a16:creationId xmlns:a16="http://schemas.microsoft.com/office/drawing/2014/main" id="{A3561511-E512-4EF3-90CD-94F06AF7294E}"/>
            </a:ext>
          </a:extLst>
        </xdr:cNvPr>
        <xdr:cNvSpPr/>
      </xdr:nvSpPr>
      <xdr:spPr>
        <a:xfrm>
          <a:off x="11017885" y="582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37" name="フローチャート: 判断 136">
          <a:extLst>
            <a:ext uri="{FF2B5EF4-FFF2-40B4-BE49-F238E27FC236}">
              <a16:creationId xmlns:a16="http://schemas.microsoft.com/office/drawing/2014/main" id="{E0A96C38-5F2E-4706-BF6B-9CDBAE6D80EE}"/>
            </a:ext>
          </a:extLst>
        </xdr:cNvPr>
        <xdr:cNvSpPr/>
      </xdr:nvSpPr>
      <xdr:spPr>
        <a:xfrm>
          <a:off x="10347325" y="580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5AF8536-01A4-4850-8A5D-05EB6BB1B1C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9ADD482-1DF7-4BF8-9D3D-6987397F8F63}"/>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2F52FE1-C7ED-4CEF-ACD7-534F8290C00E}"/>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89F4CA8-6CD2-48E3-924C-942631378028}"/>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7597B6B-C890-4A2D-BAAE-2F125F3E5A77}"/>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83448</xdr:rowOff>
    </xdr:from>
    <xdr:to>
      <xdr:col>76</xdr:col>
      <xdr:colOff>73025</xdr:colOff>
      <xdr:row>30</xdr:row>
      <xdr:rowOff>13598</xdr:rowOff>
    </xdr:to>
    <xdr:sp macro="" textlink="">
      <xdr:nvSpPr>
        <xdr:cNvPr id="143" name="楕円 142">
          <a:extLst>
            <a:ext uri="{FF2B5EF4-FFF2-40B4-BE49-F238E27FC236}">
              <a16:creationId xmlns:a16="http://schemas.microsoft.com/office/drawing/2014/main" id="{D966DA01-37A9-446D-B058-9E45A6D0BB47}"/>
            </a:ext>
          </a:extLst>
        </xdr:cNvPr>
        <xdr:cNvSpPr/>
      </xdr:nvSpPr>
      <xdr:spPr>
        <a:xfrm>
          <a:off x="13001625" y="5714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61875</xdr:rowOff>
    </xdr:from>
    <xdr:ext cx="469744" cy="259045"/>
    <xdr:sp macro="" textlink="">
      <xdr:nvSpPr>
        <xdr:cNvPr id="144" name="債務償還比率該当値テキスト">
          <a:extLst>
            <a:ext uri="{FF2B5EF4-FFF2-40B4-BE49-F238E27FC236}">
              <a16:creationId xmlns:a16="http://schemas.microsoft.com/office/drawing/2014/main" id="{7AA7F980-011D-4774-A20F-3340D79D9F5B}"/>
            </a:ext>
          </a:extLst>
        </xdr:cNvPr>
        <xdr:cNvSpPr txBox="1"/>
      </xdr:nvSpPr>
      <xdr:spPr>
        <a:xfrm>
          <a:off x="13080365" y="56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29936</xdr:rowOff>
    </xdr:from>
    <xdr:to>
      <xdr:col>72</xdr:col>
      <xdr:colOff>123825</xdr:colOff>
      <xdr:row>29</xdr:row>
      <xdr:rowOff>131536</xdr:rowOff>
    </xdr:to>
    <xdr:sp macro="" textlink="">
      <xdr:nvSpPr>
        <xdr:cNvPr id="145" name="楕円 144">
          <a:extLst>
            <a:ext uri="{FF2B5EF4-FFF2-40B4-BE49-F238E27FC236}">
              <a16:creationId xmlns:a16="http://schemas.microsoft.com/office/drawing/2014/main" id="{15427493-4CEE-43E1-A6F8-39B05AF71E7E}"/>
            </a:ext>
          </a:extLst>
        </xdr:cNvPr>
        <xdr:cNvSpPr/>
      </xdr:nvSpPr>
      <xdr:spPr>
        <a:xfrm>
          <a:off x="12359005" y="56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80736</xdr:rowOff>
    </xdr:from>
    <xdr:to>
      <xdr:col>76</xdr:col>
      <xdr:colOff>22225</xdr:colOff>
      <xdr:row>29</xdr:row>
      <xdr:rowOff>134248</xdr:rowOff>
    </xdr:to>
    <xdr:cxnSp macro="">
      <xdr:nvCxnSpPr>
        <xdr:cNvPr id="146" name="直線コネクタ 145">
          <a:extLst>
            <a:ext uri="{FF2B5EF4-FFF2-40B4-BE49-F238E27FC236}">
              <a16:creationId xmlns:a16="http://schemas.microsoft.com/office/drawing/2014/main" id="{40FC60FC-EE83-41AE-858A-0D53EAA85136}"/>
            </a:ext>
          </a:extLst>
        </xdr:cNvPr>
        <xdr:cNvCxnSpPr/>
      </xdr:nvCxnSpPr>
      <xdr:spPr>
        <a:xfrm>
          <a:off x="12409805" y="5711916"/>
          <a:ext cx="619760" cy="5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21064</xdr:rowOff>
    </xdr:from>
    <xdr:to>
      <xdr:col>68</xdr:col>
      <xdr:colOff>123825</xdr:colOff>
      <xdr:row>31</xdr:row>
      <xdr:rowOff>122664</xdr:rowOff>
    </xdr:to>
    <xdr:sp macro="" textlink="">
      <xdr:nvSpPr>
        <xdr:cNvPr id="147" name="楕円 146">
          <a:extLst>
            <a:ext uri="{FF2B5EF4-FFF2-40B4-BE49-F238E27FC236}">
              <a16:creationId xmlns:a16="http://schemas.microsoft.com/office/drawing/2014/main" id="{3E823F59-BA4C-4F79-9C10-5DAB29BB32DF}"/>
            </a:ext>
          </a:extLst>
        </xdr:cNvPr>
        <xdr:cNvSpPr/>
      </xdr:nvSpPr>
      <xdr:spPr>
        <a:xfrm>
          <a:off x="11688445" y="59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80736</xdr:rowOff>
    </xdr:from>
    <xdr:to>
      <xdr:col>72</xdr:col>
      <xdr:colOff>73025</xdr:colOff>
      <xdr:row>31</xdr:row>
      <xdr:rowOff>71864</xdr:rowOff>
    </xdr:to>
    <xdr:cxnSp macro="">
      <xdr:nvCxnSpPr>
        <xdr:cNvPr id="148" name="直線コネクタ 147">
          <a:extLst>
            <a:ext uri="{FF2B5EF4-FFF2-40B4-BE49-F238E27FC236}">
              <a16:creationId xmlns:a16="http://schemas.microsoft.com/office/drawing/2014/main" id="{5B5CAF94-6987-4B03-9253-ACB3C82DCE85}"/>
            </a:ext>
          </a:extLst>
        </xdr:cNvPr>
        <xdr:cNvCxnSpPr/>
      </xdr:nvCxnSpPr>
      <xdr:spPr>
        <a:xfrm flipV="1">
          <a:off x="11739245" y="5711916"/>
          <a:ext cx="670560" cy="32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166334</xdr:rowOff>
    </xdr:from>
    <xdr:to>
      <xdr:col>64</xdr:col>
      <xdr:colOff>123825</xdr:colOff>
      <xdr:row>32</xdr:row>
      <xdr:rowOff>96484</xdr:rowOff>
    </xdr:to>
    <xdr:sp macro="" textlink="">
      <xdr:nvSpPr>
        <xdr:cNvPr id="149" name="楕円 148">
          <a:extLst>
            <a:ext uri="{FF2B5EF4-FFF2-40B4-BE49-F238E27FC236}">
              <a16:creationId xmlns:a16="http://schemas.microsoft.com/office/drawing/2014/main" id="{8CB1258E-2C9E-4179-ACC1-7BD3FA4B0FDA}"/>
            </a:ext>
          </a:extLst>
        </xdr:cNvPr>
        <xdr:cNvSpPr/>
      </xdr:nvSpPr>
      <xdr:spPr>
        <a:xfrm>
          <a:off x="11017885" y="6132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71864</xdr:rowOff>
    </xdr:from>
    <xdr:to>
      <xdr:col>68</xdr:col>
      <xdr:colOff>73025</xdr:colOff>
      <xdr:row>32</xdr:row>
      <xdr:rowOff>45684</xdr:rowOff>
    </xdr:to>
    <xdr:cxnSp macro="">
      <xdr:nvCxnSpPr>
        <xdr:cNvPr id="150" name="直線コネクタ 149">
          <a:extLst>
            <a:ext uri="{FF2B5EF4-FFF2-40B4-BE49-F238E27FC236}">
              <a16:creationId xmlns:a16="http://schemas.microsoft.com/office/drawing/2014/main" id="{E04A3746-FA92-4E7B-B0BF-43905483750E}"/>
            </a:ext>
          </a:extLst>
        </xdr:cNvPr>
        <xdr:cNvCxnSpPr/>
      </xdr:nvCxnSpPr>
      <xdr:spPr>
        <a:xfrm flipV="1">
          <a:off x="11068685" y="6038324"/>
          <a:ext cx="670560" cy="1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84718</xdr:rowOff>
    </xdr:from>
    <xdr:to>
      <xdr:col>60</xdr:col>
      <xdr:colOff>123825</xdr:colOff>
      <xdr:row>31</xdr:row>
      <xdr:rowOff>14868</xdr:rowOff>
    </xdr:to>
    <xdr:sp macro="" textlink="">
      <xdr:nvSpPr>
        <xdr:cNvPr id="151" name="楕円 150">
          <a:extLst>
            <a:ext uri="{FF2B5EF4-FFF2-40B4-BE49-F238E27FC236}">
              <a16:creationId xmlns:a16="http://schemas.microsoft.com/office/drawing/2014/main" id="{EBF07FBA-A710-4BBC-95C1-34ECBF4A9F5D}"/>
            </a:ext>
          </a:extLst>
        </xdr:cNvPr>
        <xdr:cNvSpPr/>
      </xdr:nvSpPr>
      <xdr:spPr>
        <a:xfrm>
          <a:off x="10347325" y="5883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135518</xdr:rowOff>
    </xdr:from>
    <xdr:to>
      <xdr:col>64</xdr:col>
      <xdr:colOff>73025</xdr:colOff>
      <xdr:row>32</xdr:row>
      <xdr:rowOff>45684</xdr:rowOff>
    </xdr:to>
    <xdr:cxnSp macro="">
      <xdr:nvCxnSpPr>
        <xdr:cNvPr id="152" name="直線コネクタ 151">
          <a:extLst>
            <a:ext uri="{FF2B5EF4-FFF2-40B4-BE49-F238E27FC236}">
              <a16:creationId xmlns:a16="http://schemas.microsoft.com/office/drawing/2014/main" id="{C935BFE9-90A7-4011-8C24-DF63411AD1C4}"/>
            </a:ext>
          </a:extLst>
        </xdr:cNvPr>
        <xdr:cNvCxnSpPr/>
      </xdr:nvCxnSpPr>
      <xdr:spPr>
        <a:xfrm>
          <a:off x="10398125" y="5934338"/>
          <a:ext cx="670560" cy="2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53" name="n_1aveValue債務償還比率">
          <a:extLst>
            <a:ext uri="{FF2B5EF4-FFF2-40B4-BE49-F238E27FC236}">
              <a16:creationId xmlns:a16="http://schemas.microsoft.com/office/drawing/2014/main" id="{1B3D7EE6-EC19-4C1F-95BA-41F68BD57641}"/>
            </a:ext>
          </a:extLst>
        </xdr:cNvPr>
        <xdr:cNvSpPr txBox="1"/>
      </xdr:nvSpPr>
      <xdr:spPr>
        <a:xfrm>
          <a:off x="12185092" y="538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4" name="n_2aveValue債務償還比率">
          <a:extLst>
            <a:ext uri="{FF2B5EF4-FFF2-40B4-BE49-F238E27FC236}">
              <a16:creationId xmlns:a16="http://schemas.microsoft.com/office/drawing/2014/main" id="{4A7E2C40-9D06-440D-9A38-B01CE4551009}"/>
            </a:ext>
          </a:extLst>
        </xdr:cNvPr>
        <xdr:cNvSpPr txBox="1"/>
      </xdr:nvSpPr>
      <xdr:spPr>
        <a:xfrm>
          <a:off x="11527232" y="55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55" name="n_3aveValue債務償還比率">
          <a:extLst>
            <a:ext uri="{FF2B5EF4-FFF2-40B4-BE49-F238E27FC236}">
              <a16:creationId xmlns:a16="http://schemas.microsoft.com/office/drawing/2014/main" id="{9067344A-3D72-40DE-A5F7-EF17B768626A}"/>
            </a:ext>
          </a:extLst>
        </xdr:cNvPr>
        <xdr:cNvSpPr txBox="1"/>
      </xdr:nvSpPr>
      <xdr:spPr>
        <a:xfrm>
          <a:off x="10856672" y="56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56" name="n_4aveValue債務償還比率">
          <a:extLst>
            <a:ext uri="{FF2B5EF4-FFF2-40B4-BE49-F238E27FC236}">
              <a16:creationId xmlns:a16="http://schemas.microsoft.com/office/drawing/2014/main" id="{D4DEEC2D-E085-47C7-8E9C-D2F6AFB51230}"/>
            </a:ext>
          </a:extLst>
        </xdr:cNvPr>
        <xdr:cNvSpPr txBox="1"/>
      </xdr:nvSpPr>
      <xdr:spPr>
        <a:xfrm>
          <a:off x="10186112" y="55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122663</xdr:rowOff>
    </xdr:from>
    <xdr:ext cx="469744" cy="259045"/>
    <xdr:sp macro="" textlink="">
      <xdr:nvSpPr>
        <xdr:cNvPr id="157" name="n_1mainValue債務償還比率">
          <a:extLst>
            <a:ext uri="{FF2B5EF4-FFF2-40B4-BE49-F238E27FC236}">
              <a16:creationId xmlns:a16="http://schemas.microsoft.com/office/drawing/2014/main" id="{CF85681E-21C6-4C98-8BF0-995276CF9467}"/>
            </a:ext>
          </a:extLst>
        </xdr:cNvPr>
        <xdr:cNvSpPr txBox="1"/>
      </xdr:nvSpPr>
      <xdr:spPr>
        <a:xfrm>
          <a:off x="12185092" y="575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113791</xdr:rowOff>
    </xdr:from>
    <xdr:ext cx="469744" cy="259045"/>
    <xdr:sp macro="" textlink="">
      <xdr:nvSpPr>
        <xdr:cNvPr id="158" name="n_2mainValue債務償還比率">
          <a:extLst>
            <a:ext uri="{FF2B5EF4-FFF2-40B4-BE49-F238E27FC236}">
              <a16:creationId xmlns:a16="http://schemas.microsoft.com/office/drawing/2014/main" id="{37999750-8F74-4AFB-8210-91A3590E42DF}"/>
            </a:ext>
          </a:extLst>
        </xdr:cNvPr>
        <xdr:cNvSpPr txBox="1"/>
      </xdr:nvSpPr>
      <xdr:spPr>
        <a:xfrm>
          <a:off x="11527232" y="608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87611</xdr:rowOff>
    </xdr:from>
    <xdr:ext cx="469744" cy="259045"/>
    <xdr:sp macro="" textlink="">
      <xdr:nvSpPr>
        <xdr:cNvPr id="159" name="n_3mainValue債務償還比率">
          <a:extLst>
            <a:ext uri="{FF2B5EF4-FFF2-40B4-BE49-F238E27FC236}">
              <a16:creationId xmlns:a16="http://schemas.microsoft.com/office/drawing/2014/main" id="{4CFCD18F-C75A-408F-A56E-8A700A50FA01}"/>
            </a:ext>
          </a:extLst>
        </xdr:cNvPr>
        <xdr:cNvSpPr txBox="1"/>
      </xdr:nvSpPr>
      <xdr:spPr>
        <a:xfrm>
          <a:off x="10856672" y="622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5995</xdr:rowOff>
    </xdr:from>
    <xdr:ext cx="469744" cy="259045"/>
    <xdr:sp macro="" textlink="">
      <xdr:nvSpPr>
        <xdr:cNvPr id="160" name="n_4mainValue債務償還比率">
          <a:extLst>
            <a:ext uri="{FF2B5EF4-FFF2-40B4-BE49-F238E27FC236}">
              <a16:creationId xmlns:a16="http://schemas.microsoft.com/office/drawing/2014/main" id="{50AFFE92-0FC4-4F61-9A8D-F72AEBBC6F5F}"/>
            </a:ext>
          </a:extLst>
        </xdr:cNvPr>
        <xdr:cNvSpPr txBox="1"/>
      </xdr:nvSpPr>
      <xdr:spPr>
        <a:xfrm>
          <a:off x="10186112" y="597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533C241-0434-4B4B-A794-39EE206936F3}"/>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2E4F496-E3FE-4206-9DC4-EB4A4FD6F211}"/>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3FCF62E-C017-42A1-A7DD-04A2CAB62C0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0B4E67C-E556-4EF8-B50E-712B7BB9270C}"/>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D428278-2998-4141-89BF-CAF0449D39B7}"/>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9C50F54-9DBE-41C5-AD34-5F00C7459BB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13C38E-219A-4D8B-9B30-4D659B63271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0F2E83-CD1A-459A-81D7-8B265B338CF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EF9EB9-C5A0-4B4A-AB26-821A812E6C2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8C350A-8316-4567-9D28-59A1860D96F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A215F1-54F6-4AC8-8C04-2906122A5FC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FE82E4-FD9B-412B-A80E-11B8D29E426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5CADB0-B678-4FA8-ABAC-FF59B702B74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48BA5F-08EF-4B70-B11F-3E58E9B3598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D8BE02-8BD2-4480-9823-D094D23F9CB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0307BF-6619-4503-87C4-E1B7C50FD66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6,466
6,292
49.28
4,659,812
4,275,474
384,338
2,943,413
3,546,589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91DAA5F-0CDE-44D7-80D1-840FD9FE15B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C71ADC-4AC3-498D-BA54-50D8A105E0F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A6F4C9-E9BC-4B49-92CF-DCE016E1C5E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3141B3-E056-41A6-95ED-22436CF95A0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D7C52A-42FD-4CFC-B363-72C430490EC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4EAC57-5481-4AEF-9DA2-02DF67C7587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BB66006-DFE5-46AB-B5B6-C378425C5E6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1B7B2F-93DF-4421-9BA9-EF94C0081E4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8CA504-FF6A-4944-80C0-D5E4E2B437D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B324D7-7DE0-45B3-956B-4ED89CCAC8A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F5B2F9-799A-473E-A033-9C81DD102E7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7C089C-57E8-42C7-BDA4-3B8750FF0EA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99A7A9-BD86-4235-845E-0BB3CA68949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A53DF4-02DE-48AE-9E38-1EE4D63939C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E062138-28CD-4445-8335-886F6C87D0B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CD90B8-94BE-48BF-A551-0C3E6452621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BD8540-5DEE-4BB7-820F-D871E65C652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482377-7460-4F3F-BC70-645DE29B71C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74E89C-CE98-4070-BF49-1953EEDBFE1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5145721-64A2-49B1-9A10-3DCD5DA90A7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6B0DA5C-0C26-407B-A423-03FDD439AA6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559E3FE-2313-40FF-8A18-FA65CA5DCA3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9EDDBF-9DE5-45C2-80E8-D6AD08C02E6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09A7F5-739B-45BA-91EC-B795400CC0A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8377C8-2745-4E9E-9FDA-1D72DC80A07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6D08CC-6353-42D2-8396-7C0C89BBCE2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B32FCDA-F436-4D99-A821-28FDB261235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58BD57-C7B0-4B42-AFB5-921941497B5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175C20-9B9D-44E7-A07F-3B4BAF7005B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1893DF-C2D6-471C-9167-D30C7A89428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C5C565-C857-440F-AB94-D21251F90EC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F2D507-A036-42F6-898B-BBA671CC66B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279D459-D32B-4B44-B98E-A54FAD7F20F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3DA2CFD-FC6B-4956-8F51-4AF5D5AD4BC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7ED61DB-5662-4601-8A47-D9F8331A0D1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C13B18C-7B2A-4C92-851C-13383F9B497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AB21337-8885-48DB-94A3-0459A8D65469}"/>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48C0598-FC88-418F-A037-278C30230FAE}"/>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0ED8696-2AB8-4419-93CA-2AEE7C5E5533}"/>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1B0B4C1-9544-4666-AF91-2ABA20A88DF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C84292E-7452-451D-A8DD-B74AC44F69B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06238F8-A889-407B-AB3D-D262320BAF8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99A9A44-0520-42B3-B0D4-0375535BECDE}"/>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B2D67A8-4EFC-432C-8109-C791A6E003DD}"/>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44D991C-04BB-4087-9670-E455A99FB11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48232F1-B808-4302-8B1E-2A73D73AF2A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6A32DB8F-4610-49D5-9188-AD268064AB53}"/>
            </a:ext>
          </a:extLst>
        </xdr:cNvPr>
        <xdr:cNvCxnSpPr/>
      </xdr:nvCxnSpPr>
      <xdr:spPr>
        <a:xfrm flipV="1">
          <a:off x="4086225" y="5534842"/>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39BD3991-5EFB-4F8E-A463-2EBFA23921F7}"/>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CD772865-4FFD-44F3-B5F2-30BF6A1B88FE}"/>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5FCF306-8755-47CD-89F3-AC9982C9457D}"/>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1300EF8-9DDA-41C7-9B8E-C868E39F9977}"/>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ECB86C77-591E-4CDB-9479-F750A8786F8F}"/>
            </a:ext>
          </a:extLst>
        </xdr:cNvPr>
        <xdr:cNvSpPr txBox="1"/>
      </xdr:nvSpPr>
      <xdr:spPr>
        <a:xfrm>
          <a:off x="412496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738F771D-E67B-4835-BC99-373A5ABC5B96}"/>
            </a:ext>
          </a:extLst>
        </xdr:cNvPr>
        <xdr:cNvSpPr/>
      </xdr:nvSpPr>
      <xdr:spPr>
        <a:xfrm>
          <a:off x="403606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9A64BF91-1589-4F37-951C-9E7B06411B54}"/>
            </a:ext>
          </a:extLst>
        </xdr:cNvPr>
        <xdr:cNvSpPr/>
      </xdr:nvSpPr>
      <xdr:spPr>
        <a:xfrm>
          <a:off x="331216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B295B572-6422-4CD6-8C4E-662E741D3C19}"/>
            </a:ext>
          </a:extLst>
        </xdr:cNvPr>
        <xdr:cNvSpPr/>
      </xdr:nvSpPr>
      <xdr:spPr>
        <a:xfrm>
          <a:off x="251460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A89B5DE2-10AE-45E7-B0F3-56B01E176CB1}"/>
            </a:ext>
          </a:extLst>
        </xdr:cNvPr>
        <xdr:cNvSpPr/>
      </xdr:nvSpPr>
      <xdr:spPr>
        <a:xfrm>
          <a:off x="1739900" y="6536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B8A8859E-D00F-4BDC-A52C-F3ECAE64278A}"/>
            </a:ext>
          </a:extLst>
        </xdr:cNvPr>
        <xdr:cNvSpPr/>
      </xdr:nvSpPr>
      <xdr:spPr>
        <a:xfrm>
          <a:off x="965200" y="65132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417825A-B5CF-4091-A866-2A61EB07236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87048E-28F4-40B1-9E13-E9FCC0FABF5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D0FB2FA-3E6D-4DB0-92E6-1F49AD3E5D6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EAB7817-1CF0-4F93-8687-608E2EAC10F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C227FD3-F292-4D99-92CC-6E1F11D69F1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98878</xdr:rowOff>
    </xdr:from>
    <xdr:to>
      <xdr:col>24</xdr:col>
      <xdr:colOff>114300</xdr:colOff>
      <xdr:row>39</xdr:row>
      <xdr:rowOff>29028</xdr:rowOff>
    </xdr:to>
    <xdr:sp macro="" textlink="">
      <xdr:nvSpPr>
        <xdr:cNvPr id="74" name="楕円 73">
          <a:extLst>
            <a:ext uri="{FF2B5EF4-FFF2-40B4-BE49-F238E27FC236}">
              <a16:creationId xmlns:a16="http://schemas.microsoft.com/office/drawing/2014/main" id="{834E4442-EE76-4E82-B1AF-D8D937ED9EA8}"/>
            </a:ext>
          </a:extLst>
        </xdr:cNvPr>
        <xdr:cNvSpPr/>
      </xdr:nvSpPr>
      <xdr:spPr>
        <a:xfrm>
          <a:off x="4036060" y="6469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121755</xdr:rowOff>
    </xdr:from>
    <xdr:ext cx="405111" cy="259045"/>
    <xdr:sp macro="" textlink="">
      <xdr:nvSpPr>
        <xdr:cNvPr id="75" name="【道路】&#10;有形固定資産減価償却率該当値テキスト">
          <a:extLst>
            <a:ext uri="{FF2B5EF4-FFF2-40B4-BE49-F238E27FC236}">
              <a16:creationId xmlns:a16="http://schemas.microsoft.com/office/drawing/2014/main" id="{57D3B383-FA66-4E30-A2D7-A6CD48CEFFC4}"/>
            </a:ext>
          </a:extLst>
        </xdr:cNvPr>
        <xdr:cNvSpPr txBox="1"/>
      </xdr:nvSpPr>
      <xdr:spPr>
        <a:xfrm>
          <a:off x="4124960" y="632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a:extLst>
            <a:ext uri="{FF2B5EF4-FFF2-40B4-BE49-F238E27FC236}">
              <a16:creationId xmlns:a16="http://schemas.microsoft.com/office/drawing/2014/main" id="{0B642F7C-D0ED-4BF3-92CB-B2E152615F1D}"/>
            </a:ext>
          </a:extLst>
        </xdr:cNvPr>
        <xdr:cNvSpPr/>
      </xdr:nvSpPr>
      <xdr:spPr>
        <a:xfrm>
          <a:off x="3312160" y="64398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149678</xdr:rowOff>
    </xdr:to>
    <xdr:cxnSp macro="">
      <xdr:nvCxnSpPr>
        <xdr:cNvPr id="77" name="直線コネクタ 76">
          <a:extLst>
            <a:ext uri="{FF2B5EF4-FFF2-40B4-BE49-F238E27FC236}">
              <a16:creationId xmlns:a16="http://schemas.microsoft.com/office/drawing/2014/main" id="{942876FB-E69E-40C8-9B46-2D28402A646C}"/>
            </a:ext>
          </a:extLst>
        </xdr:cNvPr>
        <xdr:cNvCxnSpPr/>
      </xdr:nvCxnSpPr>
      <xdr:spPr>
        <a:xfrm>
          <a:off x="3355340" y="6490607"/>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54192C49-4BA7-4482-B9C3-D89B3F9018BB}"/>
            </a:ext>
          </a:extLst>
        </xdr:cNvPr>
        <xdr:cNvSpPr/>
      </xdr:nvSpPr>
      <xdr:spPr>
        <a:xfrm>
          <a:off x="2514600" y="64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120287</xdr:rowOff>
    </xdr:to>
    <xdr:cxnSp macro="">
      <xdr:nvCxnSpPr>
        <xdr:cNvPr id="79" name="直線コネクタ 78">
          <a:extLst>
            <a:ext uri="{FF2B5EF4-FFF2-40B4-BE49-F238E27FC236}">
              <a16:creationId xmlns:a16="http://schemas.microsoft.com/office/drawing/2014/main" id="{DFBF7E77-602E-4A7D-969C-DF8DDA556C2D}"/>
            </a:ext>
          </a:extLst>
        </xdr:cNvPr>
        <xdr:cNvCxnSpPr/>
      </xdr:nvCxnSpPr>
      <xdr:spPr>
        <a:xfrm>
          <a:off x="2565400" y="6462848"/>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xdr:rowOff>
    </xdr:from>
    <xdr:to>
      <xdr:col>10</xdr:col>
      <xdr:colOff>165100</xdr:colOff>
      <xdr:row>38</xdr:row>
      <xdr:rowOff>113937</xdr:rowOff>
    </xdr:to>
    <xdr:sp macro="" textlink="">
      <xdr:nvSpPr>
        <xdr:cNvPr id="80" name="楕円 79">
          <a:extLst>
            <a:ext uri="{FF2B5EF4-FFF2-40B4-BE49-F238E27FC236}">
              <a16:creationId xmlns:a16="http://schemas.microsoft.com/office/drawing/2014/main" id="{B737CCCC-FCBA-475A-9079-A974F523F646}"/>
            </a:ext>
          </a:extLst>
        </xdr:cNvPr>
        <xdr:cNvSpPr/>
      </xdr:nvSpPr>
      <xdr:spPr>
        <a:xfrm>
          <a:off x="17399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63137</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98716169-016A-4F1A-A8D5-9B68896E4C28}"/>
            </a:ext>
          </a:extLst>
        </xdr:cNvPr>
        <xdr:cNvCxnSpPr/>
      </xdr:nvCxnSpPr>
      <xdr:spPr>
        <a:xfrm>
          <a:off x="1790700" y="6433457"/>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156028</xdr:rowOff>
    </xdr:from>
    <xdr:to>
      <xdr:col>6</xdr:col>
      <xdr:colOff>38100</xdr:colOff>
      <xdr:row>38</xdr:row>
      <xdr:rowOff>86178</xdr:rowOff>
    </xdr:to>
    <xdr:sp macro="" textlink="">
      <xdr:nvSpPr>
        <xdr:cNvPr id="82" name="楕円 81">
          <a:extLst>
            <a:ext uri="{FF2B5EF4-FFF2-40B4-BE49-F238E27FC236}">
              <a16:creationId xmlns:a16="http://schemas.microsoft.com/office/drawing/2014/main" id="{CCBFCAB5-364E-45D4-A249-CE5061164BBC}"/>
            </a:ext>
          </a:extLst>
        </xdr:cNvPr>
        <xdr:cNvSpPr/>
      </xdr:nvSpPr>
      <xdr:spPr>
        <a:xfrm>
          <a:off x="965200" y="63587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35378</xdr:rowOff>
    </xdr:from>
    <xdr:to>
      <xdr:col>10</xdr:col>
      <xdr:colOff>114300</xdr:colOff>
      <xdr:row>38</xdr:row>
      <xdr:rowOff>63137</xdr:rowOff>
    </xdr:to>
    <xdr:cxnSp macro="">
      <xdr:nvCxnSpPr>
        <xdr:cNvPr id="83" name="直線コネクタ 82">
          <a:extLst>
            <a:ext uri="{FF2B5EF4-FFF2-40B4-BE49-F238E27FC236}">
              <a16:creationId xmlns:a16="http://schemas.microsoft.com/office/drawing/2014/main" id="{DC755F2E-8476-4624-B1BD-11A1ED55EA40}"/>
            </a:ext>
          </a:extLst>
        </xdr:cNvPr>
        <xdr:cNvCxnSpPr/>
      </xdr:nvCxnSpPr>
      <xdr:spPr>
        <a:xfrm>
          <a:off x="1008380" y="6405698"/>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a:extLst>
            <a:ext uri="{FF2B5EF4-FFF2-40B4-BE49-F238E27FC236}">
              <a16:creationId xmlns:a16="http://schemas.microsoft.com/office/drawing/2014/main" id="{9530FE08-B679-4C08-A682-F92C89BBEEB9}"/>
            </a:ext>
          </a:extLst>
        </xdr:cNvPr>
        <xdr:cNvSpPr txBox="1"/>
      </xdr:nvSpPr>
      <xdr:spPr>
        <a:xfrm>
          <a:off x="317056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11BBF79D-12C9-4031-BDE5-C9AA83BC0E31}"/>
            </a:ext>
          </a:extLst>
        </xdr:cNvPr>
        <xdr:cNvSpPr txBox="1"/>
      </xdr:nvSpPr>
      <xdr:spPr>
        <a:xfrm>
          <a:off x="238570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a:extLst>
            <a:ext uri="{FF2B5EF4-FFF2-40B4-BE49-F238E27FC236}">
              <a16:creationId xmlns:a16="http://schemas.microsoft.com/office/drawing/2014/main" id="{0A1FA15C-9E3D-4C93-8771-13A6D5E2E528}"/>
            </a:ext>
          </a:extLst>
        </xdr:cNvPr>
        <xdr:cNvSpPr txBox="1"/>
      </xdr:nvSpPr>
      <xdr:spPr>
        <a:xfrm>
          <a:off x="1611004" y="662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a:extLst>
            <a:ext uri="{FF2B5EF4-FFF2-40B4-BE49-F238E27FC236}">
              <a16:creationId xmlns:a16="http://schemas.microsoft.com/office/drawing/2014/main" id="{3C738211-BD5A-43A1-A63C-B6CC36E7CF74}"/>
            </a:ext>
          </a:extLst>
        </xdr:cNvPr>
        <xdr:cNvSpPr txBox="1"/>
      </xdr:nvSpPr>
      <xdr:spPr>
        <a:xfrm>
          <a:off x="83630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16164</xdr:rowOff>
    </xdr:from>
    <xdr:ext cx="405111" cy="259045"/>
    <xdr:sp macro="" textlink="">
      <xdr:nvSpPr>
        <xdr:cNvPr id="88" name="n_1mainValue【道路】&#10;有形固定資産減価償却率">
          <a:extLst>
            <a:ext uri="{FF2B5EF4-FFF2-40B4-BE49-F238E27FC236}">
              <a16:creationId xmlns:a16="http://schemas.microsoft.com/office/drawing/2014/main" id="{F48BC195-548A-4ED6-9D71-9189F2C5F3C7}"/>
            </a:ext>
          </a:extLst>
        </xdr:cNvPr>
        <xdr:cNvSpPr txBox="1"/>
      </xdr:nvSpPr>
      <xdr:spPr>
        <a:xfrm>
          <a:off x="3170564"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9" name="n_2mainValue【道路】&#10;有形固定資産減価償却率">
          <a:extLst>
            <a:ext uri="{FF2B5EF4-FFF2-40B4-BE49-F238E27FC236}">
              <a16:creationId xmlns:a16="http://schemas.microsoft.com/office/drawing/2014/main" id="{62733996-902E-414D-9868-AEEC2EC79CA7}"/>
            </a:ext>
          </a:extLst>
        </xdr:cNvPr>
        <xdr:cNvSpPr txBox="1"/>
      </xdr:nvSpPr>
      <xdr:spPr>
        <a:xfrm>
          <a:off x="2385704" y="619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130464</xdr:rowOff>
    </xdr:from>
    <xdr:ext cx="405111" cy="259045"/>
    <xdr:sp macro="" textlink="">
      <xdr:nvSpPr>
        <xdr:cNvPr id="90" name="n_3mainValue【道路】&#10;有形固定資産減価償却率">
          <a:extLst>
            <a:ext uri="{FF2B5EF4-FFF2-40B4-BE49-F238E27FC236}">
              <a16:creationId xmlns:a16="http://schemas.microsoft.com/office/drawing/2014/main" id="{C2013AA9-48FF-4F75-B16A-2DA9E65BBC20}"/>
            </a:ext>
          </a:extLst>
        </xdr:cNvPr>
        <xdr:cNvSpPr txBox="1"/>
      </xdr:nvSpPr>
      <xdr:spPr>
        <a:xfrm>
          <a:off x="161100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91" name="n_4mainValue【道路】&#10;有形固定資産減価償却率">
          <a:extLst>
            <a:ext uri="{FF2B5EF4-FFF2-40B4-BE49-F238E27FC236}">
              <a16:creationId xmlns:a16="http://schemas.microsoft.com/office/drawing/2014/main" id="{43E9FA4B-21B9-4B98-BC51-CC4C0E545DC0}"/>
            </a:ext>
          </a:extLst>
        </xdr:cNvPr>
        <xdr:cNvSpPr txBox="1"/>
      </xdr:nvSpPr>
      <xdr:spPr>
        <a:xfrm>
          <a:off x="83630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0CB4E11-1F35-4A93-A1B4-A5F82F20BEA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882478C-154E-4AC0-B4DE-CBFE95064E2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CF93B2D-1910-4A43-B1E3-D59B2385237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745B5F7-64FC-4C56-A90B-3014093F4F6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74B36B8-CF01-4A7C-8B63-509FAC54742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FC1A0FA-4569-4078-8706-A1FDFE4723B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CE89D9C-D6FC-4B4A-827B-15A58A711FC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9C601BB-3F17-4F0A-91D4-E3847AB7B8D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E07D06E-FD69-493F-AA58-A8280FF8E6C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F27C911-D5C8-4398-965E-CF20597E4D6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7C730C6A-73C5-466C-A268-07FCE5861656}"/>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BF762899-3907-4CAB-8520-F6AA1F542A4B}"/>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E4EC40E5-0D0E-4928-897E-22553425903E}"/>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D639DBA0-7A00-4DA0-A328-9BB5C9E1825D}"/>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4BEB1578-1E18-4E0F-906D-27678411B58C}"/>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5BC09168-3E8C-470B-B201-D31B164AE9BA}"/>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250F2802-6F2F-4AB6-B0B4-96CEFB576C8D}"/>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E983DAE2-5585-45C0-8CAA-98E76C5301DA}"/>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1F3B0A34-7FB4-493A-AFD8-34DFD1CC157D}"/>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CA49D55B-E4AF-42E6-8FE3-D8F323BDF8C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93D0175C-9F66-4142-9F01-722BF8D3DD82}"/>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87EE149C-15F8-4ED2-A8D9-EF7F1BEB8D1A}"/>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16A7DF3B-FF73-4A35-9743-292195E1C77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37E52B3A-D912-4DD8-A0DD-FC8C1702F46B}"/>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F282773C-8F11-4C84-8C72-1EDB77AEC26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1746E003-36A0-4649-8CE8-EA96AAB5B347}"/>
            </a:ext>
          </a:extLst>
        </xdr:cNvPr>
        <xdr:cNvCxnSpPr/>
      </xdr:nvCxnSpPr>
      <xdr:spPr>
        <a:xfrm flipV="1">
          <a:off x="9219565" y="5666123"/>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DEDEAF7A-3647-4042-9322-9CB604E5519E}"/>
            </a:ext>
          </a:extLst>
        </xdr:cNvPr>
        <xdr:cNvSpPr txBox="1"/>
      </xdr:nvSpPr>
      <xdr:spPr>
        <a:xfrm>
          <a:off x="9258300" y="70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5615297A-BAD6-42E7-98D2-C14E68899B06}"/>
            </a:ext>
          </a:extLst>
        </xdr:cNvPr>
        <xdr:cNvCxnSpPr/>
      </xdr:nvCxnSpPr>
      <xdr:spPr>
        <a:xfrm>
          <a:off x="9154160" y="701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3DC44421-C601-447A-86F0-2E1D4C07291B}"/>
            </a:ext>
          </a:extLst>
        </xdr:cNvPr>
        <xdr:cNvSpPr txBox="1"/>
      </xdr:nvSpPr>
      <xdr:spPr>
        <a:xfrm>
          <a:off x="9258300" y="54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520B9946-1EB0-443E-8BBA-28F87FD6FDE0}"/>
            </a:ext>
          </a:extLst>
        </xdr:cNvPr>
        <xdr:cNvCxnSpPr/>
      </xdr:nvCxnSpPr>
      <xdr:spPr>
        <a:xfrm>
          <a:off x="9154160" y="566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E66CFF4B-D917-4321-9281-9582BD4F93E0}"/>
            </a:ext>
          </a:extLst>
        </xdr:cNvPr>
        <xdr:cNvSpPr txBox="1"/>
      </xdr:nvSpPr>
      <xdr:spPr>
        <a:xfrm>
          <a:off x="9258300" y="636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02DEF794-3D3A-4983-B828-E7CFDC0CACF0}"/>
            </a:ext>
          </a:extLst>
        </xdr:cNvPr>
        <xdr:cNvSpPr/>
      </xdr:nvSpPr>
      <xdr:spPr>
        <a:xfrm>
          <a:off x="9192260" y="6514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4C68F9FB-D782-4B32-9053-608651EA5949}"/>
            </a:ext>
          </a:extLst>
        </xdr:cNvPr>
        <xdr:cNvSpPr/>
      </xdr:nvSpPr>
      <xdr:spPr>
        <a:xfrm>
          <a:off x="8445500" y="653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C48F58A5-CEFD-485F-AB7A-11F7BEBDE8C1}"/>
            </a:ext>
          </a:extLst>
        </xdr:cNvPr>
        <xdr:cNvSpPr/>
      </xdr:nvSpPr>
      <xdr:spPr>
        <a:xfrm>
          <a:off x="7670800" y="6539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D33420B1-079F-44C1-945A-E3B2065216B1}"/>
            </a:ext>
          </a:extLst>
        </xdr:cNvPr>
        <xdr:cNvSpPr/>
      </xdr:nvSpPr>
      <xdr:spPr>
        <a:xfrm>
          <a:off x="6873240" y="65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6985E5F3-6F49-45A6-802B-1248A0C57E38}"/>
            </a:ext>
          </a:extLst>
        </xdr:cNvPr>
        <xdr:cNvSpPr/>
      </xdr:nvSpPr>
      <xdr:spPr>
        <a:xfrm>
          <a:off x="6098540" y="66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64846F5-56DC-441D-A6CA-5057812A6B0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08A3B6C-E3C7-443A-BF1C-B3903E7B5DE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E1317C7-CD16-4C9E-BA5F-7C5758A6818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3BCE2F8-B459-4387-BC4B-65E17CEC769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6AA653A-3689-4073-82DC-F3A19DF7B5C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75415</xdr:rowOff>
    </xdr:from>
    <xdr:to>
      <xdr:col>55</xdr:col>
      <xdr:colOff>50800</xdr:colOff>
      <xdr:row>40</xdr:row>
      <xdr:rowOff>5565</xdr:rowOff>
    </xdr:to>
    <xdr:sp macro="" textlink="">
      <xdr:nvSpPr>
        <xdr:cNvPr id="133" name="楕円 132">
          <a:extLst>
            <a:ext uri="{FF2B5EF4-FFF2-40B4-BE49-F238E27FC236}">
              <a16:creationId xmlns:a16="http://schemas.microsoft.com/office/drawing/2014/main" id="{3317121E-F466-4FBC-B977-95CC0AF9DB8E}"/>
            </a:ext>
          </a:extLst>
        </xdr:cNvPr>
        <xdr:cNvSpPr/>
      </xdr:nvSpPr>
      <xdr:spPr>
        <a:xfrm>
          <a:off x="9192260" y="6613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53842</xdr:rowOff>
    </xdr:from>
    <xdr:ext cx="534377" cy="259045"/>
    <xdr:sp macro="" textlink="">
      <xdr:nvSpPr>
        <xdr:cNvPr id="134" name="【道路】&#10;一人当たり延長該当値テキスト">
          <a:extLst>
            <a:ext uri="{FF2B5EF4-FFF2-40B4-BE49-F238E27FC236}">
              <a16:creationId xmlns:a16="http://schemas.microsoft.com/office/drawing/2014/main" id="{98DD7CA8-1410-44E3-A663-D5FC85E6A48A}"/>
            </a:ext>
          </a:extLst>
        </xdr:cNvPr>
        <xdr:cNvSpPr txBox="1"/>
      </xdr:nvSpPr>
      <xdr:spPr>
        <a:xfrm>
          <a:off x="9258300" y="65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88363</xdr:rowOff>
    </xdr:from>
    <xdr:to>
      <xdr:col>50</xdr:col>
      <xdr:colOff>165100</xdr:colOff>
      <xdr:row>40</xdr:row>
      <xdr:rowOff>18513</xdr:rowOff>
    </xdr:to>
    <xdr:sp macro="" textlink="">
      <xdr:nvSpPr>
        <xdr:cNvPr id="135" name="楕円 134">
          <a:extLst>
            <a:ext uri="{FF2B5EF4-FFF2-40B4-BE49-F238E27FC236}">
              <a16:creationId xmlns:a16="http://schemas.microsoft.com/office/drawing/2014/main" id="{5F9A34CF-B92F-43C3-B07A-022AC3CD3470}"/>
            </a:ext>
          </a:extLst>
        </xdr:cNvPr>
        <xdr:cNvSpPr/>
      </xdr:nvSpPr>
      <xdr:spPr>
        <a:xfrm>
          <a:off x="8445500" y="6626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126215</xdr:rowOff>
    </xdr:from>
    <xdr:to>
      <xdr:col>55</xdr:col>
      <xdr:colOff>0</xdr:colOff>
      <xdr:row>39</xdr:row>
      <xdr:rowOff>139163</xdr:rowOff>
    </xdr:to>
    <xdr:cxnSp macro="">
      <xdr:nvCxnSpPr>
        <xdr:cNvPr id="136" name="直線コネクタ 135">
          <a:extLst>
            <a:ext uri="{FF2B5EF4-FFF2-40B4-BE49-F238E27FC236}">
              <a16:creationId xmlns:a16="http://schemas.microsoft.com/office/drawing/2014/main" id="{9F80E196-73BB-4D0C-BDD3-97867740D566}"/>
            </a:ext>
          </a:extLst>
        </xdr:cNvPr>
        <xdr:cNvCxnSpPr/>
      </xdr:nvCxnSpPr>
      <xdr:spPr>
        <a:xfrm flipV="1">
          <a:off x="8496300" y="6664175"/>
          <a:ext cx="7239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101753</xdr:rowOff>
    </xdr:from>
    <xdr:to>
      <xdr:col>46</xdr:col>
      <xdr:colOff>38100</xdr:colOff>
      <xdr:row>40</xdr:row>
      <xdr:rowOff>31903</xdr:rowOff>
    </xdr:to>
    <xdr:sp macro="" textlink="">
      <xdr:nvSpPr>
        <xdr:cNvPr id="137" name="楕円 136">
          <a:extLst>
            <a:ext uri="{FF2B5EF4-FFF2-40B4-BE49-F238E27FC236}">
              <a16:creationId xmlns:a16="http://schemas.microsoft.com/office/drawing/2014/main" id="{960E33A7-FCE9-4789-9FFF-62AF5687C16F}"/>
            </a:ext>
          </a:extLst>
        </xdr:cNvPr>
        <xdr:cNvSpPr/>
      </xdr:nvSpPr>
      <xdr:spPr>
        <a:xfrm>
          <a:off x="7670800" y="6639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139163</xdr:rowOff>
    </xdr:from>
    <xdr:to>
      <xdr:col>50</xdr:col>
      <xdr:colOff>114300</xdr:colOff>
      <xdr:row>39</xdr:row>
      <xdr:rowOff>152553</xdr:rowOff>
    </xdr:to>
    <xdr:cxnSp macro="">
      <xdr:nvCxnSpPr>
        <xdr:cNvPr id="138" name="直線コネクタ 137">
          <a:extLst>
            <a:ext uri="{FF2B5EF4-FFF2-40B4-BE49-F238E27FC236}">
              <a16:creationId xmlns:a16="http://schemas.microsoft.com/office/drawing/2014/main" id="{10EB7328-B62A-458C-9B62-90C56250F3F5}"/>
            </a:ext>
          </a:extLst>
        </xdr:cNvPr>
        <xdr:cNvCxnSpPr/>
      </xdr:nvCxnSpPr>
      <xdr:spPr>
        <a:xfrm flipV="1">
          <a:off x="7713980" y="6677123"/>
          <a:ext cx="78232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112072</xdr:rowOff>
    </xdr:from>
    <xdr:to>
      <xdr:col>41</xdr:col>
      <xdr:colOff>101600</xdr:colOff>
      <xdr:row>40</xdr:row>
      <xdr:rowOff>42222</xdr:rowOff>
    </xdr:to>
    <xdr:sp macro="" textlink="">
      <xdr:nvSpPr>
        <xdr:cNvPr id="139" name="楕円 138">
          <a:extLst>
            <a:ext uri="{FF2B5EF4-FFF2-40B4-BE49-F238E27FC236}">
              <a16:creationId xmlns:a16="http://schemas.microsoft.com/office/drawing/2014/main" id="{B5155F68-EDAD-47DD-B8F6-C882B5282DF9}"/>
            </a:ext>
          </a:extLst>
        </xdr:cNvPr>
        <xdr:cNvSpPr/>
      </xdr:nvSpPr>
      <xdr:spPr>
        <a:xfrm>
          <a:off x="6873240" y="6650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152553</xdr:rowOff>
    </xdr:from>
    <xdr:to>
      <xdr:col>45</xdr:col>
      <xdr:colOff>177800</xdr:colOff>
      <xdr:row>39</xdr:row>
      <xdr:rowOff>162872</xdr:rowOff>
    </xdr:to>
    <xdr:cxnSp macro="">
      <xdr:nvCxnSpPr>
        <xdr:cNvPr id="140" name="直線コネクタ 139">
          <a:extLst>
            <a:ext uri="{FF2B5EF4-FFF2-40B4-BE49-F238E27FC236}">
              <a16:creationId xmlns:a16="http://schemas.microsoft.com/office/drawing/2014/main" id="{3B4C33DE-C45C-43AA-ACE8-AF81A88D1F39}"/>
            </a:ext>
          </a:extLst>
        </xdr:cNvPr>
        <xdr:cNvCxnSpPr/>
      </xdr:nvCxnSpPr>
      <xdr:spPr>
        <a:xfrm flipV="1">
          <a:off x="6924040" y="6690513"/>
          <a:ext cx="78994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117509</xdr:rowOff>
    </xdr:from>
    <xdr:to>
      <xdr:col>36</xdr:col>
      <xdr:colOff>165100</xdr:colOff>
      <xdr:row>40</xdr:row>
      <xdr:rowOff>47659</xdr:rowOff>
    </xdr:to>
    <xdr:sp macro="" textlink="">
      <xdr:nvSpPr>
        <xdr:cNvPr id="141" name="楕円 140">
          <a:extLst>
            <a:ext uri="{FF2B5EF4-FFF2-40B4-BE49-F238E27FC236}">
              <a16:creationId xmlns:a16="http://schemas.microsoft.com/office/drawing/2014/main" id="{FE7D5981-0FE3-4EE0-A16A-CDEE390CFBB8}"/>
            </a:ext>
          </a:extLst>
        </xdr:cNvPr>
        <xdr:cNvSpPr/>
      </xdr:nvSpPr>
      <xdr:spPr>
        <a:xfrm>
          <a:off x="6098540" y="6655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162872</xdr:rowOff>
    </xdr:from>
    <xdr:to>
      <xdr:col>41</xdr:col>
      <xdr:colOff>50800</xdr:colOff>
      <xdr:row>39</xdr:row>
      <xdr:rowOff>168309</xdr:rowOff>
    </xdr:to>
    <xdr:cxnSp macro="">
      <xdr:nvCxnSpPr>
        <xdr:cNvPr id="142" name="直線コネクタ 141">
          <a:extLst>
            <a:ext uri="{FF2B5EF4-FFF2-40B4-BE49-F238E27FC236}">
              <a16:creationId xmlns:a16="http://schemas.microsoft.com/office/drawing/2014/main" id="{66091D8F-1403-4C8C-9128-14D0AEE1E6E1}"/>
            </a:ext>
          </a:extLst>
        </xdr:cNvPr>
        <xdr:cNvCxnSpPr/>
      </xdr:nvCxnSpPr>
      <xdr:spPr>
        <a:xfrm flipV="1">
          <a:off x="6149340" y="6700832"/>
          <a:ext cx="7747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C3857A29-1B61-4CE0-BADF-89BB0D6A50EE}"/>
            </a:ext>
          </a:extLst>
        </xdr:cNvPr>
        <xdr:cNvSpPr txBox="1"/>
      </xdr:nvSpPr>
      <xdr:spPr>
        <a:xfrm>
          <a:off x="8239271" y="63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D2B2C412-038D-44D3-914D-C71702C11029}"/>
            </a:ext>
          </a:extLst>
        </xdr:cNvPr>
        <xdr:cNvSpPr txBox="1"/>
      </xdr:nvSpPr>
      <xdr:spPr>
        <a:xfrm>
          <a:off x="7477271" y="632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E98110CD-B105-4473-A5EC-5EB6A353DA56}"/>
            </a:ext>
          </a:extLst>
        </xdr:cNvPr>
        <xdr:cNvSpPr txBox="1"/>
      </xdr:nvSpPr>
      <xdr:spPr>
        <a:xfrm>
          <a:off x="6702571" y="63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a:extLst>
            <a:ext uri="{FF2B5EF4-FFF2-40B4-BE49-F238E27FC236}">
              <a16:creationId xmlns:a16="http://schemas.microsoft.com/office/drawing/2014/main" id="{A689FE57-3B45-4844-A398-4A1FFE177A17}"/>
            </a:ext>
          </a:extLst>
        </xdr:cNvPr>
        <xdr:cNvSpPr txBox="1"/>
      </xdr:nvSpPr>
      <xdr:spPr>
        <a:xfrm>
          <a:off x="5905011" y="63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9640</xdr:rowOff>
    </xdr:from>
    <xdr:ext cx="534377" cy="259045"/>
    <xdr:sp macro="" textlink="">
      <xdr:nvSpPr>
        <xdr:cNvPr id="147" name="n_1mainValue【道路】&#10;一人当たり延長">
          <a:extLst>
            <a:ext uri="{FF2B5EF4-FFF2-40B4-BE49-F238E27FC236}">
              <a16:creationId xmlns:a16="http://schemas.microsoft.com/office/drawing/2014/main" id="{BC8C05FB-44B9-46BB-8B87-F8D2BD88BEDE}"/>
            </a:ext>
          </a:extLst>
        </xdr:cNvPr>
        <xdr:cNvSpPr txBox="1"/>
      </xdr:nvSpPr>
      <xdr:spPr>
        <a:xfrm>
          <a:off x="8239271" y="671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23030</xdr:rowOff>
    </xdr:from>
    <xdr:ext cx="534377" cy="259045"/>
    <xdr:sp macro="" textlink="">
      <xdr:nvSpPr>
        <xdr:cNvPr id="148" name="n_2mainValue【道路】&#10;一人当たり延長">
          <a:extLst>
            <a:ext uri="{FF2B5EF4-FFF2-40B4-BE49-F238E27FC236}">
              <a16:creationId xmlns:a16="http://schemas.microsoft.com/office/drawing/2014/main" id="{B9EBFF6D-46D2-4DB1-83CA-F0C1CDD244F3}"/>
            </a:ext>
          </a:extLst>
        </xdr:cNvPr>
        <xdr:cNvSpPr txBox="1"/>
      </xdr:nvSpPr>
      <xdr:spPr>
        <a:xfrm>
          <a:off x="7477271" y="672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33349</xdr:rowOff>
    </xdr:from>
    <xdr:ext cx="534377" cy="259045"/>
    <xdr:sp macro="" textlink="">
      <xdr:nvSpPr>
        <xdr:cNvPr id="149" name="n_3mainValue【道路】&#10;一人当たり延長">
          <a:extLst>
            <a:ext uri="{FF2B5EF4-FFF2-40B4-BE49-F238E27FC236}">
              <a16:creationId xmlns:a16="http://schemas.microsoft.com/office/drawing/2014/main" id="{96B47637-266F-4018-B09C-4BFE0C7A45FC}"/>
            </a:ext>
          </a:extLst>
        </xdr:cNvPr>
        <xdr:cNvSpPr txBox="1"/>
      </xdr:nvSpPr>
      <xdr:spPr>
        <a:xfrm>
          <a:off x="6702571" y="673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38786</xdr:rowOff>
    </xdr:from>
    <xdr:ext cx="534377" cy="259045"/>
    <xdr:sp macro="" textlink="">
      <xdr:nvSpPr>
        <xdr:cNvPr id="150" name="n_4mainValue【道路】&#10;一人当たり延長">
          <a:extLst>
            <a:ext uri="{FF2B5EF4-FFF2-40B4-BE49-F238E27FC236}">
              <a16:creationId xmlns:a16="http://schemas.microsoft.com/office/drawing/2014/main" id="{4275B9AF-6862-4ED5-A6A3-1E51D1C48D0B}"/>
            </a:ext>
          </a:extLst>
        </xdr:cNvPr>
        <xdr:cNvSpPr txBox="1"/>
      </xdr:nvSpPr>
      <xdr:spPr>
        <a:xfrm>
          <a:off x="5905011" y="67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A3B6C13-F0AE-4A70-9460-FE5A6E97B3A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1FF9809C-2CC1-4CDF-9893-878A19E20D7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E54E3C1-A9E7-4B06-9932-B48E2C6C612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5FED195-099D-4FDA-9E9D-842073CDD14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BB42148-B8BC-4580-92D9-BF7989344CE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84558605-CCA6-4A7E-A1DC-920C1D7943F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A38969D7-05B4-4415-B0FD-28BBBACE59F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CDFC5A5-2A14-4CC7-8AC5-88E69F7F546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5B7A3338-BDCA-4EE0-916E-DE5B2EE8CAD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C27773F4-15AC-4F4B-822E-27BD13C8485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995325B6-95AF-4299-8B42-33E8581F1F8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C0588E03-0F5C-4F40-8A17-AA903B94CF3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B6D0AF80-B6B7-4987-8285-BEF6E1685F9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7BAB5754-88E2-47D6-832A-9872631A3F6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5956C018-6443-49A2-8392-F32416022D4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1721F234-B1D2-40EF-84AD-18FCC76E2DC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DB3744E1-AFF7-4AF5-807F-73789EC533F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CB1876-D890-47F7-8829-BB92A42B46B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9F609B1A-BD35-4FCD-8C9D-E81289945F6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42644CE0-CEB2-42C4-985F-892D217CB22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902893A4-3B63-4DAF-86DF-5713F4EF333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DB9C4C47-202C-4530-8000-4179EE4257C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95BF117B-1D32-499C-A6CA-BEE12FB31C4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5FCE0E36-3B40-4DC2-8C7C-2CBD66D8757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D48D87EA-6DCF-456C-9A13-069D772EC4F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F8CFBE08-4FDE-44CA-848A-A1B67A4D1460}"/>
            </a:ext>
          </a:extLst>
        </xdr:cNvPr>
        <xdr:cNvCxnSpPr/>
      </xdr:nvCxnSpPr>
      <xdr:spPr>
        <a:xfrm flipV="1">
          <a:off x="4086225" y="9296944"/>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B014E95A-3512-4F23-B21A-8EA776C06CA2}"/>
            </a:ext>
          </a:extLst>
        </xdr:cNvPr>
        <xdr:cNvSpPr txBox="1"/>
      </xdr:nvSpPr>
      <xdr:spPr>
        <a:xfrm>
          <a:off x="4124960" y="1076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2FDE7A03-CA5D-4A4C-B63F-AAAE834F8F19}"/>
            </a:ext>
          </a:extLst>
        </xdr:cNvPr>
        <xdr:cNvCxnSpPr/>
      </xdr:nvCxnSpPr>
      <xdr:spPr>
        <a:xfrm>
          <a:off x="4020820" y="10756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689B113F-2820-4F30-9815-644060F6A9EC}"/>
            </a:ext>
          </a:extLst>
        </xdr:cNvPr>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E87D433C-F631-4363-B0B5-238F56538891}"/>
            </a:ext>
          </a:extLst>
        </xdr:cNvPr>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EEF18F27-5C8C-43DA-9139-0EE32B7A012E}"/>
            </a:ext>
          </a:extLst>
        </xdr:cNvPr>
        <xdr:cNvSpPr txBox="1"/>
      </xdr:nvSpPr>
      <xdr:spPr>
        <a:xfrm>
          <a:off x="412496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54AD6AE1-7CA5-4CDA-80BB-B20E2EEB2AD0}"/>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0D8AF9E4-CF6B-4684-B16F-568A4C432EDC}"/>
            </a:ext>
          </a:extLst>
        </xdr:cNvPr>
        <xdr:cNvSpPr/>
      </xdr:nvSpPr>
      <xdr:spPr>
        <a:xfrm>
          <a:off x="3312160" y="102166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F90C199B-0532-41AB-A58A-7071E1EEF6CF}"/>
            </a:ext>
          </a:extLst>
        </xdr:cNvPr>
        <xdr:cNvSpPr/>
      </xdr:nvSpPr>
      <xdr:spPr>
        <a:xfrm>
          <a:off x="251460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D95F57CA-DD4E-45B8-B339-DE0524AD8EB2}"/>
            </a:ext>
          </a:extLst>
        </xdr:cNvPr>
        <xdr:cNvSpPr/>
      </xdr:nvSpPr>
      <xdr:spPr>
        <a:xfrm>
          <a:off x="17399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610BEC51-BC1A-4599-A108-FD0B5A81E3EF}"/>
            </a:ext>
          </a:extLst>
        </xdr:cNvPr>
        <xdr:cNvSpPr/>
      </xdr:nvSpPr>
      <xdr:spPr>
        <a:xfrm>
          <a:off x="96520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3A6C4C0-9ED8-4FCD-A8E5-87A92EB9A69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09C9639-773F-402C-9D4B-1310CC14235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A953EED-6246-4A2F-BF87-18EAF3685C4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AA5D09E-DCBA-478C-9F42-E7E39BC6BDB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C2515EEA-B467-4315-851C-3790E36641F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24312</xdr:rowOff>
    </xdr:from>
    <xdr:to>
      <xdr:col>24</xdr:col>
      <xdr:colOff>114300</xdr:colOff>
      <xdr:row>60</xdr:row>
      <xdr:rowOff>125912</xdr:rowOff>
    </xdr:to>
    <xdr:sp macro="" textlink="">
      <xdr:nvSpPr>
        <xdr:cNvPr id="192" name="楕円 191">
          <a:extLst>
            <a:ext uri="{FF2B5EF4-FFF2-40B4-BE49-F238E27FC236}">
              <a16:creationId xmlns:a16="http://schemas.microsoft.com/office/drawing/2014/main" id="{5DF2A9A8-F679-4562-AD3D-08C1FA27B89D}"/>
            </a:ext>
          </a:extLst>
        </xdr:cNvPr>
        <xdr:cNvSpPr/>
      </xdr:nvSpPr>
      <xdr:spPr>
        <a:xfrm>
          <a:off x="403606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47189</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5D3B9965-2A2C-49F4-A953-AA1A563AA162}"/>
            </a:ext>
          </a:extLst>
        </xdr:cNvPr>
        <xdr:cNvSpPr txBox="1"/>
      </xdr:nvSpPr>
      <xdr:spPr>
        <a:xfrm>
          <a:off x="4124960"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194" name="楕円 193">
          <a:extLst>
            <a:ext uri="{FF2B5EF4-FFF2-40B4-BE49-F238E27FC236}">
              <a16:creationId xmlns:a16="http://schemas.microsoft.com/office/drawing/2014/main" id="{C67E1F98-9B07-4835-8BE9-5B090309F392}"/>
            </a:ext>
          </a:extLst>
        </xdr:cNvPr>
        <xdr:cNvSpPr/>
      </xdr:nvSpPr>
      <xdr:spPr>
        <a:xfrm>
          <a:off x="3312160" y="10074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66947</xdr:rowOff>
    </xdr:from>
    <xdr:to>
      <xdr:col>24</xdr:col>
      <xdr:colOff>63500</xdr:colOff>
      <xdr:row>60</xdr:row>
      <xdr:rowOff>75112</xdr:rowOff>
    </xdr:to>
    <xdr:cxnSp macro="">
      <xdr:nvCxnSpPr>
        <xdr:cNvPr id="195" name="直線コネクタ 194">
          <a:extLst>
            <a:ext uri="{FF2B5EF4-FFF2-40B4-BE49-F238E27FC236}">
              <a16:creationId xmlns:a16="http://schemas.microsoft.com/office/drawing/2014/main" id="{1731B175-32C7-43D0-81C8-6477D8664EE9}"/>
            </a:ext>
          </a:extLst>
        </xdr:cNvPr>
        <xdr:cNvCxnSpPr/>
      </xdr:nvCxnSpPr>
      <xdr:spPr>
        <a:xfrm>
          <a:off x="3355340" y="10125347"/>
          <a:ext cx="7315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6" name="楕円 195">
          <a:extLst>
            <a:ext uri="{FF2B5EF4-FFF2-40B4-BE49-F238E27FC236}">
              <a16:creationId xmlns:a16="http://schemas.microsoft.com/office/drawing/2014/main" id="{8EE6D51E-9D8E-4F8F-9CB1-7D3E85E6CD50}"/>
            </a:ext>
          </a:extLst>
        </xdr:cNvPr>
        <xdr:cNvSpPr/>
      </xdr:nvSpPr>
      <xdr:spPr>
        <a:xfrm>
          <a:off x="251460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66947</xdr:rowOff>
    </xdr:to>
    <xdr:cxnSp macro="">
      <xdr:nvCxnSpPr>
        <xdr:cNvPr id="197" name="直線コネクタ 196">
          <a:extLst>
            <a:ext uri="{FF2B5EF4-FFF2-40B4-BE49-F238E27FC236}">
              <a16:creationId xmlns:a16="http://schemas.microsoft.com/office/drawing/2014/main" id="{8B5968B2-7C6B-4DDE-96CD-0E14308A3ECA}"/>
            </a:ext>
          </a:extLst>
        </xdr:cNvPr>
        <xdr:cNvCxnSpPr/>
      </xdr:nvCxnSpPr>
      <xdr:spPr>
        <a:xfrm>
          <a:off x="2565400" y="10104120"/>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140244</xdr:rowOff>
    </xdr:from>
    <xdr:to>
      <xdr:col>10</xdr:col>
      <xdr:colOff>165100</xdr:colOff>
      <xdr:row>60</xdr:row>
      <xdr:rowOff>70394</xdr:rowOff>
    </xdr:to>
    <xdr:sp macro="" textlink="">
      <xdr:nvSpPr>
        <xdr:cNvPr id="198" name="楕円 197">
          <a:extLst>
            <a:ext uri="{FF2B5EF4-FFF2-40B4-BE49-F238E27FC236}">
              <a16:creationId xmlns:a16="http://schemas.microsoft.com/office/drawing/2014/main" id="{04500FEE-6E2B-4438-BDE3-30E8E6B77EF8}"/>
            </a:ext>
          </a:extLst>
        </xdr:cNvPr>
        <xdr:cNvSpPr/>
      </xdr:nvSpPr>
      <xdr:spPr>
        <a:xfrm>
          <a:off x="1739900" y="10031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19594</xdr:rowOff>
    </xdr:from>
    <xdr:to>
      <xdr:col>15</xdr:col>
      <xdr:colOff>50800</xdr:colOff>
      <xdr:row>60</xdr:row>
      <xdr:rowOff>45720</xdr:rowOff>
    </xdr:to>
    <xdr:cxnSp macro="">
      <xdr:nvCxnSpPr>
        <xdr:cNvPr id="199" name="直線コネクタ 198">
          <a:extLst>
            <a:ext uri="{FF2B5EF4-FFF2-40B4-BE49-F238E27FC236}">
              <a16:creationId xmlns:a16="http://schemas.microsoft.com/office/drawing/2014/main" id="{BCED6868-F41D-4800-83B2-A93A3B08569B}"/>
            </a:ext>
          </a:extLst>
        </xdr:cNvPr>
        <xdr:cNvCxnSpPr/>
      </xdr:nvCxnSpPr>
      <xdr:spPr>
        <a:xfrm>
          <a:off x="1790700" y="10077994"/>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200" name="楕円 199">
          <a:extLst>
            <a:ext uri="{FF2B5EF4-FFF2-40B4-BE49-F238E27FC236}">
              <a16:creationId xmlns:a16="http://schemas.microsoft.com/office/drawing/2014/main" id="{2D3C2FC0-5270-47B1-9B97-B7C8C5650726}"/>
            </a:ext>
          </a:extLst>
        </xdr:cNvPr>
        <xdr:cNvSpPr/>
      </xdr:nvSpPr>
      <xdr:spPr>
        <a:xfrm>
          <a:off x="965200" y="10016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60</xdr:row>
      <xdr:rowOff>19594</xdr:rowOff>
    </xdr:to>
    <xdr:cxnSp macro="">
      <xdr:nvCxnSpPr>
        <xdr:cNvPr id="201" name="直線コネクタ 200">
          <a:extLst>
            <a:ext uri="{FF2B5EF4-FFF2-40B4-BE49-F238E27FC236}">
              <a16:creationId xmlns:a16="http://schemas.microsoft.com/office/drawing/2014/main" id="{A2BD32CB-15D9-4140-B128-13BEA0F5AE33}"/>
            </a:ext>
          </a:extLst>
        </xdr:cNvPr>
        <xdr:cNvCxnSpPr/>
      </xdr:nvCxnSpPr>
      <xdr:spPr>
        <a:xfrm>
          <a:off x="1008380" y="10063299"/>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0908E731-6A90-4293-B0E8-FD9DB2CC2255}"/>
            </a:ext>
          </a:extLst>
        </xdr:cNvPr>
        <xdr:cNvSpPr txBox="1"/>
      </xdr:nvSpPr>
      <xdr:spPr>
        <a:xfrm>
          <a:off x="317056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C5E07F7D-D704-4939-B19E-A17C1CE28C13}"/>
            </a:ext>
          </a:extLst>
        </xdr:cNvPr>
        <xdr:cNvSpPr txBox="1"/>
      </xdr:nvSpPr>
      <xdr:spPr>
        <a:xfrm>
          <a:off x="238570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031BEC44-769B-4CB8-B05A-605854E699C9}"/>
            </a:ext>
          </a:extLst>
        </xdr:cNvPr>
        <xdr:cNvSpPr txBox="1"/>
      </xdr:nvSpPr>
      <xdr:spPr>
        <a:xfrm>
          <a:off x="16110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CAF50A98-99A8-4F10-A9E0-320DE1134FD2}"/>
            </a:ext>
          </a:extLst>
        </xdr:cNvPr>
        <xdr:cNvSpPr txBox="1"/>
      </xdr:nvSpPr>
      <xdr:spPr>
        <a:xfrm>
          <a:off x="8363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134274</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540DB30E-5739-430F-B6F8-8B655F49059A}"/>
            </a:ext>
          </a:extLst>
        </xdr:cNvPr>
        <xdr:cNvSpPr txBox="1"/>
      </xdr:nvSpPr>
      <xdr:spPr>
        <a:xfrm>
          <a:off x="3170564" y="98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C5CAB29D-6EB9-4BC8-90C3-5D0F59275272}"/>
            </a:ext>
          </a:extLst>
        </xdr:cNvPr>
        <xdr:cNvSpPr txBox="1"/>
      </xdr:nvSpPr>
      <xdr:spPr>
        <a:xfrm>
          <a:off x="238570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86921</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4FB808D5-0E7D-4B7B-982B-A8EB3652D285}"/>
            </a:ext>
          </a:extLst>
        </xdr:cNvPr>
        <xdr:cNvSpPr txBox="1"/>
      </xdr:nvSpPr>
      <xdr:spPr>
        <a:xfrm>
          <a:off x="161100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07CACC0D-88E5-40DA-B8E4-10A3991392BE}"/>
            </a:ext>
          </a:extLst>
        </xdr:cNvPr>
        <xdr:cNvSpPr txBox="1"/>
      </xdr:nvSpPr>
      <xdr:spPr>
        <a:xfrm>
          <a:off x="836304" y="979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CB0D03F-090D-4B1E-AE9D-7B7C4EF9918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320BAB82-0DE6-45CE-AB66-6D5E4848A32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6842319D-7817-46F5-8B1E-B943D4702C4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9920E33A-FB00-4619-8CF4-A56C80DF604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5E9464F1-763C-4D0C-954B-55A5A3F56A8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A9265413-80BD-4973-A28A-9E50F8CC756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8B3F3CF-57DE-4069-8609-79BC5FD2910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E745E2C1-7DF5-491F-88BE-37FD9B211C9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37D88B99-AB9A-4219-834D-5B51826ACDE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90D9A2E5-6A82-48FC-A9AC-0302ECA6CE4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B35BAC6F-6E21-40C7-AE8E-E996324BCB9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87D379DB-6122-4FF6-8C61-A069720FC6E2}"/>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EECEC3A6-1740-46BF-8946-FF9B33C5143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364771E4-EC72-434E-8EED-60CE3B9E6187}"/>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6541C799-5012-4B2B-B779-E3DE04C90424}"/>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3552D98A-72D9-4468-8551-BD941310D25C}"/>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2BC86E9E-3197-4E86-BAD0-499D17BF5D4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7C16F968-4C83-41F9-8009-F7FEA9FC26FA}"/>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B5C44BE-0CF9-411D-B1E2-A914C817B52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32E48A70-6DA7-4EF8-B86B-169EB82A6AC5}"/>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195C0A6-30F2-471C-AA0A-8F164CBC1DB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B5B4FAEF-B8B4-431C-817D-48D3BA73983D}"/>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27ED7DF8-F4F8-4CD0-A61B-2C95E904C6D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DA63EEE2-0BA9-4E32-A3C6-D05B854F0CA8}"/>
            </a:ext>
          </a:extLst>
        </xdr:cNvPr>
        <xdr:cNvCxnSpPr/>
      </xdr:nvCxnSpPr>
      <xdr:spPr>
        <a:xfrm flipV="1">
          <a:off x="9219565" y="9445462"/>
          <a:ext cx="0" cy="135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7021D101-B700-44ED-A0A8-51B0D57DB2E2}"/>
            </a:ext>
          </a:extLst>
        </xdr:cNvPr>
        <xdr:cNvSpPr txBox="1"/>
      </xdr:nvSpPr>
      <xdr:spPr>
        <a:xfrm>
          <a:off x="9258300" y="108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7E2B1DF7-E4FD-4A44-9E5A-1370AFAA6CD9}"/>
            </a:ext>
          </a:extLst>
        </xdr:cNvPr>
        <xdr:cNvCxnSpPr/>
      </xdr:nvCxnSpPr>
      <xdr:spPr>
        <a:xfrm>
          <a:off x="9154160" y="10800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DBEFD0A7-6FB6-40FB-8F06-B8FBF95ABFCD}"/>
            </a:ext>
          </a:extLst>
        </xdr:cNvPr>
        <xdr:cNvSpPr txBox="1"/>
      </xdr:nvSpPr>
      <xdr:spPr>
        <a:xfrm>
          <a:off x="9258300" y="9224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BD9652C3-3EBE-4294-821E-95B0955E38B7}"/>
            </a:ext>
          </a:extLst>
        </xdr:cNvPr>
        <xdr:cNvCxnSpPr/>
      </xdr:nvCxnSpPr>
      <xdr:spPr>
        <a:xfrm>
          <a:off x="9154160" y="9445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867E0E93-583A-48F5-9180-C2AB749F57B6}"/>
            </a:ext>
          </a:extLst>
        </xdr:cNvPr>
        <xdr:cNvSpPr txBox="1"/>
      </xdr:nvSpPr>
      <xdr:spPr>
        <a:xfrm>
          <a:off x="9258300" y="10378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1C3F6920-C1B0-41BF-80E9-BE3CCD1DDA3A}"/>
            </a:ext>
          </a:extLst>
        </xdr:cNvPr>
        <xdr:cNvSpPr/>
      </xdr:nvSpPr>
      <xdr:spPr>
        <a:xfrm>
          <a:off x="9192260" y="1052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3D2F22E6-65FA-4571-A1BF-FF7D1C554333}"/>
            </a:ext>
          </a:extLst>
        </xdr:cNvPr>
        <xdr:cNvSpPr/>
      </xdr:nvSpPr>
      <xdr:spPr>
        <a:xfrm>
          <a:off x="8445500" y="10533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F8D10AE9-98A4-47F7-8B97-B17349F8E63F}"/>
            </a:ext>
          </a:extLst>
        </xdr:cNvPr>
        <xdr:cNvSpPr/>
      </xdr:nvSpPr>
      <xdr:spPr>
        <a:xfrm>
          <a:off x="7670800" y="105402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52659E8C-D008-4E93-A68C-0B3A2BD396E5}"/>
            </a:ext>
          </a:extLst>
        </xdr:cNvPr>
        <xdr:cNvSpPr/>
      </xdr:nvSpPr>
      <xdr:spPr>
        <a:xfrm>
          <a:off x="6873240" y="105575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6137ED3B-A78E-4F69-BFD3-01A216BDB8A6}"/>
            </a:ext>
          </a:extLst>
        </xdr:cNvPr>
        <xdr:cNvSpPr/>
      </xdr:nvSpPr>
      <xdr:spPr>
        <a:xfrm>
          <a:off x="6098540" y="1058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FFEF7C2-D308-403B-B263-1F8B58829A1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89CAB77-53A2-48A4-89D3-76036876802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AF2AA86-6AA1-441A-8F21-1BBB20D41C2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4EDEDDC-A555-455A-896A-C6CE73CBEBA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5F5A1C1-0445-4401-A753-3F7B67F7396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43580</xdr:rowOff>
    </xdr:from>
    <xdr:to>
      <xdr:col>55</xdr:col>
      <xdr:colOff>50800</xdr:colOff>
      <xdr:row>63</xdr:row>
      <xdr:rowOff>145180</xdr:rowOff>
    </xdr:to>
    <xdr:sp macro="" textlink="">
      <xdr:nvSpPr>
        <xdr:cNvPr id="249" name="楕円 248">
          <a:extLst>
            <a:ext uri="{FF2B5EF4-FFF2-40B4-BE49-F238E27FC236}">
              <a16:creationId xmlns:a16="http://schemas.microsoft.com/office/drawing/2014/main" id="{E9EAE30D-C440-45EF-9792-995251E56050}"/>
            </a:ext>
          </a:extLst>
        </xdr:cNvPr>
        <xdr:cNvSpPr/>
      </xdr:nvSpPr>
      <xdr:spPr>
        <a:xfrm>
          <a:off x="9192260" y="10604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22007</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CCE9474C-DD12-47D6-9BB2-7F87EAEDB6E8}"/>
            </a:ext>
          </a:extLst>
        </xdr:cNvPr>
        <xdr:cNvSpPr txBox="1"/>
      </xdr:nvSpPr>
      <xdr:spPr>
        <a:xfrm>
          <a:off x="9258300" y="1058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50419</xdr:rowOff>
    </xdr:from>
    <xdr:to>
      <xdr:col>50</xdr:col>
      <xdr:colOff>165100</xdr:colOff>
      <xdr:row>63</xdr:row>
      <xdr:rowOff>152019</xdr:rowOff>
    </xdr:to>
    <xdr:sp macro="" textlink="">
      <xdr:nvSpPr>
        <xdr:cNvPr id="251" name="楕円 250">
          <a:extLst>
            <a:ext uri="{FF2B5EF4-FFF2-40B4-BE49-F238E27FC236}">
              <a16:creationId xmlns:a16="http://schemas.microsoft.com/office/drawing/2014/main" id="{57B58D41-F255-4E44-AF2A-F7F945EAFF87}"/>
            </a:ext>
          </a:extLst>
        </xdr:cNvPr>
        <xdr:cNvSpPr/>
      </xdr:nvSpPr>
      <xdr:spPr>
        <a:xfrm>
          <a:off x="8445500" y="106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94380</xdr:rowOff>
    </xdr:from>
    <xdr:to>
      <xdr:col>55</xdr:col>
      <xdr:colOff>0</xdr:colOff>
      <xdr:row>63</xdr:row>
      <xdr:rowOff>101219</xdr:rowOff>
    </xdr:to>
    <xdr:cxnSp macro="">
      <xdr:nvCxnSpPr>
        <xdr:cNvPr id="252" name="直線コネクタ 251">
          <a:extLst>
            <a:ext uri="{FF2B5EF4-FFF2-40B4-BE49-F238E27FC236}">
              <a16:creationId xmlns:a16="http://schemas.microsoft.com/office/drawing/2014/main" id="{90F4195D-8F91-4D3C-BCD4-173625AC6648}"/>
            </a:ext>
          </a:extLst>
        </xdr:cNvPr>
        <xdr:cNvCxnSpPr/>
      </xdr:nvCxnSpPr>
      <xdr:spPr>
        <a:xfrm flipV="1">
          <a:off x="8496300" y="10655700"/>
          <a:ext cx="7239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55183</xdr:rowOff>
    </xdr:from>
    <xdr:to>
      <xdr:col>46</xdr:col>
      <xdr:colOff>38100</xdr:colOff>
      <xdr:row>63</xdr:row>
      <xdr:rowOff>156783</xdr:rowOff>
    </xdr:to>
    <xdr:sp macro="" textlink="">
      <xdr:nvSpPr>
        <xdr:cNvPr id="253" name="楕円 252">
          <a:extLst>
            <a:ext uri="{FF2B5EF4-FFF2-40B4-BE49-F238E27FC236}">
              <a16:creationId xmlns:a16="http://schemas.microsoft.com/office/drawing/2014/main" id="{34D53F46-58D8-4B37-8BFC-C2E224A3E890}"/>
            </a:ext>
          </a:extLst>
        </xdr:cNvPr>
        <xdr:cNvSpPr/>
      </xdr:nvSpPr>
      <xdr:spPr>
        <a:xfrm>
          <a:off x="7670800" y="106165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101219</xdr:rowOff>
    </xdr:from>
    <xdr:to>
      <xdr:col>50</xdr:col>
      <xdr:colOff>114300</xdr:colOff>
      <xdr:row>63</xdr:row>
      <xdr:rowOff>105983</xdr:rowOff>
    </xdr:to>
    <xdr:cxnSp macro="">
      <xdr:nvCxnSpPr>
        <xdr:cNvPr id="254" name="直線コネクタ 253">
          <a:extLst>
            <a:ext uri="{FF2B5EF4-FFF2-40B4-BE49-F238E27FC236}">
              <a16:creationId xmlns:a16="http://schemas.microsoft.com/office/drawing/2014/main" id="{95FA3D24-8B73-42B7-902B-2F4F56F8F434}"/>
            </a:ext>
          </a:extLst>
        </xdr:cNvPr>
        <xdr:cNvCxnSpPr/>
      </xdr:nvCxnSpPr>
      <xdr:spPr>
        <a:xfrm flipV="1">
          <a:off x="7713980" y="10662539"/>
          <a:ext cx="78232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58401</xdr:rowOff>
    </xdr:from>
    <xdr:to>
      <xdr:col>41</xdr:col>
      <xdr:colOff>101600</xdr:colOff>
      <xdr:row>63</xdr:row>
      <xdr:rowOff>160001</xdr:rowOff>
    </xdr:to>
    <xdr:sp macro="" textlink="">
      <xdr:nvSpPr>
        <xdr:cNvPr id="255" name="楕円 254">
          <a:extLst>
            <a:ext uri="{FF2B5EF4-FFF2-40B4-BE49-F238E27FC236}">
              <a16:creationId xmlns:a16="http://schemas.microsoft.com/office/drawing/2014/main" id="{01B855BE-7724-4375-B8E3-4C4D4EEE53D7}"/>
            </a:ext>
          </a:extLst>
        </xdr:cNvPr>
        <xdr:cNvSpPr/>
      </xdr:nvSpPr>
      <xdr:spPr>
        <a:xfrm>
          <a:off x="6873240" y="1061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105983</xdr:rowOff>
    </xdr:from>
    <xdr:to>
      <xdr:col>45</xdr:col>
      <xdr:colOff>177800</xdr:colOff>
      <xdr:row>63</xdr:row>
      <xdr:rowOff>109201</xdr:rowOff>
    </xdr:to>
    <xdr:cxnSp macro="">
      <xdr:nvCxnSpPr>
        <xdr:cNvPr id="256" name="直線コネクタ 255">
          <a:extLst>
            <a:ext uri="{FF2B5EF4-FFF2-40B4-BE49-F238E27FC236}">
              <a16:creationId xmlns:a16="http://schemas.microsoft.com/office/drawing/2014/main" id="{CE0EAB7A-F479-490A-9334-6D20B76EF43F}"/>
            </a:ext>
          </a:extLst>
        </xdr:cNvPr>
        <xdr:cNvCxnSpPr/>
      </xdr:nvCxnSpPr>
      <xdr:spPr>
        <a:xfrm flipV="1">
          <a:off x="6924040" y="10667303"/>
          <a:ext cx="78994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61744</xdr:rowOff>
    </xdr:from>
    <xdr:to>
      <xdr:col>36</xdr:col>
      <xdr:colOff>165100</xdr:colOff>
      <xdr:row>63</xdr:row>
      <xdr:rowOff>163344</xdr:rowOff>
    </xdr:to>
    <xdr:sp macro="" textlink="">
      <xdr:nvSpPr>
        <xdr:cNvPr id="257" name="楕円 256">
          <a:extLst>
            <a:ext uri="{FF2B5EF4-FFF2-40B4-BE49-F238E27FC236}">
              <a16:creationId xmlns:a16="http://schemas.microsoft.com/office/drawing/2014/main" id="{1648C1E6-A542-4192-85E9-9C9B60CDDE1C}"/>
            </a:ext>
          </a:extLst>
        </xdr:cNvPr>
        <xdr:cNvSpPr/>
      </xdr:nvSpPr>
      <xdr:spPr>
        <a:xfrm>
          <a:off x="6098540" y="106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109201</xdr:rowOff>
    </xdr:from>
    <xdr:to>
      <xdr:col>41</xdr:col>
      <xdr:colOff>50800</xdr:colOff>
      <xdr:row>63</xdr:row>
      <xdr:rowOff>112544</xdr:rowOff>
    </xdr:to>
    <xdr:cxnSp macro="">
      <xdr:nvCxnSpPr>
        <xdr:cNvPr id="258" name="直線コネクタ 257">
          <a:extLst>
            <a:ext uri="{FF2B5EF4-FFF2-40B4-BE49-F238E27FC236}">
              <a16:creationId xmlns:a16="http://schemas.microsoft.com/office/drawing/2014/main" id="{5B2B2044-2CD1-4D9A-8C70-7BB6ED33EFF6}"/>
            </a:ext>
          </a:extLst>
        </xdr:cNvPr>
        <xdr:cNvCxnSpPr/>
      </xdr:nvCxnSpPr>
      <xdr:spPr>
        <a:xfrm flipV="1">
          <a:off x="6149340" y="10670521"/>
          <a:ext cx="7747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D9E8A390-9DC3-43E5-9995-73AD76E7039C}"/>
            </a:ext>
          </a:extLst>
        </xdr:cNvPr>
        <xdr:cNvSpPr txBox="1"/>
      </xdr:nvSpPr>
      <xdr:spPr>
        <a:xfrm>
          <a:off x="8214575" y="1031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834AB66D-27FB-4A7B-9C6A-79B070677355}"/>
            </a:ext>
          </a:extLst>
        </xdr:cNvPr>
        <xdr:cNvSpPr txBox="1"/>
      </xdr:nvSpPr>
      <xdr:spPr>
        <a:xfrm>
          <a:off x="7444955" y="103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A5FB1681-0476-42ED-A08B-B13F24E0950D}"/>
            </a:ext>
          </a:extLst>
        </xdr:cNvPr>
        <xdr:cNvSpPr txBox="1"/>
      </xdr:nvSpPr>
      <xdr:spPr>
        <a:xfrm>
          <a:off x="6670255" y="103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44628344-0AA8-46A9-9FD2-C5B92B3A9BBB}"/>
            </a:ext>
          </a:extLst>
        </xdr:cNvPr>
        <xdr:cNvSpPr txBox="1"/>
      </xdr:nvSpPr>
      <xdr:spPr>
        <a:xfrm>
          <a:off x="5872695" y="1036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143146</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87ED4011-D5C5-46A4-B584-EBDBBA828A16}"/>
            </a:ext>
          </a:extLst>
        </xdr:cNvPr>
        <xdr:cNvSpPr txBox="1"/>
      </xdr:nvSpPr>
      <xdr:spPr>
        <a:xfrm>
          <a:off x="8214575" y="1070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147910</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73BE9BB0-4B50-4D13-9A9F-DE0581A81736}"/>
            </a:ext>
          </a:extLst>
        </xdr:cNvPr>
        <xdr:cNvSpPr txBox="1"/>
      </xdr:nvSpPr>
      <xdr:spPr>
        <a:xfrm>
          <a:off x="7444955" y="1070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151128</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A55656F0-24C0-43EB-8F92-9DAE60F52F0C}"/>
            </a:ext>
          </a:extLst>
        </xdr:cNvPr>
        <xdr:cNvSpPr txBox="1"/>
      </xdr:nvSpPr>
      <xdr:spPr>
        <a:xfrm>
          <a:off x="6670255" y="1071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154471</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4644F830-C655-4140-9074-FC8FC42F1689}"/>
            </a:ext>
          </a:extLst>
        </xdr:cNvPr>
        <xdr:cNvSpPr txBox="1"/>
      </xdr:nvSpPr>
      <xdr:spPr>
        <a:xfrm>
          <a:off x="5872695" y="1071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B73AEE8F-A63F-4070-BB7B-A6928813273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31D8D837-99D1-4802-9624-CBD0894D59D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46F75DE4-40F7-4BB3-BBD2-7AA2DE26008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E9CFE955-8968-47AE-B3D1-44C9576E7C2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B4A1E415-6F15-4A4C-81EE-C92F99DE53A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8AF693E0-0C5B-4391-B0F2-C6A7930B52D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F13E97A-3844-4FE9-8B65-F4001BBCEE7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333A40C4-1EA5-496E-847F-13381475E39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ABE52556-3139-484D-B960-52B856068CD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9431C9C1-AB2B-458B-BA03-AFD38CD07AF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610A6952-7B31-4DF4-A912-9D2DBAFE649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BB89EA33-6A56-42CE-A478-772AB66C73E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B335F182-C218-4628-B303-BFB4670AFB7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16C5F3A8-1630-4B18-9151-E8E0E2EDC0E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F423613-0F35-4B0D-8822-1EBA9C4755B6}"/>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95F1AE8-692D-437F-A9B1-118C5D44EC3F}"/>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48110460-63C9-4B9D-811A-8986B00C5F4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AC5EA225-620E-4C9E-B94D-B7023CAA467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31C8716B-F785-4FDB-B805-3B2686F3B387}"/>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9147A72E-2707-405C-A689-D3062459520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615ECEF3-E983-490D-BC03-049DE70F58A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BF4B322-5EAA-4902-A5FF-E689D6F5927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CFAC0F21-B5D5-4ABF-86DB-D8BD5F7B556C}"/>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5533B84-406E-4AD9-B57D-435F98A9151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63D1D91A-282C-40A9-96C9-CA13D4CD0313}"/>
            </a:ext>
          </a:extLst>
        </xdr:cNvPr>
        <xdr:cNvCxnSpPr/>
      </xdr:nvCxnSpPr>
      <xdr:spPr>
        <a:xfrm flipV="1">
          <a:off x="4086225" y="1300162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E85DDCC3-A128-476A-9554-72F0C93012E5}"/>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27FF1DDC-A509-47E5-88FC-4DE176FA1195}"/>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068E5D6A-4780-42B8-BC3C-F236D4302C78}"/>
            </a:ext>
          </a:extLst>
        </xdr:cNvPr>
        <xdr:cNvSpPr txBox="1"/>
      </xdr:nvSpPr>
      <xdr:spPr>
        <a:xfrm>
          <a:off x="412496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D0D1BF66-57C2-410C-9885-3417B4378A15}"/>
            </a:ext>
          </a:extLst>
        </xdr:cNvPr>
        <xdr:cNvCxnSpPr/>
      </xdr:nvCxnSpPr>
      <xdr:spPr>
        <a:xfrm>
          <a:off x="402082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C482E0C0-A307-4564-A3C6-122AB45B2B61}"/>
            </a:ext>
          </a:extLst>
        </xdr:cNvPr>
        <xdr:cNvSpPr txBox="1"/>
      </xdr:nvSpPr>
      <xdr:spPr>
        <a:xfrm>
          <a:off x="4124960" y="1368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BAE82843-226C-47F0-85F6-FB0823D96DF5}"/>
            </a:ext>
          </a:extLst>
        </xdr:cNvPr>
        <xdr:cNvSpPr/>
      </xdr:nvSpPr>
      <xdr:spPr>
        <a:xfrm>
          <a:off x="403606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6CAD96FD-C451-4927-8B40-4B180EF13629}"/>
            </a:ext>
          </a:extLst>
        </xdr:cNvPr>
        <xdr:cNvSpPr/>
      </xdr:nvSpPr>
      <xdr:spPr>
        <a:xfrm>
          <a:off x="331216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EB37D57A-E2E0-4755-AC2F-C172067B36C7}"/>
            </a:ext>
          </a:extLst>
        </xdr:cNvPr>
        <xdr:cNvSpPr/>
      </xdr:nvSpPr>
      <xdr:spPr>
        <a:xfrm>
          <a:off x="251460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FB697F4C-ABA3-4756-98D1-DD10C6FD09BA}"/>
            </a:ext>
          </a:extLst>
        </xdr:cNvPr>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EAE18075-98F3-4DB3-8E7D-F4FFA7192725}"/>
            </a:ext>
          </a:extLst>
        </xdr:cNvPr>
        <xdr:cNvSpPr/>
      </xdr:nvSpPr>
      <xdr:spPr>
        <a:xfrm>
          <a:off x="965200" y="13787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7189D17-D1B7-4BC0-BFAF-84BAB729510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12484CC-A499-461F-ACCF-7E6F87DC251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33BC302-7FD2-44E2-83B3-C833D096842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824F9AA-3227-4E7C-B462-3F95733DBAF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6EC3921-20DA-4645-959D-A3703C9E42E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7" name="楕円 306">
          <a:extLst>
            <a:ext uri="{FF2B5EF4-FFF2-40B4-BE49-F238E27FC236}">
              <a16:creationId xmlns:a16="http://schemas.microsoft.com/office/drawing/2014/main" id="{F4E9E745-8541-4FCB-A0E2-E1E4E5E32B47}"/>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8" name="【公営住宅】&#10;有形固定資産減価償却率該当値テキスト">
          <a:extLst>
            <a:ext uri="{FF2B5EF4-FFF2-40B4-BE49-F238E27FC236}">
              <a16:creationId xmlns:a16="http://schemas.microsoft.com/office/drawing/2014/main" id="{DFAAAF7F-D958-4380-B391-B102246DED59}"/>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9" name="楕円 308">
          <a:extLst>
            <a:ext uri="{FF2B5EF4-FFF2-40B4-BE49-F238E27FC236}">
              <a16:creationId xmlns:a16="http://schemas.microsoft.com/office/drawing/2014/main" id="{83124E62-6C80-46BC-8363-09786E60D8D0}"/>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10" name="直線コネクタ 309">
          <a:extLst>
            <a:ext uri="{FF2B5EF4-FFF2-40B4-BE49-F238E27FC236}">
              <a16:creationId xmlns:a16="http://schemas.microsoft.com/office/drawing/2014/main" id="{C5E3A035-390F-4500-A896-B53B81C69EA0}"/>
            </a:ext>
          </a:extLst>
        </xdr:cNvPr>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1" name="楕円 310">
          <a:extLst>
            <a:ext uri="{FF2B5EF4-FFF2-40B4-BE49-F238E27FC236}">
              <a16:creationId xmlns:a16="http://schemas.microsoft.com/office/drawing/2014/main" id="{79DCFD8A-7584-49CC-8857-2AB4BC0F4629}"/>
            </a:ext>
          </a:extLst>
        </xdr:cNvPr>
        <xdr:cNvSpPr/>
      </xdr:nvSpPr>
      <xdr:spPr>
        <a:xfrm>
          <a:off x="25146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2" name="直線コネクタ 311">
          <a:extLst>
            <a:ext uri="{FF2B5EF4-FFF2-40B4-BE49-F238E27FC236}">
              <a16:creationId xmlns:a16="http://schemas.microsoft.com/office/drawing/2014/main" id="{73739E96-4963-4E6E-ABE2-A9F2658142CA}"/>
            </a:ext>
          </a:extLst>
        </xdr:cNvPr>
        <xdr:cNvCxnSpPr/>
      </xdr:nvCxnSpPr>
      <xdr:spPr>
        <a:xfrm>
          <a:off x="256540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3" name="楕円 312">
          <a:extLst>
            <a:ext uri="{FF2B5EF4-FFF2-40B4-BE49-F238E27FC236}">
              <a16:creationId xmlns:a16="http://schemas.microsoft.com/office/drawing/2014/main" id="{F6888A47-08A1-4BE0-A9D3-F77A3D393481}"/>
            </a:ext>
          </a:extLst>
        </xdr:cNvPr>
        <xdr:cNvSpPr/>
      </xdr:nvSpPr>
      <xdr:spPr>
        <a:xfrm>
          <a:off x="17399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4" name="直線コネクタ 313">
          <a:extLst>
            <a:ext uri="{FF2B5EF4-FFF2-40B4-BE49-F238E27FC236}">
              <a16:creationId xmlns:a16="http://schemas.microsoft.com/office/drawing/2014/main" id="{4BA3EFC8-4B4B-41E7-8758-28E861D2D8AA}"/>
            </a:ext>
          </a:extLst>
        </xdr:cNvPr>
        <xdr:cNvCxnSpPr/>
      </xdr:nvCxnSpPr>
      <xdr:spPr>
        <a:xfrm>
          <a:off x="179070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5" name="楕円 314">
          <a:extLst>
            <a:ext uri="{FF2B5EF4-FFF2-40B4-BE49-F238E27FC236}">
              <a16:creationId xmlns:a16="http://schemas.microsoft.com/office/drawing/2014/main" id="{E37C3E77-FFA4-41D1-8253-C429E67AE085}"/>
            </a:ext>
          </a:extLst>
        </xdr:cNvPr>
        <xdr:cNvSpPr/>
      </xdr:nvSpPr>
      <xdr:spPr>
        <a:xfrm>
          <a:off x="96520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6" name="直線コネクタ 315">
          <a:extLst>
            <a:ext uri="{FF2B5EF4-FFF2-40B4-BE49-F238E27FC236}">
              <a16:creationId xmlns:a16="http://schemas.microsoft.com/office/drawing/2014/main" id="{8F722252-6B35-419F-A056-713D250B7FB8}"/>
            </a:ext>
          </a:extLst>
        </xdr:cNvPr>
        <xdr:cNvCxnSpPr/>
      </xdr:nvCxnSpPr>
      <xdr:spPr>
        <a:xfrm>
          <a:off x="100838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7" name="n_1aveValue【公営住宅】&#10;有形固定資産減価償却率">
          <a:extLst>
            <a:ext uri="{FF2B5EF4-FFF2-40B4-BE49-F238E27FC236}">
              <a16:creationId xmlns:a16="http://schemas.microsoft.com/office/drawing/2014/main" id="{91FD0817-D043-4970-B8E9-D71D340FA250}"/>
            </a:ext>
          </a:extLst>
        </xdr:cNvPr>
        <xdr:cNvSpPr txBox="1"/>
      </xdr:nvSpPr>
      <xdr:spPr>
        <a:xfrm>
          <a:off x="317056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8" name="n_2aveValue【公営住宅】&#10;有形固定資産減価償却率">
          <a:extLst>
            <a:ext uri="{FF2B5EF4-FFF2-40B4-BE49-F238E27FC236}">
              <a16:creationId xmlns:a16="http://schemas.microsoft.com/office/drawing/2014/main" id="{0282C9E5-B998-4A86-9BE6-FAB66124BB88}"/>
            </a:ext>
          </a:extLst>
        </xdr:cNvPr>
        <xdr:cNvSpPr txBox="1"/>
      </xdr:nvSpPr>
      <xdr:spPr>
        <a:xfrm>
          <a:off x="238570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9" name="n_3aveValue【公営住宅】&#10;有形固定資産減価償却率">
          <a:extLst>
            <a:ext uri="{FF2B5EF4-FFF2-40B4-BE49-F238E27FC236}">
              <a16:creationId xmlns:a16="http://schemas.microsoft.com/office/drawing/2014/main" id="{564096C1-4E93-4A94-BA53-46C392E062FA}"/>
            </a:ext>
          </a:extLst>
        </xdr:cNvPr>
        <xdr:cNvSpPr txBox="1"/>
      </xdr:nvSpPr>
      <xdr:spPr>
        <a:xfrm>
          <a:off x="16110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20" name="n_4aveValue【公営住宅】&#10;有形固定資産減価償却率">
          <a:extLst>
            <a:ext uri="{FF2B5EF4-FFF2-40B4-BE49-F238E27FC236}">
              <a16:creationId xmlns:a16="http://schemas.microsoft.com/office/drawing/2014/main" id="{A55D326B-FC63-4F5C-9D44-F35AC01B17EA}"/>
            </a:ext>
          </a:extLst>
        </xdr:cNvPr>
        <xdr:cNvSpPr txBox="1"/>
      </xdr:nvSpPr>
      <xdr:spPr>
        <a:xfrm>
          <a:off x="83630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21" name="n_1mainValue【公営住宅】&#10;有形固定資産減価償却率">
          <a:extLst>
            <a:ext uri="{FF2B5EF4-FFF2-40B4-BE49-F238E27FC236}">
              <a16:creationId xmlns:a16="http://schemas.microsoft.com/office/drawing/2014/main" id="{6413F002-233D-4F2E-B998-9640AE12D4FC}"/>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2" name="n_2mainValue【公営住宅】&#10;有形固定資産減価償却率">
          <a:extLst>
            <a:ext uri="{FF2B5EF4-FFF2-40B4-BE49-F238E27FC236}">
              <a16:creationId xmlns:a16="http://schemas.microsoft.com/office/drawing/2014/main" id="{11D14BDF-99B2-428A-BC49-68B2257668FC}"/>
            </a:ext>
          </a:extLst>
        </xdr:cNvPr>
        <xdr:cNvSpPr txBox="1"/>
      </xdr:nvSpPr>
      <xdr:spPr>
        <a:xfrm>
          <a:off x="23533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3" name="n_3mainValue【公営住宅】&#10;有形固定資産減価償却率">
          <a:extLst>
            <a:ext uri="{FF2B5EF4-FFF2-40B4-BE49-F238E27FC236}">
              <a16:creationId xmlns:a16="http://schemas.microsoft.com/office/drawing/2014/main" id="{8CF3EA44-8251-47BC-9CA9-CC3556BBCFB9}"/>
            </a:ext>
          </a:extLst>
        </xdr:cNvPr>
        <xdr:cNvSpPr txBox="1"/>
      </xdr:nvSpPr>
      <xdr:spPr>
        <a:xfrm>
          <a:off x="15786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4" name="n_4mainValue【公営住宅】&#10;有形固定資産減価償却率">
          <a:extLst>
            <a:ext uri="{FF2B5EF4-FFF2-40B4-BE49-F238E27FC236}">
              <a16:creationId xmlns:a16="http://schemas.microsoft.com/office/drawing/2014/main" id="{0BB616FF-92E7-4151-9922-42E6BF38FF0D}"/>
            </a:ext>
          </a:extLst>
        </xdr:cNvPr>
        <xdr:cNvSpPr txBox="1"/>
      </xdr:nvSpPr>
      <xdr:spPr>
        <a:xfrm>
          <a:off x="8039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3BD11D13-A88E-4206-9181-56BBDA313FF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1D8B5CDB-9D0C-4F03-8BE5-91D37FBE694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703BCAFE-61BE-480B-9CBB-A4D6D4E3434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4401E59D-4A3B-4D2D-BE56-FE68445159C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8B91FBAF-AF3A-4438-AA39-DC06CD25CBC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F64B34D9-E851-453B-A135-3B1064347AF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9DDED10C-4A7E-4009-8B06-B867DEFC623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1036BD3D-3811-4DE4-A11C-AB247FC849D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404EEB4-31C2-44B6-9404-79946072F65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26CA4202-C9CC-46EA-9B34-6C5BB8792DB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58581D85-B70F-4387-ACE7-F925345F28FF}"/>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DD5FFB7D-88D2-4911-B2D2-4CB48D652A1C}"/>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2BC9CC8C-07AB-46EC-8AEF-6F638913B0D5}"/>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A81ED2E6-30C0-4721-B279-1EA8B035D2CF}"/>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D34BAFAD-F0B3-4E77-A288-FC4F2F7D1AA1}"/>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E8532806-BE02-4683-A9E4-52FD9F12ADA1}"/>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B95D290D-EB26-40F2-874D-0E5211BB44A2}"/>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8ED2E9B4-47B0-4A0A-A72B-7A1382BB7CBF}"/>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B7AAE074-CE50-4F32-9587-0C8E82CFD9BD}"/>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0C863B49-7A4E-4D59-8B57-B1E62396BAAA}"/>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54C8DE01-FD1D-4E5F-BCCD-E634768C8DFF}"/>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F5B32793-15C9-4518-B742-6826D18ACA9A}"/>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1C372D57-6859-490A-8E20-B3C88C68362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758B6795-A2FD-4497-9BB2-9F0F76F930E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4A9917A4-8FFE-4929-A878-D848E53AB82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D955CB6D-10A7-4924-8D99-6DA41DC45213}"/>
            </a:ext>
          </a:extLst>
        </xdr:cNvPr>
        <xdr:cNvCxnSpPr/>
      </xdr:nvCxnSpPr>
      <xdr:spPr>
        <a:xfrm flipV="1">
          <a:off x="9219565" y="13105965"/>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BEEF751B-5976-41A4-AC42-10FBDBDCA577}"/>
            </a:ext>
          </a:extLst>
        </xdr:cNvPr>
        <xdr:cNvSpPr txBox="1"/>
      </xdr:nvSpPr>
      <xdr:spPr>
        <a:xfrm>
          <a:off x="9258300" y="145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E8C9C147-D206-4EA3-9367-31C82D4106B5}"/>
            </a:ext>
          </a:extLst>
        </xdr:cNvPr>
        <xdr:cNvCxnSpPr/>
      </xdr:nvCxnSpPr>
      <xdr:spPr>
        <a:xfrm>
          <a:off x="9154160" y="14574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EC8699E1-2101-47EB-8D7D-E4A1C5F1F4B3}"/>
            </a:ext>
          </a:extLst>
        </xdr:cNvPr>
        <xdr:cNvSpPr txBox="1"/>
      </xdr:nvSpPr>
      <xdr:spPr>
        <a:xfrm>
          <a:off x="9258300" y="1288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38B3BB9A-AE81-4E4A-AF69-93EF15A2AAE2}"/>
            </a:ext>
          </a:extLst>
        </xdr:cNvPr>
        <xdr:cNvCxnSpPr/>
      </xdr:nvCxnSpPr>
      <xdr:spPr>
        <a:xfrm>
          <a:off x="9154160" y="13105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DC69D028-B855-4909-A28E-4A0852798A63}"/>
            </a:ext>
          </a:extLst>
        </xdr:cNvPr>
        <xdr:cNvSpPr txBox="1"/>
      </xdr:nvSpPr>
      <xdr:spPr>
        <a:xfrm>
          <a:off x="9258300" y="1423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BF19EC0D-4AB4-4A59-A714-D3097EF62B59}"/>
            </a:ext>
          </a:extLst>
        </xdr:cNvPr>
        <xdr:cNvSpPr/>
      </xdr:nvSpPr>
      <xdr:spPr>
        <a:xfrm>
          <a:off x="9192260" y="14379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40612A32-22CC-4189-B18F-62D763F83529}"/>
            </a:ext>
          </a:extLst>
        </xdr:cNvPr>
        <xdr:cNvSpPr/>
      </xdr:nvSpPr>
      <xdr:spPr>
        <a:xfrm>
          <a:off x="8445500" y="14388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13D4DFA3-23DF-4A05-BF20-FBAF8F675E9C}"/>
            </a:ext>
          </a:extLst>
        </xdr:cNvPr>
        <xdr:cNvSpPr/>
      </xdr:nvSpPr>
      <xdr:spPr>
        <a:xfrm>
          <a:off x="7670800" y="143805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AEDE368A-8D37-4161-9F4B-B32E4FBACC22}"/>
            </a:ext>
          </a:extLst>
        </xdr:cNvPr>
        <xdr:cNvSpPr/>
      </xdr:nvSpPr>
      <xdr:spPr>
        <a:xfrm>
          <a:off x="6873240" y="14392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58911613-3164-49F9-BF10-EACA39B8A085}"/>
            </a:ext>
          </a:extLst>
        </xdr:cNvPr>
        <xdr:cNvSpPr/>
      </xdr:nvSpPr>
      <xdr:spPr>
        <a:xfrm>
          <a:off x="6098540" y="14393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C0C33F5-7111-4DE9-B8CA-0FA81D67601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E3C7095-AEEC-4FDB-A5A1-1D66808B220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57EF14B-7BBF-4E21-8AD5-F7E2E5E253F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6AF785D4-D794-4AF5-892A-954DD3128A7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855FC4F1-7293-4EB5-BD29-78333B681FB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21916</xdr:rowOff>
    </xdr:from>
    <xdr:to>
      <xdr:col>55</xdr:col>
      <xdr:colOff>50800</xdr:colOff>
      <xdr:row>86</xdr:row>
      <xdr:rowOff>123516</xdr:rowOff>
    </xdr:to>
    <xdr:sp macro="" textlink="">
      <xdr:nvSpPr>
        <xdr:cNvPr id="366" name="楕円 365">
          <a:extLst>
            <a:ext uri="{FF2B5EF4-FFF2-40B4-BE49-F238E27FC236}">
              <a16:creationId xmlns:a16="http://schemas.microsoft.com/office/drawing/2014/main" id="{23D55148-6928-4F58-B655-C013E365C097}"/>
            </a:ext>
          </a:extLst>
        </xdr:cNvPr>
        <xdr:cNvSpPr/>
      </xdr:nvSpPr>
      <xdr:spPr>
        <a:xfrm>
          <a:off x="9192260" y="144389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108293</xdr:rowOff>
    </xdr:from>
    <xdr:ext cx="469744" cy="259045"/>
    <xdr:sp macro="" textlink="">
      <xdr:nvSpPr>
        <xdr:cNvPr id="367" name="【公営住宅】&#10;一人当たり面積該当値テキスト">
          <a:extLst>
            <a:ext uri="{FF2B5EF4-FFF2-40B4-BE49-F238E27FC236}">
              <a16:creationId xmlns:a16="http://schemas.microsoft.com/office/drawing/2014/main" id="{83F09BEB-8AC1-4B62-839D-E8C425655A90}"/>
            </a:ext>
          </a:extLst>
        </xdr:cNvPr>
        <xdr:cNvSpPr txBox="1"/>
      </xdr:nvSpPr>
      <xdr:spPr>
        <a:xfrm>
          <a:off x="9258300" y="1435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24529</xdr:rowOff>
    </xdr:from>
    <xdr:to>
      <xdr:col>50</xdr:col>
      <xdr:colOff>165100</xdr:colOff>
      <xdr:row>86</xdr:row>
      <xdr:rowOff>126129</xdr:rowOff>
    </xdr:to>
    <xdr:sp macro="" textlink="">
      <xdr:nvSpPr>
        <xdr:cNvPr id="368" name="楕円 367">
          <a:extLst>
            <a:ext uri="{FF2B5EF4-FFF2-40B4-BE49-F238E27FC236}">
              <a16:creationId xmlns:a16="http://schemas.microsoft.com/office/drawing/2014/main" id="{A9D94676-EC9E-4ADE-948C-E4486DA54B5F}"/>
            </a:ext>
          </a:extLst>
        </xdr:cNvPr>
        <xdr:cNvSpPr/>
      </xdr:nvSpPr>
      <xdr:spPr>
        <a:xfrm>
          <a:off x="8445500" y="144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72716</xdr:rowOff>
    </xdr:from>
    <xdr:to>
      <xdr:col>55</xdr:col>
      <xdr:colOff>0</xdr:colOff>
      <xdr:row>86</xdr:row>
      <xdr:rowOff>75329</xdr:rowOff>
    </xdr:to>
    <xdr:cxnSp macro="">
      <xdr:nvCxnSpPr>
        <xdr:cNvPr id="369" name="直線コネクタ 368">
          <a:extLst>
            <a:ext uri="{FF2B5EF4-FFF2-40B4-BE49-F238E27FC236}">
              <a16:creationId xmlns:a16="http://schemas.microsoft.com/office/drawing/2014/main" id="{6CE68172-3238-4558-BFFA-7732C2F5AB21}"/>
            </a:ext>
          </a:extLst>
        </xdr:cNvPr>
        <xdr:cNvCxnSpPr/>
      </xdr:nvCxnSpPr>
      <xdr:spPr>
        <a:xfrm flipV="1">
          <a:off x="8496300" y="14489756"/>
          <a:ext cx="7239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27141</xdr:rowOff>
    </xdr:from>
    <xdr:to>
      <xdr:col>46</xdr:col>
      <xdr:colOff>38100</xdr:colOff>
      <xdr:row>86</xdr:row>
      <xdr:rowOff>128741</xdr:rowOff>
    </xdr:to>
    <xdr:sp macro="" textlink="">
      <xdr:nvSpPr>
        <xdr:cNvPr id="370" name="楕円 369">
          <a:extLst>
            <a:ext uri="{FF2B5EF4-FFF2-40B4-BE49-F238E27FC236}">
              <a16:creationId xmlns:a16="http://schemas.microsoft.com/office/drawing/2014/main" id="{90407F42-F788-4727-BEB4-23F2B9747A20}"/>
            </a:ext>
          </a:extLst>
        </xdr:cNvPr>
        <xdr:cNvSpPr/>
      </xdr:nvSpPr>
      <xdr:spPr>
        <a:xfrm>
          <a:off x="7670800" y="144441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75329</xdr:rowOff>
    </xdr:from>
    <xdr:to>
      <xdr:col>50</xdr:col>
      <xdr:colOff>114300</xdr:colOff>
      <xdr:row>86</xdr:row>
      <xdr:rowOff>77941</xdr:rowOff>
    </xdr:to>
    <xdr:cxnSp macro="">
      <xdr:nvCxnSpPr>
        <xdr:cNvPr id="371" name="直線コネクタ 370">
          <a:extLst>
            <a:ext uri="{FF2B5EF4-FFF2-40B4-BE49-F238E27FC236}">
              <a16:creationId xmlns:a16="http://schemas.microsoft.com/office/drawing/2014/main" id="{DFA411CC-BF60-41DA-BC86-4D84DEEEDF15}"/>
            </a:ext>
          </a:extLst>
        </xdr:cNvPr>
        <xdr:cNvCxnSpPr/>
      </xdr:nvCxnSpPr>
      <xdr:spPr>
        <a:xfrm flipV="1">
          <a:off x="7713980" y="14492369"/>
          <a:ext cx="78232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29211</xdr:rowOff>
    </xdr:from>
    <xdr:to>
      <xdr:col>41</xdr:col>
      <xdr:colOff>101600</xdr:colOff>
      <xdr:row>86</xdr:row>
      <xdr:rowOff>130811</xdr:rowOff>
    </xdr:to>
    <xdr:sp macro="" textlink="">
      <xdr:nvSpPr>
        <xdr:cNvPr id="372" name="楕円 371">
          <a:extLst>
            <a:ext uri="{FF2B5EF4-FFF2-40B4-BE49-F238E27FC236}">
              <a16:creationId xmlns:a16="http://schemas.microsoft.com/office/drawing/2014/main" id="{60C415B1-69E2-4D7E-BB00-061F74834405}"/>
            </a:ext>
          </a:extLst>
        </xdr:cNvPr>
        <xdr:cNvSpPr/>
      </xdr:nvSpPr>
      <xdr:spPr>
        <a:xfrm>
          <a:off x="6873240" y="144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77941</xdr:rowOff>
    </xdr:from>
    <xdr:to>
      <xdr:col>45</xdr:col>
      <xdr:colOff>177800</xdr:colOff>
      <xdr:row>86</xdr:row>
      <xdr:rowOff>80011</xdr:rowOff>
    </xdr:to>
    <xdr:cxnSp macro="">
      <xdr:nvCxnSpPr>
        <xdr:cNvPr id="373" name="直線コネクタ 372">
          <a:extLst>
            <a:ext uri="{FF2B5EF4-FFF2-40B4-BE49-F238E27FC236}">
              <a16:creationId xmlns:a16="http://schemas.microsoft.com/office/drawing/2014/main" id="{B49C570C-FF6D-45AE-9861-835B739822E9}"/>
            </a:ext>
          </a:extLst>
        </xdr:cNvPr>
        <xdr:cNvCxnSpPr/>
      </xdr:nvCxnSpPr>
      <xdr:spPr>
        <a:xfrm flipV="1">
          <a:off x="6924040" y="14494981"/>
          <a:ext cx="78994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30299</xdr:rowOff>
    </xdr:from>
    <xdr:to>
      <xdr:col>36</xdr:col>
      <xdr:colOff>165100</xdr:colOff>
      <xdr:row>86</xdr:row>
      <xdr:rowOff>131899</xdr:rowOff>
    </xdr:to>
    <xdr:sp macro="" textlink="">
      <xdr:nvSpPr>
        <xdr:cNvPr id="374" name="楕円 373">
          <a:extLst>
            <a:ext uri="{FF2B5EF4-FFF2-40B4-BE49-F238E27FC236}">
              <a16:creationId xmlns:a16="http://schemas.microsoft.com/office/drawing/2014/main" id="{91D50775-90E5-42DA-8364-93B3D12CB2CB}"/>
            </a:ext>
          </a:extLst>
        </xdr:cNvPr>
        <xdr:cNvSpPr/>
      </xdr:nvSpPr>
      <xdr:spPr>
        <a:xfrm>
          <a:off x="6098540" y="1444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80011</xdr:rowOff>
    </xdr:from>
    <xdr:to>
      <xdr:col>41</xdr:col>
      <xdr:colOff>50800</xdr:colOff>
      <xdr:row>86</xdr:row>
      <xdr:rowOff>81099</xdr:rowOff>
    </xdr:to>
    <xdr:cxnSp macro="">
      <xdr:nvCxnSpPr>
        <xdr:cNvPr id="375" name="直線コネクタ 374">
          <a:extLst>
            <a:ext uri="{FF2B5EF4-FFF2-40B4-BE49-F238E27FC236}">
              <a16:creationId xmlns:a16="http://schemas.microsoft.com/office/drawing/2014/main" id="{2C40D2D8-4BAA-44B8-8C9F-997DC9E8C959}"/>
            </a:ext>
          </a:extLst>
        </xdr:cNvPr>
        <xdr:cNvCxnSpPr/>
      </xdr:nvCxnSpPr>
      <xdr:spPr>
        <a:xfrm flipV="1">
          <a:off x="6149340" y="14497051"/>
          <a:ext cx="7747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6247716B-63EC-42C3-B308-65B37C799C2C}"/>
            </a:ext>
          </a:extLst>
        </xdr:cNvPr>
        <xdr:cNvSpPr txBox="1"/>
      </xdr:nvSpPr>
      <xdr:spPr>
        <a:xfrm>
          <a:off x="8271587" y="1416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A2BD6552-2234-4B4C-B1BD-54BF2DAADB2D}"/>
            </a:ext>
          </a:extLst>
        </xdr:cNvPr>
        <xdr:cNvSpPr txBox="1"/>
      </xdr:nvSpPr>
      <xdr:spPr>
        <a:xfrm>
          <a:off x="7509587" y="1415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a:extLst>
            <a:ext uri="{FF2B5EF4-FFF2-40B4-BE49-F238E27FC236}">
              <a16:creationId xmlns:a16="http://schemas.microsoft.com/office/drawing/2014/main" id="{C30D2BDD-C8A6-42B1-A0A0-D241CE864203}"/>
            </a:ext>
          </a:extLst>
        </xdr:cNvPr>
        <xdr:cNvSpPr txBox="1"/>
      </xdr:nvSpPr>
      <xdr:spPr>
        <a:xfrm>
          <a:off x="6712027" y="14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a:extLst>
            <a:ext uri="{FF2B5EF4-FFF2-40B4-BE49-F238E27FC236}">
              <a16:creationId xmlns:a16="http://schemas.microsoft.com/office/drawing/2014/main" id="{0A3FB5FA-37C8-4CAE-AF9C-BFBD63CB6AF2}"/>
            </a:ext>
          </a:extLst>
        </xdr:cNvPr>
        <xdr:cNvSpPr txBox="1"/>
      </xdr:nvSpPr>
      <xdr:spPr>
        <a:xfrm>
          <a:off x="5937327" y="1417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117256</xdr:rowOff>
    </xdr:from>
    <xdr:ext cx="469744" cy="259045"/>
    <xdr:sp macro="" textlink="">
      <xdr:nvSpPr>
        <xdr:cNvPr id="380" name="n_1mainValue【公営住宅】&#10;一人当たり面積">
          <a:extLst>
            <a:ext uri="{FF2B5EF4-FFF2-40B4-BE49-F238E27FC236}">
              <a16:creationId xmlns:a16="http://schemas.microsoft.com/office/drawing/2014/main" id="{8B51FAF4-E4A3-4A37-8169-B74A07A4BF6A}"/>
            </a:ext>
          </a:extLst>
        </xdr:cNvPr>
        <xdr:cNvSpPr txBox="1"/>
      </xdr:nvSpPr>
      <xdr:spPr>
        <a:xfrm>
          <a:off x="8271587" y="1453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119868</xdr:rowOff>
    </xdr:from>
    <xdr:ext cx="469744" cy="259045"/>
    <xdr:sp macro="" textlink="">
      <xdr:nvSpPr>
        <xdr:cNvPr id="381" name="n_2mainValue【公営住宅】&#10;一人当たり面積">
          <a:extLst>
            <a:ext uri="{FF2B5EF4-FFF2-40B4-BE49-F238E27FC236}">
              <a16:creationId xmlns:a16="http://schemas.microsoft.com/office/drawing/2014/main" id="{6DC44CF2-DEF0-4C71-B626-AAEF54984358}"/>
            </a:ext>
          </a:extLst>
        </xdr:cNvPr>
        <xdr:cNvSpPr txBox="1"/>
      </xdr:nvSpPr>
      <xdr:spPr>
        <a:xfrm>
          <a:off x="7509587" y="1453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121938</xdr:rowOff>
    </xdr:from>
    <xdr:ext cx="469744" cy="259045"/>
    <xdr:sp macro="" textlink="">
      <xdr:nvSpPr>
        <xdr:cNvPr id="382" name="n_3mainValue【公営住宅】&#10;一人当たり面積">
          <a:extLst>
            <a:ext uri="{FF2B5EF4-FFF2-40B4-BE49-F238E27FC236}">
              <a16:creationId xmlns:a16="http://schemas.microsoft.com/office/drawing/2014/main" id="{629E2BA5-C83E-4444-A5A0-4142C61B2C18}"/>
            </a:ext>
          </a:extLst>
        </xdr:cNvPr>
        <xdr:cNvSpPr txBox="1"/>
      </xdr:nvSpPr>
      <xdr:spPr>
        <a:xfrm>
          <a:off x="6712027" y="145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123026</xdr:rowOff>
    </xdr:from>
    <xdr:ext cx="469744" cy="259045"/>
    <xdr:sp macro="" textlink="">
      <xdr:nvSpPr>
        <xdr:cNvPr id="383" name="n_4mainValue【公営住宅】&#10;一人当たり面積">
          <a:extLst>
            <a:ext uri="{FF2B5EF4-FFF2-40B4-BE49-F238E27FC236}">
              <a16:creationId xmlns:a16="http://schemas.microsoft.com/office/drawing/2014/main" id="{3B2D2AB0-2C98-4AD8-90E9-150A86774E86}"/>
            </a:ext>
          </a:extLst>
        </xdr:cNvPr>
        <xdr:cNvSpPr txBox="1"/>
      </xdr:nvSpPr>
      <xdr:spPr>
        <a:xfrm>
          <a:off x="5937327" y="145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EABBD6CC-C554-466A-90FF-B05D1AA7C0B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7A8D792-C2DD-4592-AE53-E78B3EC3CE8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501817D2-9F95-4CE3-B8F6-55269D32FCF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E382EFC1-B45E-4BB1-8606-5C227EFD13C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243B9FAF-58F0-41C7-B905-CEDE01E4FCF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4AC169F9-8520-427C-9735-1CA5A8E352C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C435AB90-A569-4A16-BFC3-5EFD3EFD5E1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A2D9D4C7-B7FE-4575-9241-DC52E9BC8F7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72155D32-2AA2-4188-A75F-385126EB626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3309593F-5A1B-4369-88DC-B8CA01765DB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6E86E607-1C7E-4E49-8CC2-35242D01A49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B860330A-F1A9-4300-BF21-C142A40217F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B071766A-0149-4C4C-9699-CD47E834116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D1725BD8-4A0C-4761-A5AA-314D2EE3EE0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FB1CFA0-526E-460A-97E7-F16AE1FD649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FE1D2FC-DC8A-4986-A1C2-A6308544F05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CAAFD8BF-5364-473E-9DBF-56A74CC777B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429E8040-5FB7-401F-9A30-F9659B5AAD1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0BFA66DC-6010-4E6D-8C74-4C172469964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DFBB6D8A-2E60-46B0-AB56-2EA3C5F21A2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77DF053E-6BE0-4B68-919E-EBBF44BD815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73667B2E-4494-4CC0-8DC9-8607E5EA1BD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F020CF3C-9AEF-4327-9299-B20D59F37F9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5637986B-0A92-4665-8832-F33FD627689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D21D4AA3-C5D9-4F4A-8CC6-800804247C5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15AA512E-CCAD-4776-8841-714A2DBDE57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E29EB037-8AB9-4D4C-AB4B-3C27EF54C1F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72519BDE-3004-4595-A039-B4F0F883CBE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B723C8A5-98BD-46A3-8A9E-2E654EA33F1D}"/>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0CC45652-0966-45B6-9648-78ACE886587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C42890FC-A0DD-4FD1-B4D7-239CFEEAB32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0800F1C4-005D-44DF-B7AC-7A5E02F26F79}"/>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3AF13823-EED2-41F0-8911-FE12F51B1FA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F25AC7ED-FE01-4CC8-BC88-8207123D341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260D3A6A-7FF0-4E2C-BD29-A9D5C8E31CF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62224A12-9B52-4418-ACD6-F246696D423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D6B27C4C-6C94-48C2-9A5F-24DA5316E7B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3316176F-92DB-418A-9D39-DC123762721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49DFE729-CB1F-4116-8733-818CF7ED0EBF}"/>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BBF19A9B-C1B9-4F60-848C-A9C5D6B176D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A663CE03-9B8E-4FF2-97E8-7DCDF8B3177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CEB4EEB8-A6C1-477C-BD32-EECAD5F2D935}"/>
            </a:ext>
          </a:extLst>
        </xdr:cNvPr>
        <xdr:cNvCxnSpPr/>
      </xdr:nvCxnSpPr>
      <xdr:spPr>
        <a:xfrm flipV="1">
          <a:off x="14375764" y="5637712"/>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F6C74973-10C2-4267-BBDC-553F89EFEF14}"/>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CC3467A3-6BF3-420E-BF47-E5476E135507}"/>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F7CA1808-DFD5-4A41-8CB1-C2E133CDFE88}"/>
            </a:ext>
          </a:extLst>
        </xdr:cNvPr>
        <xdr:cNvSpPr txBox="1"/>
      </xdr:nvSpPr>
      <xdr:spPr>
        <a:xfrm>
          <a:off x="14414500" y="54167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F186DBB6-ED47-4014-B2B5-2B14F43A761D}"/>
            </a:ext>
          </a:extLst>
        </xdr:cNvPr>
        <xdr:cNvCxnSpPr/>
      </xdr:nvCxnSpPr>
      <xdr:spPr>
        <a:xfrm>
          <a:off x="14287500" y="5637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AFBE6BE1-C0D2-4F98-BF52-C26EA29EB8B5}"/>
            </a:ext>
          </a:extLst>
        </xdr:cNvPr>
        <xdr:cNvSpPr txBox="1"/>
      </xdr:nvSpPr>
      <xdr:spPr>
        <a:xfrm>
          <a:off x="14414500" y="621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5C8E3EF0-62CB-430C-B522-B6700049CA68}"/>
            </a:ext>
          </a:extLst>
        </xdr:cNvPr>
        <xdr:cNvSpPr/>
      </xdr:nvSpPr>
      <xdr:spPr>
        <a:xfrm>
          <a:off x="14325600" y="63587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98F4544D-3CBB-409C-8F8C-DEB02F7468DD}"/>
            </a:ext>
          </a:extLst>
        </xdr:cNvPr>
        <xdr:cNvSpPr/>
      </xdr:nvSpPr>
      <xdr:spPr>
        <a:xfrm>
          <a:off x="1357884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26503449-FD70-462F-8044-DC535ADB029D}"/>
            </a:ext>
          </a:extLst>
        </xdr:cNvPr>
        <xdr:cNvSpPr/>
      </xdr:nvSpPr>
      <xdr:spPr>
        <a:xfrm>
          <a:off x="128041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5574195D-DF13-41FF-AFD5-A92E7A01CF5B}"/>
            </a:ext>
          </a:extLst>
        </xdr:cNvPr>
        <xdr:cNvSpPr/>
      </xdr:nvSpPr>
      <xdr:spPr>
        <a:xfrm>
          <a:off x="12029440" y="6311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C49EB241-D28E-406D-96DC-737311F34AC9}"/>
            </a:ext>
          </a:extLst>
        </xdr:cNvPr>
        <xdr:cNvSpPr/>
      </xdr:nvSpPr>
      <xdr:spPr>
        <a:xfrm>
          <a:off x="1123188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B503912-DD77-4E00-8C04-4889FADBCD2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DDE754CD-CC74-4857-8170-A0BE84B8129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24BB9162-8B98-496C-864D-E7C8F0216E3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FDE8D410-F2FA-479B-A80A-9197882652B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D08673C1-372E-4B21-9F77-DA554F0573F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20501</xdr:rowOff>
    </xdr:from>
    <xdr:to>
      <xdr:col>85</xdr:col>
      <xdr:colOff>177800</xdr:colOff>
      <xdr:row>42</xdr:row>
      <xdr:rowOff>122101</xdr:rowOff>
    </xdr:to>
    <xdr:sp macro="" textlink="">
      <xdr:nvSpPr>
        <xdr:cNvPr id="441" name="楕円 440">
          <a:extLst>
            <a:ext uri="{FF2B5EF4-FFF2-40B4-BE49-F238E27FC236}">
              <a16:creationId xmlns:a16="http://schemas.microsoft.com/office/drawing/2014/main" id="{BA05311E-D6BC-47C3-9D3F-21F6D52F67AB}"/>
            </a:ext>
          </a:extLst>
        </xdr:cNvPr>
        <xdr:cNvSpPr/>
      </xdr:nvSpPr>
      <xdr:spPr>
        <a:xfrm>
          <a:off x="14325600" y="70613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106878</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FB4854F5-0C84-4F6E-98DA-7EB75C146860}"/>
            </a:ext>
          </a:extLst>
        </xdr:cNvPr>
        <xdr:cNvSpPr txBox="1"/>
      </xdr:nvSpPr>
      <xdr:spPr>
        <a:xfrm>
          <a:off x="14414500" y="6980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17235</xdr:rowOff>
    </xdr:from>
    <xdr:to>
      <xdr:col>81</xdr:col>
      <xdr:colOff>101600</xdr:colOff>
      <xdr:row>42</xdr:row>
      <xdr:rowOff>118835</xdr:rowOff>
    </xdr:to>
    <xdr:sp macro="" textlink="">
      <xdr:nvSpPr>
        <xdr:cNvPr id="443" name="楕円 442">
          <a:extLst>
            <a:ext uri="{FF2B5EF4-FFF2-40B4-BE49-F238E27FC236}">
              <a16:creationId xmlns:a16="http://schemas.microsoft.com/office/drawing/2014/main" id="{C976DDB4-C1C2-444F-A2FA-3297287F0DD5}"/>
            </a:ext>
          </a:extLst>
        </xdr:cNvPr>
        <xdr:cNvSpPr/>
      </xdr:nvSpPr>
      <xdr:spPr>
        <a:xfrm>
          <a:off x="13578840" y="70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68035</xdr:rowOff>
    </xdr:from>
    <xdr:to>
      <xdr:col>85</xdr:col>
      <xdr:colOff>127000</xdr:colOff>
      <xdr:row>42</xdr:row>
      <xdr:rowOff>71301</xdr:rowOff>
    </xdr:to>
    <xdr:cxnSp macro="">
      <xdr:nvCxnSpPr>
        <xdr:cNvPr id="444" name="直線コネクタ 443">
          <a:extLst>
            <a:ext uri="{FF2B5EF4-FFF2-40B4-BE49-F238E27FC236}">
              <a16:creationId xmlns:a16="http://schemas.microsoft.com/office/drawing/2014/main" id="{2D43C890-A44D-4E96-BBB4-AA049BE3C115}"/>
            </a:ext>
          </a:extLst>
        </xdr:cNvPr>
        <xdr:cNvCxnSpPr/>
      </xdr:nvCxnSpPr>
      <xdr:spPr>
        <a:xfrm>
          <a:off x="13629640" y="7108915"/>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15603</xdr:rowOff>
    </xdr:from>
    <xdr:to>
      <xdr:col>76</xdr:col>
      <xdr:colOff>165100</xdr:colOff>
      <xdr:row>42</xdr:row>
      <xdr:rowOff>117203</xdr:rowOff>
    </xdr:to>
    <xdr:sp macro="" textlink="">
      <xdr:nvSpPr>
        <xdr:cNvPr id="445" name="楕円 444">
          <a:extLst>
            <a:ext uri="{FF2B5EF4-FFF2-40B4-BE49-F238E27FC236}">
              <a16:creationId xmlns:a16="http://schemas.microsoft.com/office/drawing/2014/main" id="{0DAFD84F-F09A-4623-B09B-F1BC5D75C9B1}"/>
            </a:ext>
          </a:extLst>
        </xdr:cNvPr>
        <xdr:cNvSpPr/>
      </xdr:nvSpPr>
      <xdr:spPr>
        <a:xfrm>
          <a:off x="1280414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66403</xdr:rowOff>
    </xdr:from>
    <xdr:to>
      <xdr:col>81</xdr:col>
      <xdr:colOff>50800</xdr:colOff>
      <xdr:row>42</xdr:row>
      <xdr:rowOff>68035</xdr:rowOff>
    </xdr:to>
    <xdr:cxnSp macro="">
      <xdr:nvCxnSpPr>
        <xdr:cNvPr id="446" name="直線コネクタ 445">
          <a:extLst>
            <a:ext uri="{FF2B5EF4-FFF2-40B4-BE49-F238E27FC236}">
              <a16:creationId xmlns:a16="http://schemas.microsoft.com/office/drawing/2014/main" id="{A358AFD5-E8D0-43FF-B850-C1CD235F1AAD}"/>
            </a:ext>
          </a:extLst>
        </xdr:cNvPr>
        <xdr:cNvCxnSpPr/>
      </xdr:nvCxnSpPr>
      <xdr:spPr>
        <a:xfrm>
          <a:off x="12854940" y="7107283"/>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13970</xdr:rowOff>
    </xdr:from>
    <xdr:to>
      <xdr:col>72</xdr:col>
      <xdr:colOff>38100</xdr:colOff>
      <xdr:row>42</xdr:row>
      <xdr:rowOff>115570</xdr:rowOff>
    </xdr:to>
    <xdr:sp macro="" textlink="">
      <xdr:nvSpPr>
        <xdr:cNvPr id="447" name="楕円 446">
          <a:extLst>
            <a:ext uri="{FF2B5EF4-FFF2-40B4-BE49-F238E27FC236}">
              <a16:creationId xmlns:a16="http://schemas.microsoft.com/office/drawing/2014/main" id="{166B7A1B-4F30-418A-81DD-708BD678FEF7}"/>
            </a:ext>
          </a:extLst>
        </xdr:cNvPr>
        <xdr:cNvSpPr/>
      </xdr:nvSpPr>
      <xdr:spPr>
        <a:xfrm>
          <a:off x="12029440" y="7054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64770</xdr:rowOff>
    </xdr:from>
    <xdr:to>
      <xdr:col>76</xdr:col>
      <xdr:colOff>114300</xdr:colOff>
      <xdr:row>42</xdr:row>
      <xdr:rowOff>66403</xdr:rowOff>
    </xdr:to>
    <xdr:cxnSp macro="">
      <xdr:nvCxnSpPr>
        <xdr:cNvPr id="448" name="直線コネクタ 447">
          <a:extLst>
            <a:ext uri="{FF2B5EF4-FFF2-40B4-BE49-F238E27FC236}">
              <a16:creationId xmlns:a16="http://schemas.microsoft.com/office/drawing/2014/main" id="{CB2F5C5C-4569-450A-A76D-795F62AA23AF}"/>
            </a:ext>
          </a:extLst>
        </xdr:cNvPr>
        <xdr:cNvCxnSpPr/>
      </xdr:nvCxnSpPr>
      <xdr:spPr>
        <a:xfrm>
          <a:off x="12072620" y="7105650"/>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10704</xdr:rowOff>
    </xdr:from>
    <xdr:to>
      <xdr:col>67</xdr:col>
      <xdr:colOff>101600</xdr:colOff>
      <xdr:row>42</xdr:row>
      <xdr:rowOff>112304</xdr:rowOff>
    </xdr:to>
    <xdr:sp macro="" textlink="">
      <xdr:nvSpPr>
        <xdr:cNvPr id="449" name="楕円 448">
          <a:extLst>
            <a:ext uri="{FF2B5EF4-FFF2-40B4-BE49-F238E27FC236}">
              <a16:creationId xmlns:a16="http://schemas.microsoft.com/office/drawing/2014/main" id="{F583D6DD-83BB-420D-829D-D46C3225B645}"/>
            </a:ext>
          </a:extLst>
        </xdr:cNvPr>
        <xdr:cNvSpPr/>
      </xdr:nvSpPr>
      <xdr:spPr>
        <a:xfrm>
          <a:off x="1123188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61504</xdr:rowOff>
    </xdr:from>
    <xdr:to>
      <xdr:col>71</xdr:col>
      <xdr:colOff>177800</xdr:colOff>
      <xdr:row>42</xdr:row>
      <xdr:rowOff>64770</xdr:rowOff>
    </xdr:to>
    <xdr:cxnSp macro="">
      <xdr:nvCxnSpPr>
        <xdr:cNvPr id="450" name="直線コネクタ 449">
          <a:extLst>
            <a:ext uri="{FF2B5EF4-FFF2-40B4-BE49-F238E27FC236}">
              <a16:creationId xmlns:a16="http://schemas.microsoft.com/office/drawing/2014/main" id="{39CDEBF0-E2C4-42E2-8258-8608598F247D}"/>
            </a:ext>
          </a:extLst>
        </xdr:cNvPr>
        <xdr:cNvCxnSpPr/>
      </xdr:nvCxnSpPr>
      <xdr:spPr>
        <a:xfrm>
          <a:off x="11282680" y="710238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9552E588-03B3-4BB8-B8BD-287F7A40C565}"/>
            </a:ext>
          </a:extLst>
        </xdr:cNvPr>
        <xdr:cNvSpPr txBox="1"/>
      </xdr:nvSpPr>
      <xdr:spPr>
        <a:xfrm>
          <a:off x="13437244" y="615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26765DE9-4BCE-4005-AF30-9A916F50A289}"/>
            </a:ext>
          </a:extLst>
        </xdr:cNvPr>
        <xdr:cNvSpPr txBox="1"/>
      </xdr:nvSpPr>
      <xdr:spPr>
        <a:xfrm>
          <a:off x="12675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0E4A6756-6C51-49BD-90B8-E4B7A7746678}"/>
            </a:ext>
          </a:extLst>
        </xdr:cNvPr>
        <xdr:cNvSpPr txBox="1"/>
      </xdr:nvSpPr>
      <xdr:spPr>
        <a:xfrm>
          <a:off x="119005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FDDA350D-D3F7-4A77-9F34-C739472D147E}"/>
            </a:ext>
          </a:extLst>
        </xdr:cNvPr>
        <xdr:cNvSpPr txBox="1"/>
      </xdr:nvSpPr>
      <xdr:spPr>
        <a:xfrm>
          <a:off x="11102984" y="60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109962</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845EC06B-DE11-4744-9343-7B01E1FFA448}"/>
            </a:ext>
          </a:extLst>
        </xdr:cNvPr>
        <xdr:cNvSpPr txBox="1"/>
      </xdr:nvSpPr>
      <xdr:spPr>
        <a:xfrm>
          <a:off x="13437244" y="715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108330</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2F0C05A4-AE97-473E-AA66-39A2F8753D7F}"/>
            </a:ext>
          </a:extLst>
        </xdr:cNvPr>
        <xdr:cNvSpPr txBox="1"/>
      </xdr:nvSpPr>
      <xdr:spPr>
        <a:xfrm>
          <a:off x="126752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106697</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1DCC9C4B-0E71-46B2-8130-B70659ED136B}"/>
            </a:ext>
          </a:extLst>
        </xdr:cNvPr>
        <xdr:cNvSpPr txBox="1"/>
      </xdr:nvSpPr>
      <xdr:spPr>
        <a:xfrm>
          <a:off x="119005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103431</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171037FF-4A5F-4DA0-994A-01041033DF7D}"/>
            </a:ext>
          </a:extLst>
        </xdr:cNvPr>
        <xdr:cNvSpPr txBox="1"/>
      </xdr:nvSpPr>
      <xdr:spPr>
        <a:xfrm>
          <a:off x="1110298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4A8AC33A-6BD0-48DD-949A-954652E2BB9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8100CE29-4026-4F43-BEA8-2B068E50C8D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85F62916-AB3D-49A9-9736-2060F17376C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BA0F06C5-535A-4CD5-A881-74A3189090D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EE2F0FE6-4707-496F-BBF8-7EDA11190F3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F7A37979-409F-41E1-AAB3-A71609C16A9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178E1F50-9D6D-44D6-9FA9-2B3D5F15CCF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BB7283E-7CE8-43E6-B289-E3D0CE640A7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D89E4733-74ED-4A51-A444-0D94F14CF4B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73A7E697-C722-49D0-95BF-1C8F4A5B2F8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E8E07828-C47F-4A3D-8CB9-918CA8CB4B64}"/>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98C38F18-F46F-46C0-BEA8-173A054B28B1}"/>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3873D4FA-CFD5-41FD-930E-BB889E8A38C9}"/>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94982586-4D16-4FC8-B534-995F6D22FE85}"/>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645FAB9E-E8E6-4972-8BE3-E69BBD6C3851}"/>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BE053472-2613-4743-B529-198D8F81C1CA}"/>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0B9E915D-9B59-495A-B4EA-22EFF6B164EF}"/>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9E926E6E-F2B8-4391-9CB1-69D540E93C2C}"/>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8EDC567C-8A18-45C7-835D-136ACC0EAF82}"/>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3FB3B1A4-6ACA-49CC-8F37-B6D4EB2C067D}"/>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951355CD-934B-4A59-9539-526B26E461A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D7CBF24E-8121-468E-B333-8807853C8892}"/>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616F0018-152A-48AB-BD89-27E1C78E73C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08BF1986-CA03-40EA-AA8B-EFDBEAA7DEE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267416D5-8368-411D-BE75-08540DE120D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D3E86A19-C03F-48BC-B334-516C81CD8BB9}"/>
            </a:ext>
          </a:extLst>
        </xdr:cNvPr>
        <xdr:cNvCxnSpPr/>
      </xdr:nvCxnSpPr>
      <xdr:spPr>
        <a:xfrm flipV="1">
          <a:off x="19509104" y="569159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B54BABC8-A827-4B2E-A787-68C59D190AF5}"/>
            </a:ext>
          </a:extLst>
        </xdr:cNvPr>
        <xdr:cNvSpPr txBox="1"/>
      </xdr:nvSpPr>
      <xdr:spPr>
        <a:xfrm>
          <a:off x="1954784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B6D60251-C30F-4A67-BE61-A2EC18310761}"/>
            </a:ext>
          </a:extLst>
        </xdr:cNvPr>
        <xdr:cNvCxnSpPr/>
      </xdr:nvCxnSpPr>
      <xdr:spPr>
        <a:xfrm>
          <a:off x="194437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90F84178-AAB7-4645-8D8B-DF0AF7CEE316}"/>
            </a:ext>
          </a:extLst>
        </xdr:cNvPr>
        <xdr:cNvSpPr txBox="1"/>
      </xdr:nvSpPr>
      <xdr:spPr>
        <a:xfrm>
          <a:off x="19547840" y="54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09B0DEC4-B643-4C3F-B89B-EF460F34C1FA}"/>
            </a:ext>
          </a:extLst>
        </xdr:cNvPr>
        <xdr:cNvCxnSpPr/>
      </xdr:nvCxnSpPr>
      <xdr:spPr>
        <a:xfrm>
          <a:off x="19443700" y="5691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7E02C5B4-ED39-48A1-B63F-D2E8A4DBE817}"/>
            </a:ext>
          </a:extLst>
        </xdr:cNvPr>
        <xdr:cNvSpPr txBox="1"/>
      </xdr:nvSpPr>
      <xdr:spPr>
        <a:xfrm>
          <a:off x="19547840" y="6335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9573BA6D-F488-4956-AB87-643B4664FF3F}"/>
            </a:ext>
          </a:extLst>
        </xdr:cNvPr>
        <xdr:cNvSpPr/>
      </xdr:nvSpPr>
      <xdr:spPr>
        <a:xfrm>
          <a:off x="19458940" y="6480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4FBA2D8B-77B0-462A-AF2E-1D69E244BF98}"/>
            </a:ext>
          </a:extLst>
        </xdr:cNvPr>
        <xdr:cNvSpPr/>
      </xdr:nvSpPr>
      <xdr:spPr>
        <a:xfrm>
          <a:off x="1873504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4C082FAD-7B85-4B6C-938F-6AA7F2E88DFF}"/>
            </a:ext>
          </a:extLst>
        </xdr:cNvPr>
        <xdr:cNvSpPr/>
      </xdr:nvSpPr>
      <xdr:spPr>
        <a:xfrm>
          <a:off x="179374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0AC1C11E-6274-4E69-B26B-E39C015FF010}"/>
            </a:ext>
          </a:extLst>
        </xdr:cNvPr>
        <xdr:cNvSpPr/>
      </xdr:nvSpPr>
      <xdr:spPr>
        <a:xfrm>
          <a:off x="171627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7F221C7C-222D-43CA-978F-E8CB078C1C87}"/>
            </a:ext>
          </a:extLst>
        </xdr:cNvPr>
        <xdr:cNvSpPr/>
      </xdr:nvSpPr>
      <xdr:spPr>
        <a:xfrm>
          <a:off x="16388080" y="65845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AE443B50-54D5-49E2-B503-E5565F751CC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4F540672-9BCE-4B9A-9998-9FAE9E67425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556D83A8-CAAC-47E9-B58B-15FA84062EA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CE578BB9-6759-4E03-B598-2FFD3A59705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CAE71275-D298-4058-813D-32775CC4747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9072</xdr:rowOff>
    </xdr:from>
    <xdr:to>
      <xdr:col>116</xdr:col>
      <xdr:colOff>114300</xdr:colOff>
      <xdr:row>39</xdr:row>
      <xdr:rowOff>110672</xdr:rowOff>
    </xdr:to>
    <xdr:sp macro="" textlink="">
      <xdr:nvSpPr>
        <xdr:cNvPr id="500" name="楕円 499">
          <a:extLst>
            <a:ext uri="{FF2B5EF4-FFF2-40B4-BE49-F238E27FC236}">
              <a16:creationId xmlns:a16="http://schemas.microsoft.com/office/drawing/2014/main" id="{2C1EDDB2-29EF-42D8-9B60-DBBE299EBD05}"/>
            </a:ext>
          </a:extLst>
        </xdr:cNvPr>
        <xdr:cNvSpPr/>
      </xdr:nvSpPr>
      <xdr:spPr>
        <a:xfrm>
          <a:off x="19458940" y="65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158949</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A2F8212F-6D47-4EA5-B840-A7A61DA25488}"/>
            </a:ext>
          </a:extLst>
        </xdr:cNvPr>
        <xdr:cNvSpPr txBox="1"/>
      </xdr:nvSpPr>
      <xdr:spPr>
        <a:xfrm>
          <a:off x="19547840" y="65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23767</xdr:rowOff>
    </xdr:from>
    <xdr:to>
      <xdr:col>112</xdr:col>
      <xdr:colOff>38100</xdr:colOff>
      <xdr:row>39</xdr:row>
      <xdr:rowOff>125367</xdr:rowOff>
    </xdr:to>
    <xdr:sp macro="" textlink="">
      <xdr:nvSpPr>
        <xdr:cNvPr id="502" name="楕円 501">
          <a:extLst>
            <a:ext uri="{FF2B5EF4-FFF2-40B4-BE49-F238E27FC236}">
              <a16:creationId xmlns:a16="http://schemas.microsoft.com/office/drawing/2014/main" id="{A5D118B6-8F67-4EEF-BE7D-BAD297EC02B5}"/>
            </a:ext>
          </a:extLst>
        </xdr:cNvPr>
        <xdr:cNvSpPr/>
      </xdr:nvSpPr>
      <xdr:spPr>
        <a:xfrm>
          <a:off x="18735040" y="65617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59872</xdr:rowOff>
    </xdr:from>
    <xdr:to>
      <xdr:col>116</xdr:col>
      <xdr:colOff>63500</xdr:colOff>
      <xdr:row>39</xdr:row>
      <xdr:rowOff>74567</xdr:rowOff>
    </xdr:to>
    <xdr:cxnSp macro="">
      <xdr:nvCxnSpPr>
        <xdr:cNvPr id="503" name="直線コネクタ 502">
          <a:extLst>
            <a:ext uri="{FF2B5EF4-FFF2-40B4-BE49-F238E27FC236}">
              <a16:creationId xmlns:a16="http://schemas.microsoft.com/office/drawing/2014/main" id="{5DCC2E73-7DFE-4EF8-BBAF-4C92BDB3D05E}"/>
            </a:ext>
          </a:extLst>
        </xdr:cNvPr>
        <xdr:cNvCxnSpPr/>
      </xdr:nvCxnSpPr>
      <xdr:spPr>
        <a:xfrm flipV="1">
          <a:off x="18778220" y="6597832"/>
          <a:ext cx="7315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38463</xdr:rowOff>
    </xdr:from>
    <xdr:to>
      <xdr:col>107</xdr:col>
      <xdr:colOff>101600</xdr:colOff>
      <xdr:row>39</xdr:row>
      <xdr:rowOff>140063</xdr:rowOff>
    </xdr:to>
    <xdr:sp macro="" textlink="">
      <xdr:nvSpPr>
        <xdr:cNvPr id="504" name="楕円 503">
          <a:extLst>
            <a:ext uri="{FF2B5EF4-FFF2-40B4-BE49-F238E27FC236}">
              <a16:creationId xmlns:a16="http://schemas.microsoft.com/office/drawing/2014/main" id="{AAE62C00-5CC0-4B3E-810E-88CA3DC44EE1}"/>
            </a:ext>
          </a:extLst>
        </xdr:cNvPr>
        <xdr:cNvSpPr/>
      </xdr:nvSpPr>
      <xdr:spPr>
        <a:xfrm>
          <a:off x="1793748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74567</xdr:rowOff>
    </xdr:from>
    <xdr:to>
      <xdr:col>111</xdr:col>
      <xdr:colOff>177800</xdr:colOff>
      <xdr:row>39</xdr:row>
      <xdr:rowOff>89263</xdr:rowOff>
    </xdr:to>
    <xdr:cxnSp macro="">
      <xdr:nvCxnSpPr>
        <xdr:cNvPr id="505" name="直線コネクタ 504">
          <a:extLst>
            <a:ext uri="{FF2B5EF4-FFF2-40B4-BE49-F238E27FC236}">
              <a16:creationId xmlns:a16="http://schemas.microsoft.com/office/drawing/2014/main" id="{9358B82A-E515-4593-A040-1964F2950840}"/>
            </a:ext>
          </a:extLst>
        </xdr:cNvPr>
        <xdr:cNvCxnSpPr/>
      </xdr:nvCxnSpPr>
      <xdr:spPr>
        <a:xfrm flipV="1">
          <a:off x="17988280" y="6612527"/>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49893</xdr:rowOff>
    </xdr:from>
    <xdr:to>
      <xdr:col>102</xdr:col>
      <xdr:colOff>165100</xdr:colOff>
      <xdr:row>39</xdr:row>
      <xdr:rowOff>151493</xdr:rowOff>
    </xdr:to>
    <xdr:sp macro="" textlink="">
      <xdr:nvSpPr>
        <xdr:cNvPr id="506" name="楕円 505">
          <a:extLst>
            <a:ext uri="{FF2B5EF4-FFF2-40B4-BE49-F238E27FC236}">
              <a16:creationId xmlns:a16="http://schemas.microsoft.com/office/drawing/2014/main" id="{5023955E-3818-4B2B-8F9B-91D9B9B49BB8}"/>
            </a:ext>
          </a:extLst>
        </xdr:cNvPr>
        <xdr:cNvSpPr/>
      </xdr:nvSpPr>
      <xdr:spPr>
        <a:xfrm>
          <a:off x="1716278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89263</xdr:rowOff>
    </xdr:from>
    <xdr:to>
      <xdr:col>107</xdr:col>
      <xdr:colOff>50800</xdr:colOff>
      <xdr:row>39</xdr:row>
      <xdr:rowOff>100693</xdr:rowOff>
    </xdr:to>
    <xdr:cxnSp macro="">
      <xdr:nvCxnSpPr>
        <xdr:cNvPr id="507" name="直線コネクタ 506">
          <a:extLst>
            <a:ext uri="{FF2B5EF4-FFF2-40B4-BE49-F238E27FC236}">
              <a16:creationId xmlns:a16="http://schemas.microsoft.com/office/drawing/2014/main" id="{4142AA49-8A99-456B-8D05-56020DF7312B}"/>
            </a:ext>
          </a:extLst>
        </xdr:cNvPr>
        <xdr:cNvCxnSpPr/>
      </xdr:nvCxnSpPr>
      <xdr:spPr>
        <a:xfrm flipV="1">
          <a:off x="17213580" y="6627223"/>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56424</xdr:rowOff>
    </xdr:from>
    <xdr:to>
      <xdr:col>98</xdr:col>
      <xdr:colOff>38100</xdr:colOff>
      <xdr:row>39</xdr:row>
      <xdr:rowOff>158024</xdr:rowOff>
    </xdr:to>
    <xdr:sp macro="" textlink="">
      <xdr:nvSpPr>
        <xdr:cNvPr id="508" name="楕円 507">
          <a:extLst>
            <a:ext uri="{FF2B5EF4-FFF2-40B4-BE49-F238E27FC236}">
              <a16:creationId xmlns:a16="http://schemas.microsoft.com/office/drawing/2014/main" id="{A291F200-4738-4651-B540-FFE67431777C}"/>
            </a:ext>
          </a:extLst>
        </xdr:cNvPr>
        <xdr:cNvSpPr/>
      </xdr:nvSpPr>
      <xdr:spPr>
        <a:xfrm>
          <a:off x="16388080" y="65943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100693</xdr:rowOff>
    </xdr:from>
    <xdr:to>
      <xdr:col>102</xdr:col>
      <xdr:colOff>114300</xdr:colOff>
      <xdr:row>39</xdr:row>
      <xdr:rowOff>107224</xdr:rowOff>
    </xdr:to>
    <xdr:cxnSp macro="">
      <xdr:nvCxnSpPr>
        <xdr:cNvPr id="509" name="直線コネクタ 508">
          <a:extLst>
            <a:ext uri="{FF2B5EF4-FFF2-40B4-BE49-F238E27FC236}">
              <a16:creationId xmlns:a16="http://schemas.microsoft.com/office/drawing/2014/main" id="{4EE0AEE3-499A-427C-8CA7-4157C141F3F1}"/>
            </a:ext>
          </a:extLst>
        </xdr:cNvPr>
        <xdr:cNvCxnSpPr/>
      </xdr:nvCxnSpPr>
      <xdr:spPr>
        <a:xfrm flipV="1">
          <a:off x="16431260" y="6638653"/>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957DFE86-C64B-4D70-ACB2-2E041E94BC57}"/>
            </a:ext>
          </a:extLst>
        </xdr:cNvPr>
        <xdr:cNvSpPr txBox="1"/>
      </xdr:nvSpPr>
      <xdr:spPr>
        <a:xfrm>
          <a:off x="1856112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1A45BC5D-D1E9-4B6D-A0E5-9BD813EA50EA}"/>
            </a:ext>
          </a:extLst>
        </xdr:cNvPr>
        <xdr:cNvSpPr txBox="1"/>
      </xdr:nvSpPr>
      <xdr:spPr>
        <a:xfrm>
          <a:off x="1777626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4E5DF3F0-36C2-45DF-AE7C-D178B8E9504C}"/>
            </a:ext>
          </a:extLst>
        </xdr:cNvPr>
        <xdr:cNvSpPr txBox="1"/>
      </xdr:nvSpPr>
      <xdr:spPr>
        <a:xfrm>
          <a:off x="17001567" y="63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D021873A-6D4D-4CE1-BBC0-E1166D7FBF40}"/>
            </a:ext>
          </a:extLst>
        </xdr:cNvPr>
        <xdr:cNvSpPr txBox="1"/>
      </xdr:nvSpPr>
      <xdr:spPr>
        <a:xfrm>
          <a:off x="16226867" y="63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116494</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CCC8BF46-DFC7-4586-B13A-5B51B8701CA5}"/>
            </a:ext>
          </a:extLst>
        </xdr:cNvPr>
        <xdr:cNvSpPr txBox="1"/>
      </xdr:nvSpPr>
      <xdr:spPr>
        <a:xfrm>
          <a:off x="18561127" y="665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131190</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D298809D-974D-46F5-8E66-0D51573CF512}"/>
            </a:ext>
          </a:extLst>
        </xdr:cNvPr>
        <xdr:cNvSpPr txBox="1"/>
      </xdr:nvSpPr>
      <xdr:spPr>
        <a:xfrm>
          <a:off x="17776267" y="666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142620</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0AC8A4C8-6F66-497D-B440-5E5A2EDCEB92}"/>
            </a:ext>
          </a:extLst>
        </xdr:cNvPr>
        <xdr:cNvSpPr txBox="1"/>
      </xdr:nvSpPr>
      <xdr:spPr>
        <a:xfrm>
          <a:off x="17001567" y="668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149151</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2BB986FD-4483-4863-BA51-4263EBDA9114}"/>
            </a:ext>
          </a:extLst>
        </xdr:cNvPr>
        <xdr:cNvSpPr txBox="1"/>
      </xdr:nvSpPr>
      <xdr:spPr>
        <a:xfrm>
          <a:off x="16226867" y="668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2BB5263B-2079-477C-A82E-96A800456A1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99F6768C-D141-4F51-81D8-A7CF6D619BE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230781DB-D0E7-48C7-B981-0597CE62F94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1D3E4E72-7058-44EB-896D-7D35E9D5223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5EDDFC37-46ED-4A57-B716-BB8B242234D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5944654E-E8CB-471A-B7BC-0C21FEB90A5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1F33AE8E-F7FB-46BA-8960-7300C18A9D8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9D711274-C1F8-4074-86A7-867592751C6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4F1E043F-F68C-4886-A454-7E31618AB05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53D19010-7120-4766-92EF-F10BD06B95D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F06FE1FD-FE46-47DF-923B-6208C5362B8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7F300015-E84D-4EE9-8CF2-C15E7D3AA3E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20C04334-BA28-4AD5-BF11-F778C7A94434}"/>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0CA20E07-2779-4A0A-8D21-70A82D567AD7}"/>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CCE33577-B6B5-439F-B303-C9D1AE09836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329BE153-A075-4BC5-B018-3F3BA3787405}"/>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712F08C7-2579-45C3-8417-F7F6301F09A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0F3F5A3D-D267-40C2-A88F-E3E017E6B5D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6E5C8EDA-E657-4D46-BEB6-45A78E07492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DDFCD525-5870-4EE5-B688-DB04D8C4B89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1199BEAF-87F5-47C5-9D8D-51E18D46F3A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DE1C3D96-01C7-489D-8750-75EA03C536C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9C09915F-C803-48B7-9E47-3090CC33C082}"/>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BD127749-03EC-47CD-8B65-C150C304C39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EEE0501B-319A-4312-BECE-1E388608F939}"/>
            </a:ext>
          </a:extLst>
        </xdr:cNvPr>
        <xdr:cNvCxnSpPr/>
      </xdr:nvCxnSpPr>
      <xdr:spPr>
        <a:xfrm flipV="1">
          <a:off x="14375764" y="930592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3C9ACF29-EB5A-49CD-A8E2-D6ACCD0B9609}"/>
            </a:ext>
          </a:extLst>
        </xdr:cNvPr>
        <xdr:cNvSpPr txBox="1"/>
      </xdr:nvSpPr>
      <xdr:spPr>
        <a:xfrm>
          <a:off x="144145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3085350B-FB22-446D-B1CA-11DC4E268C78}"/>
            </a:ext>
          </a:extLst>
        </xdr:cNvPr>
        <xdr:cNvCxnSpPr/>
      </xdr:nvCxnSpPr>
      <xdr:spPr>
        <a:xfrm>
          <a:off x="14287500" y="1068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6D61A732-B1A5-4548-85AA-60D852DFF600}"/>
            </a:ext>
          </a:extLst>
        </xdr:cNvPr>
        <xdr:cNvSpPr txBox="1"/>
      </xdr:nvSpPr>
      <xdr:spPr>
        <a:xfrm>
          <a:off x="144145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DA4DBAFE-BBC8-4C41-B7FB-F332F678F82A}"/>
            </a:ext>
          </a:extLst>
        </xdr:cNvPr>
        <xdr:cNvCxnSpPr/>
      </xdr:nvCxnSpPr>
      <xdr:spPr>
        <a:xfrm>
          <a:off x="14287500" y="930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5CAE99A5-8FA1-4931-9445-A978A7E5DBB4}"/>
            </a:ext>
          </a:extLst>
        </xdr:cNvPr>
        <xdr:cNvSpPr txBox="1"/>
      </xdr:nvSpPr>
      <xdr:spPr>
        <a:xfrm>
          <a:off x="14414500" y="1004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AE80F71F-6DB2-49FD-9746-43FD436640D3}"/>
            </a:ext>
          </a:extLst>
        </xdr:cNvPr>
        <xdr:cNvSpPr/>
      </xdr:nvSpPr>
      <xdr:spPr>
        <a:xfrm>
          <a:off x="14325600" y="1006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B60A34A2-AF94-4524-95CE-29037BE3BD90}"/>
            </a:ext>
          </a:extLst>
        </xdr:cNvPr>
        <xdr:cNvSpPr/>
      </xdr:nvSpPr>
      <xdr:spPr>
        <a:xfrm>
          <a:off x="13578840" y="1004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62551476-B334-4090-95BE-240A716A11F9}"/>
            </a:ext>
          </a:extLst>
        </xdr:cNvPr>
        <xdr:cNvSpPr/>
      </xdr:nvSpPr>
      <xdr:spPr>
        <a:xfrm>
          <a:off x="1280414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B80B56CB-87E3-4F23-AC0E-491A86BDC211}"/>
            </a:ext>
          </a:extLst>
        </xdr:cNvPr>
        <xdr:cNvSpPr/>
      </xdr:nvSpPr>
      <xdr:spPr>
        <a:xfrm>
          <a:off x="1202944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BD9EE98D-0250-4283-B92C-4EB829E4A0B3}"/>
            </a:ext>
          </a:extLst>
        </xdr:cNvPr>
        <xdr:cNvSpPr/>
      </xdr:nvSpPr>
      <xdr:spPr>
        <a:xfrm>
          <a:off x="1123188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B2C1816-A96E-447E-8B2D-B8CEC793AB7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58F9171-DAE5-4AE2-B94D-4E2676459C2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A22E506C-E72F-4958-A85F-2D32CC47592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AA6CDB68-F171-47CA-AA26-83CF934F58A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C6E6C914-DF45-4F31-AF5E-7229125747C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156845</xdr:rowOff>
    </xdr:from>
    <xdr:to>
      <xdr:col>85</xdr:col>
      <xdr:colOff>177800</xdr:colOff>
      <xdr:row>58</xdr:row>
      <xdr:rowOff>86995</xdr:rowOff>
    </xdr:to>
    <xdr:sp macro="" textlink="">
      <xdr:nvSpPr>
        <xdr:cNvPr id="558" name="楕円 557">
          <a:extLst>
            <a:ext uri="{FF2B5EF4-FFF2-40B4-BE49-F238E27FC236}">
              <a16:creationId xmlns:a16="http://schemas.microsoft.com/office/drawing/2014/main" id="{A55D17A7-E0FD-4BC7-AA39-677BD627834D}"/>
            </a:ext>
          </a:extLst>
        </xdr:cNvPr>
        <xdr:cNvSpPr/>
      </xdr:nvSpPr>
      <xdr:spPr>
        <a:xfrm>
          <a:off x="14325600" y="97123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8272</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88E88723-689D-47B2-B49B-DDDB8DCA9FB8}"/>
            </a:ext>
          </a:extLst>
        </xdr:cNvPr>
        <xdr:cNvSpPr txBox="1"/>
      </xdr:nvSpPr>
      <xdr:spPr>
        <a:xfrm>
          <a:off x="14414500"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118745</xdr:rowOff>
    </xdr:from>
    <xdr:to>
      <xdr:col>81</xdr:col>
      <xdr:colOff>101600</xdr:colOff>
      <xdr:row>58</xdr:row>
      <xdr:rowOff>48895</xdr:rowOff>
    </xdr:to>
    <xdr:sp macro="" textlink="">
      <xdr:nvSpPr>
        <xdr:cNvPr id="560" name="楕円 559">
          <a:extLst>
            <a:ext uri="{FF2B5EF4-FFF2-40B4-BE49-F238E27FC236}">
              <a16:creationId xmlns:a16="http://schemas.microsoft.com/office/drawing/2014/main" id="{DF708373-55B5-4EDE-8E1E-182EC51F5EF7}"/>
            </a:ext>
          </a:extLst>
        </xdr:cNvPr>
        <xdr:cNvSpPr/>
      </xdr:nvSpPr>
      <xdr:spPr>
        <a:xfrm>
          <a:off x="13578840" y="967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169545</xdr:rowOff>
    </xdr:from>
    <xdr:to>
      <xdr:col>85</xdr:col>
      <xdr:colOff>127000</xdr:colOff>
      <xdr:row>58</xdr:row>
      <xdr:rowOff>36195</xdr:rowOff>
    </xdr:to>
    <xdr:cxnSp macro="">
      <xdr:nvCxnSpPr>
        <xdr:cNvPr id="561" name="直線コネクタ 560">
          <a:extLst>
            <a:ext uri="{FF2B5EF4-FFF2-40B4-BE49-F238E27FC236}">
              <a16:creationId xmlns:a16="http://schemas.microsoft.com/office/drawing/2014/main" id="{0241E7F9-96E9-4BF6-B3F6-E5353634AD35}"/>
            </a:ext>
          </a:extLst>
        </xdr:cNvPr>
        <xdr:cNvCxnSpPr/>
      </xdr:nvCxnSpPr>
      <xdr:spPr>
        <a:xfrm>
          <a:off x="13629640" y="972502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73025</xdr:rowOff>
    </xdr:from>
    <xdr:to>
      <xdr:col>76</xdr:col>
      <xdr:colOff>165100</xdr:colOff>
      <xdr:row>58</xdr:row>
      <xdr:rowOff>3175</xdr:rowOff>
    </xdr:to>
    <xdr:sp macro="" textlink="">
      <xdr:nvSpPr>
        <xdr:cNvPr id="562" name="楕円 561">
          <a:extLst>
            <a:ext uri="{FF2B5EF4-FFF2-40B4-BE49-F238E27FC236}">
              <a16:creationId xmlns:a16="http://schemas.microsoft.com/office/drawing/2014/main" id="{4395D184-EC1B-4D10-9F6A-D4BDD7F46905}"/>
            </a:ext>
          </a:extLst>
        </xdr:cNvPr>
        <xdr:cNvSpPr/>
      </xdr:nvSpPr>
      <xdr:spPr>
        <a:xfrm>
          <a:off x="12804140" y="9628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123825</xdr:rowOff>
    </xdr:from>
    <xdr:to>
      <xdr:col>81</xdr:col>
      <xdr:colOff>50800</xdr:colOff>
      <xdr:row>57</xdr:row>
      <xdr:rowOff>169545</xdr:rowOff>
    </xdr:to>
    <xdr:cxnSp macro="">
      <xdr:nvCxnSpPr>
        <xdr:cNvPr id="563" name="直線コネクタ 562">
          <a:extLst>
            <a:ext uri="{FF2B5EF4-FFF2-40B4-BE49-F238E27FC236}">
              <a16:creationId xmlns:a16="http://schemas.microsoft.com/office/drawing/2014/main" id="{8A9A7B8C-02A0-4A2C-8A04-85356E7F0C50}"/>
            </a:ext>
          </a:extLst>
        </xdr:cNvPr>
        <xdr:cNvCxnSpPr/>
      </xdr:nvCxnSpPr>
      <xdr:spPr>
        <a:xfrm>
          <a:off x="12854940" y="967930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33020</xdr:rowOff>
    </xdr:from>
    <xdr:to>
      <xdr:col>72</xdr:col>
      <xdr:colOff>38100</xdr:colOff>
      <xdr:row>57</xdr:row>
      <xdr:rowOff>134620</xdr:rowOff>
    </xdr:to>
    <xdr:sp macro="" textlink="">
      <xdr:nvSpPr>
        <xdr:cNvPr id="564" name="楕円 563">
          <a:extLst>
            <a:ext uri="{FF2B5EF4-FFF2-40B4-BE49-F238E27FC236}">
              <a16:creationId xmlns:a16="http://schemas.microsoft.com/office/drawing/2014/main" id="{C9B13961-7D3E-48BE-8E9A-AD589C262630}"/>
            </a:ext>
          </a:extLst>
        </xdr:cNvPr>
        <xdr:cNvSpPr/>
      </xdr:nvSpPr>
      <xdr:spPr>
        <a:xfrm>
          <a:off x="12029440" y="9588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83820</xdr:rowOff>
    </xdr:from>
    <xdr:to>
      <xdr:col>76</xdr:col>
      <xdr:colOff>114300</xdr:colOff>
      <xdr:row>57</xdr:row>
      <xdr:rowOff>123825</xdr:rowOff>
    </xdr:to>
    <xdr:cxnSp macro="">
      <xdr:nvCxnSpPr>
        <xdr:cNvPr id="565" name="直線コネクタ 564">
          <a:extLst>
            <a:ext uri="{FF2B5EF4-FFF2-40B4-BE49-F238E27FC236}">
              <a16:creationId xmlns:a16="http://schemas.microsoft.com/office/drawing/2014/main" id="{F0FA82FE-13F0-446C-9784-6B4323AEF1D3}"/>
            </a:ext>
          </a:extLst>
        </xdr:cNvPr>
        <xdr:cNvCxnSpPr/>
      </xdr:nvCxnSpPr>
      <xdr:spPr>
        <a:xfrm>
          <a:off x="12072620" y="963930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25400</xdr:rowOff>
    </xdr:from>
    <xdr:to>
      <xdr:col>67</xdr:col>
      <xdr:colOff>101600</xdr:colOff>
      <xdr:row>57</xdr:row>
      <xdr:rowOff>127000</xdr:rowOff>
    </xdr:to>
    <xdr:sp macro="" textlink="">
      <xdr:nvSpPr>
        <xdr:cNvPr id="566" name="楕円 565">
          <a:extLst>
            <a:ext uri="{FF2B5EF4-FFF2-40B4-BE49-F238E27FC236}">
              <a16:creationId xmlns:a16="http://schemas.microsoft.com/office/drawing/2014/main" id="{54387BF7-2A75-473F-B13C-A0B44319F15E}"/>
            </a:ext>
          </a:extLst>
        </xdr:cNvPr>
        <xdr:cNvSpPr/>
      </xdr:nvSpPr>
      <xdr:spPr>
        <a:xfrm>
          <a:off x="1123188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76200</xdr:rowOff>
    </xdr:from>
    <xdr:to>
      <xdr:col>71</xdr:col>
      <xdr:colOff>177800</xdr:colOff>
      <xdr:row>57</xdr:row>
      <xdr:rowOff>83820</xdr:rowOff>
    </xdr:to>
    <xdr:cxnSp macro="">
      <xdr:nvCxnSpPr>
        <xdr:cNvPr id="567" name="直線コネクタ 566">
          <a:extLst>
            <a:ext uri="{FF2B5EF4-FFF2-40B4-BE49-F238E27FC236}">
              <a16:creationId xmlns:a16="http://schemas.microsoft.com/office/drawing/2014/main" id="{CA0C8F0A-90D2-4887-AFF8-14BF5EB915AF}"/>
            </a:ext>
          </a:extLst>
        </xdr:cNvPr>
        <xdr:cNvCxnSpPr/>
      </xdr:nvCxnSpPr>
      <xdr:spPr>
        <a:xfrm>
          <a:off x="11282680" y="96316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568" name="n_1aveValue【学校施設】&#10;有形固定資産減価償却率">
          <a:extLst>
            <a:ext uri="{FF2B5EF4-FFF2-40B4-BE49-F238E27FC236}">
              <a16:creationId xmlns:a16="http://schemas.microsoft.com/office/drawing/2014/main" id="{4A873DA5-9FC8-4AF2-A992-5941F702347B}"/>
            </a:ext>
          </a:extLst>
        </xdr:cNvPr>
        <xdr:cNvSpPr txBox="1"/>
      </xdr:nvSpPr>
      <xdr:spPr>
        <a:xfrm>
          <a:off x="134372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9" name="n_2aveValue【学校施設】&#10;有形固定資産減価償却率">
          <a:extLst>
            <a:ext uri="{FF2B5EF4-FFF2-40B4-BE49-F238E27FC236}">
              <a16:creationId xmlns:a16="http://schemas.microsoft.com/office/drawing/2014/main" id="{63EFE065-2BAE-491E-9349-D2D9BD440496}"/>
            </a:ext>
          </a:extLst>
        </xdr:cNvPr>
        <xdr:cNvSpPr txBox="1"/>
      </xdr:nvSpPr>
      <xdr:spPr>
        <a:xfrm>
          <a:off x="126752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70" name="n_3aveValue【学校施設】&#10;有形固定資産減価償却率">
          <a:extLst>
            <a:ext uri="{FF2B5EF4-FFF2-40B4-BE49-F238E27FC236}">
              <a16:creationId xmlns:a16="http://schemas.microsoft.com/office/drawing/2014/main" id="{5C4BD96F-8290-4752-B6F4-6CA3CDFFE65C}"/>
            </a:ext>
          </a:extLst>
        </xdr:cNvPr>
        <xdr:cNvSpPr txBox="1"/>
      </xdr:nvSpPr>
      <xdr:spPr>
        <a:xfrm>
          <a:off x="119005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571" name="n_4aveValue【学校施設】&#10;有形固定資産減価償却率">
          <a:extLst>
            <a:ext uri="{FF2B5EF4-FFF2-40B4-BE49-F238E27FC236}">
              <a16:creationId xmlns:a16="http://schemas.microsoft.com/office/drawing/2014/main" id="{16803337-6851-4872-B226-EB19129DE729}"/>
            </a:ext>
          </a:extLst>
        </xdr:cNvPr>
        <xdr:cNvSpPr txBox="1"/>
      </xdr:nvSpPr>
      <xdr:spPr>
        <a:xfrm>
          <a:off x="1110298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65422</xdr:rowOff>
    </xdr:from>
    <xdr:ext cx="405111" cy="259045"/>
    <xdr:sp macro="" textlink="">
      <xdr:nvSpPr>
        <xdr:cNvPr id="572" name="n_1mainValue【学校施設】&#10;有形固定資産減価償却率">
          <a:extLst>
            <a:ext uri="{FF2B5EF4-FFF2-40B4-BE49-F238E27FC236}">
              <a16:creationId xmlns:a16="http://schemas.microsoft.com/office/drawing/2014/main" id="{AD5AB9F9-902A-497A-9AA5-2F937E595C01}"/>
            </a:ext>
          </a:extLst>
        </xdr:cNvPr>
        <xdr:cNvSpPr txBox="1"/>
      </xdr:nvSpPr>
      <xdr:spPr>
        <a:xfrm>
          <a:off x="1343724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19702</xdr:rowOff>
    </xdr:from>
    <xdr:ext cx="405111" cy="259045"/>
    <xdr:sp macro="" textlink="">
      <xdr:nvSpPr>
        <xdr:cNvPr id="573" name="n_2mainValue【学校施設】&#10;有形固定資産減価償却率">
          <a:extLst>
            <a:ext uri="{FF2B5EF4-FFF2-40B4-BE49-F238E27FC236}">
              <a16:creationId xmlns:a16="http://schemas.microsoft.com/office/drawing/2014/main" id="{79691E2E-AC62-4779-BC92-3FA9C3738104}"/>
            </a:ext>
          </a:extLst>
        </xdr:cNvPr>
        <xdr:cNvSpPr txBox="1"/>
      </xdr:nvSpPr>
      <xdr:spPr>
        <a:xfrm>
          <a:off x="12675244"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151147</xdr:rowOff>
    </xdr:from>
    <xdr:ext cx="405111" cy="259045"/>
    <xdr:sp macro="" textlink="">
      <xdr:nvSpPr>
        <xdr:cNvPr id="574" name="n_3mainValue【学校施設】&#10;有形固定資産減価償却率">
          <a:extLst>
            <a:ext uri="{FF2B5EF4-FFF2-40B4-BE49-F238E27FC236}">
              <a16:creationId xmlns:a16="http://schemas.microsoft.com/office/drawing/2014/main" id="{41F20969-5911-4D41-9E77-3A615953140F}"/>
            </a:ext>
          </a:extLst>
        </xdr:cNvPr>
        <xdr:cNvSpPr txBox="1"/>
      </xdr:nvSpPr>
      <xdr:spPr>
        <a:xfrm>
          <a:off x="119005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143527</xdr:rowOff>
    </xdr:from>
    <xdr:ext cx="405111" cy="259045"/>
    <xdr:sp macro="" textlink="">
      <xdr:nvSpPr>
        <xdr:cNvPr id="575" name="n_4mainValue【学校施設】&#10;有形固定資産減価償却率">
          <a:extLst>
            <a:ext uri="{FF2B5EF4-FFF2-40B4-BE49-F238E27FC236}">
              <a16:creationId xmlns:a16="http://schemas.microsoft.com/office/drawing/2014/main" id="{C3906345-13EA-4885-B768-1388EFE40628}"/>
            </a:ext>
          </a:extLst>
        </xdr:cNvPr>
        <xdr:cNvSpPr txBox="1"/>
      </xdr:nvSpPr>
      <xdr:spPr>
        <a:xfrm>
          <a:off x="1110298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BA1690D9-2C3A-42DC-8159-B9BDFB123B1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B05307C3-D937-492A-A1D9-F8E94577197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F852ABD1-7E1A-42A6-B156-2CFC7B607B5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717D5E90-82E4-48C0-BCAE-7C844F16D29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EFB2CCC2-A9FD-44C2-961E-CC5636FF326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60373DA3-6974-4945-AC38-50AB4F786C6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FBA03A3B-308F-431F-9509-48889E948F9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80A25585-57C8-43EE-9E7C-ECB12FFDB7F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192C9F99-9A6F-4CCB-A26F-9255086CB11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449FCE9D-0847-4C9C-882E-BF246619A07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9B94086F-0214-4EAA-9AF6-0175E09D451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C1D5A43E-369F-476F-9CD3-8B1DB582D44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3BB5E096-F7C2-4BFA-94E3-3755FEAED32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DD16ED6D-090F-4E12-BA68-7D430106FAAC}"/>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1AC3007F-FC54-4FE7-B345-623A9DB490F8}"/>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31E21F85-E590-43D5-A591-1B2C7F946173}"/>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54E2D981-BDBF-4AC1-AFA1-D3889D6359D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362971C0-F614-4D39-A11D-B3D26E353FC1}"/>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5AAD9EFB-C453-4531-95D9-574C7F99396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E1A9A8B2-BAC7-4C5B-96B3-F8932CA98A7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175EB2E6-18A4-4B14-A6AD-4FC113E9C5E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7DE46FA7-1D2F-4492-B547-CB9521D1FCD3}"/>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842FC0C7-6BB4-4D71-AFBE-8CAFC55F242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482A35FF-8202-48E8-9180-BA9C0BCB7189}"/>
            </a:ext>
          </a:extLst>
        </xdr:cNvPr>
        <xdr:cNvCxnSpPr/>
      </xdr:nvCxnSpPr>
      <xdr:spPr>
        <a:xfrm flipV="1">
          <a:off x="19509104" y="9437370"/>
          <a:ext cx="0" cy="122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39E4E087-89EA-4D95-8B5D-F7AA86FAD61F}"/>
            </a:ext>
          </a:extLst>
        </xdr:cNvPr>
        <xdr:cNvSpPr txBox="1"/>
      </xdr:nvSpPr>
      <xdr:spPr>
        <a:xfrm>
          <a:off x="19547840" y="106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B01AB32F-C829-4B2B-A6F5-9BF902C06216}"/>
            </a:ext>
          </a:extLst>
        </xdr:cNvPr>
        <xdr:cNvCxnSpPr/>
      </xdr:nvCxnSpPr>
      <xdr:spPr>
        <a:xfrm>
          <a:off x="19443700" y="10667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091D9FD8-ACE9-4AA7-A131-F05A4E2617D7}"/>
            </a:ext>
          </a:extLst>
        </xdr:cNvPr>
        <xdr:cNvSpPr txBox="1"/>
      </xdr:nvSpPr>
      <xdr:spPr>
        <a:xfrm>
          <a:off x="1954784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847BF416-3322-496B-AF9D-85ADFCFDEE8A}"/>
            </a:ext>
          </a:extLst>
        </xdr:cNvPr>
        <xdr:cNvCxnSpPr/>
      </xdr:nvCxnSpPr>
      <xdr:spPr>
        <a:xfrm>
          <a:off x="1944370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604" name="【学校施設】&#10;一人当たり面積平均値テキスト">
          <a:extLst>
            <a:ext uri="{FF2B5EF4-FFF2-40B4-BE49-F238E27FC236}">
              <a16:creationId xmlns:a16="http://schemas.microsoft.com/office/drawing/2014/main" id="{AA993DB0-CA51-424C-B236-3F6D749F9FD8}"/>
            </a:ext>
          </a:extLst>
        </xdr:cNvPr>
        <xdr:cNvSpPr txBox="1"/>
      </xdr:nvSpPr>
      <xdr:spPr>
        <a:xfrm>
          <a:off x="19547840" y="10219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13719646-9FE7-42BB-9AFD-5CADA9BDEA55}"/>
            </a:ext>
          </a:extLst>
        </xdr:cNvPr>
        <xdr:cNvSpPr/>
      </xdr:nvSpPr>
      <xdr:spPr>
        <a:xfrm>
          <a:off x="19458940" y="1023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18DC8F42-CF85-4A24-BBDE-CB8D1B0183F4}"/>
            </a:ext>
          </a:extLst>
        </xdr:cNvPr>
        <xdr:cNvSpPr/>
      </xdr:nvSpPr>
      <xdr:spPr>
        <a:xfrm>
          <a:off x="18735040" y="1025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816C04FB-4854-408F-BC8D-85F15F396E6C}"/>
            </a:ext>
          </a:extLst>
        </xdr:cNvPr>
        <xdr:cNvSpPr/>
      </xdr:nvSpPr>
      <xdr:spPr>
        <a:xfrm>
          <a:off x="1793748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7441048B-F224-4DBB-93C6-291462AF9991}"/>
            </a:ext>
          </a:extLst>
        </xdr:cNvPr>
        <xdr:cNvSpPr/>
      </xdr:nvSpPr>
      <xdr:spPr>
        <a:xfrm>
          <a:off x="17162780" y="1028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BA31EFED-7B54-416D-A87A-A2D0A6578024}"/>
            </a:ext>
          </a:extLst>
        </xdr:cNvPr>
        <xdr:cNvSpPr/>
      </xdr:nvSpPr>
      <xdr:spPr>
        <a:xfrm>
          <a:off x="16388080" y="10306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C1EC4F11-D6A4-4B1B-8CD4-AC1C6D24410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12DD0C3-A1DF-422E-87F1-C32934C3ED0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D90D9447-76F0-4753-BA96-70E01D3D85B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3DA7A803-B381-4FAB-9318-1DD44B3FDF2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C69408A5-EBF2-4D2D-B9C7-0BB2776819F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170942</xdr:rowOff>
    </xdr:from>
    <xdr:to>
      <xdr:col>116</xdr:col>
      <xdr:colOff>114300</xdr:colOff>
      <xdr:row>61</xdr:row>
      <xdr:rowOff>101092</xdr:rowOff>
    </xdr:to>
    <xdr:sp macro="" textlink="">
      <xdr:nvSpPr>
        <xdr:cNvPr id="615" name="楕円 614">
          <a:extLst>
            <a:ext uri="{FF2B5EF4-FFF2-40B4-BE49-F238E27FC236}">
              <a16:creationId xmlns:a16="http://schemas.microsoft.com/office/drawing/2014/main" id="{95DEBF54-414E-4459-83AD-00726F752AE1}"/>
            </a:ext>
          </a:extLst>
        </xdr:cNvPr>
        <xdr:cNvSpPr/>
      </xdr:nvSpPr>
      <xdr:spPr>
        <a:xfrm>
          <a:off x="19458940" y="10229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22369</xdr:rowOff>
    </xdr:from>
    <xdr:ext cx="469744" cy="259045"/>
    <xdr:sp macro="" textlink="">
      <xdr:nvSpPr>
        <xdr:cNvPr id="616" name="【学校施設】&#10;一人当たり面積該当値テキスト">
          <a:extLst>
            <a:ext uri="{FF2B5EF4-FFF2-40B4-BE49-F238E27FC236}">
              <a16:creationId xmlns:a16="http://schemas.microsoft.com/office/drawing/2014/main" id="{537161FC-E764-4832-BE82-18673C183E72}"/>
            </a:ext>
          </a:extLst>
        </xdr:cNvPr>
        <xdr:cNvSpPr txBox="1"/>
      </xdr:nvSpPr>
      <xdr:spPr>
        <a:xfrm>
          <a:off x="19547840" y="1008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14160</xdr:rowOff>
    </xdr:from>
    <xdr:to>
      <xdr:col>112</xdr:col>
      <xdr:colOff>38100</xdr:colOff>
      <xdr:row>61</xdr:row>
      <xdr:rowOff>115760</xdr:rowOff>
    </xdr:to>
    <xdr:sp macro="" textlink="">
      <xdr:nvSpPr>
        <xdr:cNvPr id="617" name="楕円 616">
          <a:extLst>
            <a:ext uri="{FF2B5EF4-FFF2-40B4-BE49-F238E27FC236}">
              <a16:creationId xmlns:a16="http://schemas.microsoft.com/office/drawing/2014/main" id="{D834B331-8B52-4059-9E60-A92F8EC98448}"/>
            </a:ext>
          </a:extLst>
        </xdr:cNvPr>
        <xdr:cNvSpPr/>
      </xdr:nvSpPr>
      <xdr:spPr>
        <a:xfrm>
          <a:off x="18735040" y="10240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50292</xdr:rowOff>
    </xdr:from>
    <xdr:to>
      <xdr:col>116</xdr:col>
      <xdr:colOff>63500</xdr:colOff>
      <xdr:row>61</xdr:row>
      <xdr:rowOff>64960</xdr:rowOff>
    </xdr:to>
    <xdr:cxnSp macro="">
      <xdr:nvCxnSpPr>
        <xdr:cNvPr id="618" name="直線コネクタ 617">
          <a:extLst>
            <a:ext uri="{FF2B5EF4-FFF2-40B4-BE49-F238E27FC236}">
              <a16:creationId xmlns:a16="http://schemas.microsoft.com/office/drawing/2014/main" id="{A0F6BBBB-03EB-4FFA-8CDF-B27E924E0BD3}"/>
            </a:ext>
          </a:extLst>
        </xdr:cNvPr>
        <xdr:cNvCxnSpPr/>
      </xdr:nvCxnSpPr>
      <xdr:spPr>
        <a:xfrm flipV="1">
          <a:off x="18778220" y="10276332"/>
          <a:ext cx="73152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619" name="楕円 618">
          <a:extLst>
            <a:ext uri="{FF2B5EF4-FFF2-40B4-BE49-F238E27FC236}">
              <a16:creationId xmlns:a16="http://schemas.microsoft.com/office/drawing/2014/main" id="{A188DC6B-EF10-442C-AD6A-BFC4136B2546}"/>
            </a:ext>
          </a:extLst>
        </xdr:cNvPr>
        <xdr:cNvSpPr/>
      </xdr:nvSpPr>
      <xdr:spPr>
        <a:xfrm>
          <a:off x="1793748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64960</xdr:rowOff>
    </xdr:from>
    <xdr:to>
      <xdr:col>111</xdr:col>
      <xdr:colOff>177800</xdr:colOff>
      <xdr:row>61</xdr:row>
      <xdr:rowOff>80010</xdr:rowOff>
    </xdr:to>
    <xdr:cxnSp macro="">
      <xdr:nvCxnSpPr>
        <xdr:cNvPr id="620" name="直線コネクタ 619">
          <a:extLst>
            <a:ext uri="{FF2B5EF4-FFF2-40B4-BE49-F238E27FC236}">
              <a16:creationId xmlns:a16="http://schemas.microsoft.com/office/drawing/2014/main" id="{91470832-FAEB-4BF5-8019-6888EADEFC15}"/>
            </a:ext>
          </a:extLst>
        </xdr:cNvPr>
        <xdr:cNvCxnSpPr/>
      </xdr:nvCxnSpPr>
      <xdr:spPr>
        <a:xfrm flipV="1">
          <a:off x="17988280" y="10291000"/>
          <a:ext cx="78994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40831</xdr:rowOff>
    </xdr:from>
    <xdr:to>
      <xdr:col>102</xdr:col>
      <xdr:colOff>165100</xdr:colOff>
      <xdr:row>61</xdr:row>
      <xdr:rowOff>142431</xdr:rowOff>
    </xdr:to>
    <xdr:sp macro="" textlink="">
      <xdr:nvSpPr>
        <xdr:cNvPr id="621" name="楕円 620">
          <a:extLst>
            <a:ext uri="{FF2B5EF4-FFF2-40B4-BE49-F238E27FC236}">
              <a16:creationId xmlns:a16="http://schemas.microsoft.com/office/drawing/2014/main" id="{5ED55737-75C0-46C0-9E5E-F1FB491B2FB2}"/>
            </a:ext>
          </a:extLst>
        </xdr:cNvPr>
        <xdr:cNvSpPr/>
      </xdr:nvSpPr>
      <xdr:spPr>
        <a:xfrm>
          <a:off x="17162780" y="102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91631</xdr:rowOff>
    </xdr:to>
    <xdr:cxnSp macro="">
      <xdr:nvCxnSpPr>
        <xdr:cNvPr id="622" name="直線コネクタ 621">
          <a:extLst>
            <a:ext uri="{FF2B5EF4-FFF2-40B4-BE49-F238E27FC236}">
              <a16:creationId xmlns:a16="http://schemas.microsoft.com/office/drawing/2014/main" id="{6C2C64F5-B653-4C5C-97B9-0BF3B314B4F1}"/>
            </a:ext>
          </a:extLst>
        </xdr:cNvPr>
        <xdr:cNvCxnSpPr/>
      </xdr:nvCxnSpPr>
      <xdr:spPr>
        <a:xfrm flipV="1">
          <a:off x="17213580" y="10306050"/>
          <a:ext cx="7747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46927</xdr:rowOff>
    </xdr:from>
    <xdr:to>
      <xdr:col>98</xdr:col>
      <xdr:colOff>38100</xdr:colOff>
      <xdr:row>61</xdr:row>
      <xdr:rowOff>148527</xdr:rowOff>
    </xdr:to>
    <xdr:sp macro="" textlink="">
      <xdr:nvSpPr>
        <xdr:cNvPr id="623" name="楕円 622">
          <a:extLst>
            <a:ext uri="{FF2B5EF4-FFF2-40B4-BE49-F238E27FC236}">
              <a16:creationId xmlns:a16="http://schemas.microsoft.com/office/drawing/2014/main" id="{509B2AF2-A61D-4E83-A5E2-C54B3993F5C0}"/>
            </a:ext>
          </a:extLst>
        </xdr:cNvPr>
        <xdr:cNvSpPr/>
      </xdr:nvSpPr>
      <xdr:spPr>
        <a:xfrm>
          <a:off x="16388080" y="102729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91631</xdr:rowOff>
    </xdr:from>
    <xdr:to>
      <xdr:col>102</xdr:col>
      <xdr:colOff>114300</xdr:colOff>
      <xdr:row>61</xdr:row>
      <xdr:rowOff>97727</xdr:rowOff>
    </xdr:to>
    <xdr:cxnSp macro="">
      <xdr:nvCxnSpPr>
        <xdr:cNvPr id="624" name="直線コネクタ 623">
          <a:extLst>
            <a:ext uri="{FF2B5EF4-FFF2-40B4-BE49-F238E27FC236}">
              <a16:creationId xmlns:a16="http://schemas.microsoft.com/office/drawing/2014/main" id="{9D0D2EFE-EA5F-426F-99EC-CE0EDA44C24F}"/>
            </a:ext>
          </a:extLst>
        </xdr:cNvPr>
        <xdr:cNvCxnSpPr/>
      </xdr:nvCxnSpPr>
      <xdr:spPr>
        <a:xfrm flipV="1">
          <a:off x="16431260" y="10317671"/>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625" name="n_1aveValue【学校施設】&#10;一人当たり面積">
          <a:extLst>
            <a:ext uri="{FF2B5EF4-FFF2-40B4-BE49-F238E27FC236}">
              <a16:creationId xmlns:a16="http://schemas.microsoft.com/office/drawing/2014/main" id="{359B8115-7836-4F2C-B8E3-C5453C35EFC5}"/>
            </a:ext>
          </a:extLst>
        </xdr:cNvPr>
        <xdr:cNvSpPr txBox="1"/>
      </xdr:nvSpPr>
      <xdr:spPr>
        <a:xfrm>
          <a:off x="18561127" y="103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626" name="n_2aveValue【学校施設】&#10;一人当たり面積">
          <a:extLst>
            <a:ext uri="{FF2B5EF4-FFF2-40B4-BE49-F238E27FC236}">
              <a16:creationId xmlns:a16="http://schemas.microsoft.com/office/drawing/2014/main" id="{4BEB66FC-BC69-41F0-A4F7-FBA0F3B5F7EA}"/>
            </a:ext>
          </a:extLst>
        </xdr:cNvPr>
        <xdr:cNvSpPr txBox="1"/>
      </xdr:nvSpPr>
      <xdr:spPr>
        <a:xfrm>
          <a:off x="17776267" y="1037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155084</xdr:rowOff>
    </xdr:from>
    <xdr:ext cx="469744" cy="259045"/>
    <xdr:sp macro="" textlink="">
      <xdr:nvSpPr>
        <xdr:cNvPr id="627" name="n_3aveValue【学校施設】&#10;一人当たり面積">
          <a:extLst>
            <a:ext uri="{FF2B5EF4-FFF2-40B4-BE49-F238E27FC236}">
              <a16:creationId xmlns:a16="http://schemas.microsoft.com/office/drawing/2014/main" id="{D9F684F7-9318-450B-ABAA-EF03311B319F}"/>
            </a:ext>
          </a:extLst>
        </xdr:cNvPr>
        <xdr:cNvSpPr txBox="1"/>
      </xdr:nvSpPr>
      <xdr:spPr>
        <a:xfrm>
          <a:off x="17001567" y="1038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xdr:rowOff>
    </xdr:from>
    <xdr:ext cx="469744" cy="259045"/>
    <xdr:sp macro="" textlink="">
      <xdr:nvSpPr>
        <xdr:cNvPr id="628" name="n_4aveValue【学校施設】&#10;一人当たり面積">
          <a:extLst>
            <a:ext uri="{FF2B5EF4-FFF2-40B4-BE49-F238E27FC236}">
              <a16:creationId xmlns:a16="http://schemas.microsoft.com/office/drawing/2014/main" id="{C6C7079A-F55E-48E5-A235-49F5F828AD30}"/>
            </a:ext>
          </a:extLst>
        </xdr:cNvPr>
        <xdr:cNvSpPr txBox="1"/>
      </xdr:nvSpPr>
      <xdr:spPr>
        <a:xfrm>
          <a:off x="16226867" y="1039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132287</xdr:rowOff>
    </xdr:from>
    <xdr:ext cx="469744" cy="259045"/>
    <xdr:sp macro="" textlink="">
      <xdr:nvSpPr>
        <xdr:cNvPr id="629" name="n_1mainValue【学校施設】&#10;一人当たり面積">
          <a:extLst>
            <a:ext uri="{FF2B5EF4-FFF2-40B4-BE49-F238E27FC236}">
              <a16:creationId xmlns:a16="http://schemas.microsoft.com/office/drawing/2014/main" id="{EF7CC5CA-2286-4EDD-A518-F69B96AF315C}"/>
            </a:ext>
          </a:extLst>
        </xdr:cNvPr>
        <xdr:cNvSpPr txBox="1"/>
      </xdr:nvSpPr>
      <xdr:spPr>
        <a:xfrm>
          <a:off x="18561127" y="1002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630" name="n_2mainValue【学校施設】&#10;一人当たり面積">
          <a:extLst>
            <a:ext uri="{FF2B5EF4-FFF2-40B4-BE49-F238E27FC236}">
              <a16:creationId xmlns:a16="http://schemas.microsoft.com/office/drawing/2014/main" id="{16610286-8642-4A46-BD57-0E9382041F4C}"/>
            </a:ext>
          </a:extLst>
        </xdr:cNvPr>
        <xdr:cNvSpPr txBox="1"/>
      </xdr:nvSpPr>
      <xdr:spPr>
        <a:xfrm>
          <a:off x="1777626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158958</xdr:rowOff>
    </xdr:from>
    <xdr:ext cx="469744" cy="259045"/>
    <xdr:sp macro="" textlink="">
      <xdr:nvSpPr>
        <xdr:cNvPr id="631" name="n_3mainValue【学校施設】&#10;一人当たり面積">
          <a:extLst>
            <a:ext uri="{FF2B5EF4-FFF2-40B4-BE49-F238E27FC236}">
              <a16:creationId xmlns:a16="http://schemas.microsoft.com/office/drawing/2014/main" id="{EE48FF9C-806C-4F4B-B1B5-40DAA77F1BE2}"/>
            </a:ext>
          </a:extLst>
        </xdr:cNvPr>
        <xdr:cNvSpPr txBox="1"/>
      </xdr:nvSpPr>
      <xdr:spPr>
        <a:xfrm>
          <a:off x="17001567" y="1004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165054</xdr:rowOff>
    </xdr:from>
    <xdr:ext cx="469744" cy="259045"/>
    <xdr:sp macro="" textlink="">
      <xdr:nvSpPr>
        <xdr:cNvPr id="632" name="n_4mainValue【学校施設】&#10;一人当たり面積">
          <a:extLst>
            <a:ext uri="{FF2B5EF4-FFF2-40B4-BE49-F238E27FC236}">
              <a16:creationId xmlns:a16="http://schemas.microsoft.com/office/drawing/2014/main" id="{C4326DD0-76C4-449C-A64A-13987E54B3B2}"/>
            </a:ext>
          </a:extLst>
        </xdr:cNvPr>
        <xdr:cNvSpPr txBox="1"/>
      </xdr:nvSpPr>
      <xdr:spPr>
        <a:xfrm>
          <a:off x="16226867" y="100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2E61CC39-29BC-4D34-AC40-E6EFA5F1AA4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A45795F4-A17D-4AA7-AC6E-73433B422B4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7617D3EC-6F82-4BF7-AB22-C5197CFD17C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9299A5BC-927B-4012-BCAA-BC4B5E3CA45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78FDCF6F-73B2-423B-AA76-9A02FDEE489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3193B0ED-F807-41DB-83BA-D532E9BA065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0BB2E88F-1973-41DC-8EF0-F6B6A188040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E8495544-5510-49FA-9D58-A2C1B7B8C949}"/>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9EF4C3B7-86A2-4541-AD06-3A5AB652CE7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E8477D22-1520-44F3-BDB7-C102B8AB992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C575BD30-2016-4EE7-A9C3-FE2036B8AA0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01631207-2641-49D0-A948-85BD3884578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D3D59CE9-EB25-47C1-A5BF-F305B300B8F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640EE653-50E6-4A07-BFD4-31E0609E214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F41595AF-7C23-49D5-8F86-0F450B73991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719F6998-16AF-4EB6-922B-AB297E18114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F17D0A99-E209-49E0-9026-1EE00A68101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AB82D25D-7651-4A86-A351-964C27B0FD7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AC576E71-DE88-4AAC-8E75-966A796A0B0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53A5ECE5-6A49-4431-A53E-C4B5883545D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C734515F-A3EA-4D07-916F-ED385F9A0A3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55B0DBD8-AF4A-4822-997B-0F96B535746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62CFF32A-B69E-4050-8356-C9E762B2FB7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6143BEA5-173A-4843-BA1F-5CDE5281ECD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29AE85EE-BFC3-48F1-A94E-75D1A8E10D4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D32BD860-6B1B-45E1-9294-4CFEB59FBE8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a:extLst>
            <a:ext uri="{FF2B5EF4-FFF2-40B4-BE49-F238E27FC236}">
              <a16:creationId xmlns:a16="http://schemas.microsoft.com/office/drawing/2014/main" id="{C4C9086B-1A13-4AA2-B91F-82F28F05537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a:extLst>
            <a:ext uri="{FF2B5EF4-FFF2-40B4-BE49-F238E27FC236}">
              <a16:creationId xmlns:a16="http://schemas.microsoft.com/office/drawing/2014/main" id="{F8E0C3A9-630B-45D6-80F5-65793EC2F9B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a:extLst>
            <a:ext uri="{FF2B5EF4-FFF2-40B4-BE49-F238E27FC236}">
              <a16:creationId xmlns:a16="http://schemas.microsoft.com/office/drawing/2014/main" id="{72BCC980-41EE-4070-9C0F-AC7B9CFDE93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a:extLst>
            <a:ext uri="{FF2B5EF4-FFF2-40B4-BE49-F238E27FC236}">
              <a16:creationId xmlns:a16="http://schemas.microsoft.com/office/drawing/2014/main" id="{1935C1A2-C644-47E2-AE22-C0331A97F45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a:extLst>
            <a:ext uri="{FF2B5EF4-FFF2-40B4-BE49-F238E27FC236}">
              <a16:creationId xmlns:a16="http://schemas.microsoft.com/office/drawing/2014/main" id="{BB7D64E8-96D5-4A66-9124-638B45230A5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a:extLst>
            <a:ext uri="{FF2B5EF4-FFF2-40B4-BE49-F238E27FC236}">
              <a16:creationId xmlns:a16="http://schemas.microsoft.com/office/drawing/2014/main" id="{E5B67498-E09D-4B8B-AED2-8E024F3C5AD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a:extLst>
            <a:ext uri="{FF2B5EF4-FFF2-40B4-BE49-F238E27FC236}">
              <a16:creationId xmlns:a16="http://schemas.microsoft.com/office/drawing/2014/main" id="{4625917C-65DA-497A-9BAF-42749F551E4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a:extLst>
            <a:ext uri="{FF2B5EF4-FFF2-40B4-BE49-F238E27FC236}">
              <a16:creationId xmlns:a16="http://schemas.microsoft.com/office/drawing/2014/main" id="{1F4F97FC-E8AB-4D46-9790-6E14D83E933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a:extLst>
            <a:ext uri="{FF2B5EF4-FFF2-40B4-BE49-F238E27FC236}">
              <a16:creationId xmlns:a16="http://schemas.microsoft.com/office/drawing/2014/main" id="{FA2D80C1-9EE0-4E30-AC83-C947AC9BAFC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a:extLst>
            <a:ext uri="{FF2B5EF4-FFF2-40B4-BE49-F238E27FC236}">
              <a16:creationId xmlns:a16="http://schemas.microsoft.com/office/drawing/2014/main" id="{EA275069-C8BD-44EC-94F7-43CA7B1DB3C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a:extLst>
            <a:ext uri="{FF2B5EF4-FFF2-40B4-BE49-F238E27FC236}">
              <a16:creationId xmlns:a16="http://schemas.microsoft.com/office/drawing/2014/main" id="{E2B69379-6502-44F9-BD08-80F1A09560F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a:extLst>
            <a:ext uri="{FF2B5EF4-FFF2-40B4-BE49-F238E27FC236}">
              <a16:creationId xmlns:a16="http://schemas.microsoft.com/office/drawing/2014/main" id="{E2556837-07AC-45B3-9D8B-D8A0BFF940A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a:extLst>
            <a:ext uri="{FF2B5EF4-FFF2-40B4-BE49-F238E27FC236}">
              <a16:creationId xmlns:a16="http://schemas.microsoft.com/office/drawing/2014/main" id="{6890F4AD-2B7B-420F-B50B-9152FDBFE7C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id="{5D196D21-914E-4DD6-B078-FD866D94961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B0BFF4C8-1F11-44C8-B903-5C4B9310104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74" name="直線コネクタ 673">
          <a:extLst>
            <a:ext uri="{FF2B5EF4-FFF2-40B4-BE49-F238E27FC236}">
              <a16:creationId xmlns:a16="http://schemas.microsoft.com/office/drawing/2014/main" id="{D900B0A5-2BE5-40CE-80F5-FD0536CBB8D9}"/>
            </a:ext>
          </a:extLst>
        </xdr:cNvPr>
        <xdr:cNvCxnSpPr/>
      </xdr:nvCxnSpPr>
      <xdr:spPr>
        <a:xfrm flipV="1">
          <a:off x="14375764" y="16926742"/>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5" name="【公民館】&#10;有形固定資産減価償却率最小値テキスト">
          <a:extLst>
            <a:ext uri="{FF2B5EF4-FFF2-40B4-BE49-F238E27FC236}">
              <a16:creationId xmlns:a16="http://schemas.microsoft.com/office/drawing/2014/main" id="{F381B67E-A853-4755-9019-3C4BC39FBC18}"/>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a:extLst>
            <a:ext uri="{FF2B5EF4-FFF2-40B4-BE49-F238E27FC236}">
              <a16:creationId xmlns:a16="http://schemas.microsoft.com/office/drawing/2014/main" id="{95CDCE54-C8F2-4002-B274-59CD0B284C7C}"/>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7" name="【公民館】&#10;有形固定資産減価償却率最大値テキスト">
          <a:extLst>
            <a:ext uri="{FF2B5EF4-FFF2-40B4-BE49-F238E27FC236}">
              <a16:creationId xmlns:a16="http://schemas.microsoft.com/office/drawing/2014/main" id="{76CC352D-0AE9-4B06-801F-0EEDA94C826E}"/>
            </a:ext>
          </a:extLst>
        </xdr:cNvPr>
        <xdr:cNvSpPr txBox="1"/>
      </xdr:nvSpPr>
      <xdr:spPr>
        <a:xfrm>
          <a:off x="14414500" y="1670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8" name="直線コネクタ 677">
          <a:extLst>
            <a:ext uri="{FF2B5EF4-FFF2-40B4-BE49-F238E27FC236}">
              <a16:creationId xmlns:a16="http://schemas.microsoft.com/office/drawing/2014/main" id="{F9858EDC-8665-4B55-A10B-82DA81A97F15}"/>
            </a:ext>
          </a:extLst>
        </xdr:cNvPr>
        <xdr:cNvCxnSpPr/>
      </xdr:nvCxnSpPr>
      <xdr:spPr>
        <a:xfrm>
          <a:off x="14287500" y="16926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679" name="【公民館】&#10;有形固定資産減価償却率平均値テキスト">
          <a:extLst>
            <a:ext uri="{FF2B5EF4-FFF2-40B4-BE49-F238E27FC236}">
              <a16:creationId xmlns:a16="http://schemas.microsoft.com/office/drawing/2014/main" id="{8FE27E33-40E5-4AF2-90B7-0AD98B558810}"/>
            </a:ext>
          </a:extLst>
        </xdr:cNvPr>
        <xdr:cNvSpPr txBox="1"/>
      </xdr:nvSpPr>
      <xdr:spPr>
        <a:xfrm>
          <a:off x="14414500" y="17658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80" name="フローチャート: 判断 679">
          <a:extLst>
            <a:ext uri="{FF2B5EF4-FFF2-40B4-BE49-F238E27FC236}">
              <a16:creationId xmlns:a16="http://schemas.microsoft.com/office/drawing/2014/main" id="{C45D2FF7-8A8A-413D-A088-8FFEA4EBAEFD}"/>
            </a:ext>
          </a:extLst>
        </xdr:cNvPr>
        <xdr:cNvSpPr/>
      </xdr:nvSpPr>
      <xdr:spPr>
        <a:xfrm>
          <a:off x="14325600" y="1780340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81" name="フローチャート: 判断 680">
          <a:extLst>
            <a:ext uri="{FF2B5EF4-FFF2-40B4-BE49-F238E27FC236}">
              <a16:creationId xmlns:a16="http://schemas.microsoft.com/office/drawing/2014/main" id="{F494E738-BCBF-498C-BE7D-FFEF9C59A89D}"/>
            </a:ext>
          </a:extLst>
        </xdr:cNvPr>
        <xdr:cNvSpPr/>
      </xdr:nvSpPr>
      <xdr:spPr>
        <a:xfrm>
          <a:off x="135788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2" name="フローチャート: 判断 681">
          <a:extLst>
            <a:ext uri="{FF2B5EF4-FFF2-40B4-BE49-F238E27FC236}">
              <a16:creationId xmlns:a16="http://schemas.microsoft.com/office/drawing/2014/main" id="{487D2B3C-2D55-43AC-B512-23847138446F}"/>
            </a:ext>
          </a:extLst>
        </xdr:cNvPr>
        <xdr:cNvSpPr/>
      </xdr:nvSpPr>
      <xdr:spPr>
        <a:xfrm>
          <a:off x="128041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83" name="フローチャート: 判断 682">
          <a:extLst>
            <a:ext uri="{FF2B5EF4-FFF2-40B4-BE49-F238E27FC236}">
              <a16:creationId xmlns:a16="http://schemas.microsoft.com/office/drawing/2014/main" id="{4FC710FD-48E7-4438-A8EB-DE3D7085577C}"/>
            </a:ext>
          </a:extLst>
        </xdr:cNvPr>
        <xdr:cNvSpPr/>
      </xdr:nvSpPr>
      <xdr:spPr>
        <a:xfrm>
          <a:off x="1202944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4" name="フローチャート: 判断 683">
          <a:extLst>
            <a:ext uri="{FF2B5EF4-FFF2-40B4-BE49-F238E27FC236}">
              <a16:creationId xmlns:a16="http://schemas.microsoft.com/office/drawing/2014/main" id="{7D29F460-0097-4A9B-9E9D-6A711A4E32A9}"/>
            </a:ext>
          </a:extLst>
        </xdr:cNvPr>
        <xdr:cNvSpPr/>
      </xdr:nvSpPr>
      <xdr:spPr>
        <a:xfrm>
          <a:off x="1123188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2DAC3A37-6F49-4049-8120-FE5921E8273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EFAB4EBD-342B-4A91-8CDB-1F766123E79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2D7E700D-33DE-4C46-9668-9C719EA85EC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E9ADB60B-3857-4C04-8A47-70CF0A4F7F7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7BB67567-CED0-4AC1-AFA4-CE9E8D2DF46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49893</xdr:rowOff>
    </xdr:from>
    <xdr:to>
      <xdr:col>85</xdr:col>
      <xdr:colOff>177800</xdr:colOff>
      <xdr:row>108</xdr:row>
      <xdr:rowOff>151493</xdr:rowOff>
    </xdr:to>
    <xdr:sp macro="" textlink="">
      <xdr:nvSpPr>
        <xdr:cNvPr id="690" name="楕円 689">
          <a:extLst>
            <a:ext uri="{FF2B5EF4-FFF2-40B4-BE49-F238E27FC236}">
              <a16:creationId xmlns:a16="http://schemas.microsoft.com/office/drawing/2014/main" id="{1099F1FA-2DB8-4D8D-A4CE-12F0C99EE110}"/>
            </a:ext>
          </a:extLst>
        </xdr:cNvPr>
        <xdr:cNvSpPr/>
      </xdr:nvSpPr>
      <xdr:spPr>
        <a:xfrm>
          <a:off x="14325600" y="1815501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136270</xdr:rowOff>
    </xdr:from>
    <xdr:ext cx="405111" cy="259045"/>
    <xdr:sp macro="" textlink="">
      <xdr:nvSpPr>
        <xdr:cNvPr id="691" name="【公民館】&#10;有形固定資産減価償却率該当値テキスト">
          <a:extLst>
            <a:ext uri="{FF2B5EF4-FFF2-40B4-BE49-F238E27FC236}">
              <a16:creationId xmlns:a16="http://schemas.microsoft.com/office/drawing/2014/main" id="{9E547423-3925-4206-890F-68B9E51F5DA5}"/>
            </a:ext>
          </a:extLst>
        </xdr:cNvPr>
        <xdr:cNvSpPr txBox="1"/>
      </xdr:nvSpPr>
      <xdr:spPr>
        <a:xfrm>
          <a:off x="14414500" y="1807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27032</xdr:rowOff>
    </xdr:from>
    <xdr:to>
      <xdr:col>81</xdr:col>
      <xdr:colOff>101600</xdr:colOff>
      <xdr:row>108</xdr:row>
      <xdr:rowOff>128632</xdr:rowOff>
    </xdr:to>
    <xdr:sp macro="" textlink="">
      <xdr:nvSpPr>
        <xdr:cNvPr id="692" name="楕円 691">
          <a:extLst>
            <a:ext uri="{FF2B5EF4-FFF2-40B4-BE49-F238E27FC236}">
              <a16:creationId xmlns:a16="http://schemas.microsoft.com/office/drawing/2014/main" id="{91F90B46-18A7-432D-AFA0-715A8EA91ED2}"/>
            </a:ext>
          </a:extLst>
        </xdr:cNvPr>
        <xdr:cNvSpPr/>
      </xdr:nvSpPr>
      <xdr:spPr>
        <a:xfrm>
          <a:off x="1357884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77832</xdr:rowOff>
    </xdr:from>
    <xdr:to>
      <xdr:col>85</xdr:col>
      <xdr:colOff>127000</xdr:colOff>
      <xdr:row>108</xdr:row>
      <xdr:rowOff>100693</xdr:rowOff>
    </xdr:to>
    <xdr:cxnSp macro="">
      <xdr:nvCxnSpPr>
        <xdr:cNvPr id="693" name="直線コネクタ 692">
          <a:extLst>
            <a:ext uri="{FF2B5EF4-FFF2-40B4-BE49-F238E27FC236}">
              <a16:creationId xmlns:a16="http://schemas.microsoft.com/office/drawing/2014/main" id="{4595D8D2-573C-48FD-948A-FDB9804EE790}"/>
            </a:ext>
          </a:extLst>
        </xdr:cNvPr>
        <xdr:cNvCxnSpPr/>
      </xdr:nvCxnSpPr>
      <xdr:spPr>
        <a:xfrm>
          <a:off x="13629640" y="18182952"/>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162561</xdr:rowOff>
    </xdr:from>
    <xdr:to>
      <xdr:col>76</xdr:col>
      <xdr:colOff>165100</xdr:colOff>
      <xdr:row>108</xdr:row>
      <xdr:rowOff>92711</xdr:rowOff>
    </xdr:to>
    <xdr:sp macro="" textlink="">
      <xdr:nvSpPr>
        <xdr:cNvPr id="694" name="楕円 693">
          <a:extLst>
            <a:ext uri="{FF2B5EF4-FFF2-40B4-BE49-F238E27FC236}">
              <a16:creationId xmlns:a16="http://schemas.microsoft.com/office/drawing/2014/main" id="{EDC6E130-2C75-4B1A-B509-3B9861EE34D0}"/>
            </a:ext>
          </a:extLst>
        </xdr:cNvPr>
        <xdr:cNvSpPr/>
      </xdr:nvSpPr>
      <xdr:spPr>
        <a:xfrm>
          <a:off x="12804140" y="18100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41911</xdr:rowOff>
    </xdr:from>
    <xdr:to>
      <xdr:col>81</xdr:col>
      <xdr:colOff>50800</xdr:colOff>
      <xdr:row>108</xdr:row>
      <xdr:rowOff>77832</xdr:rowOff>
    </xdr:to>
    <xdr:cxnSp macro="">
      <xdr:nvCxnSpPr>
        <xdr:cNvPr id="695" name="直線コネクタ 694">
          <a:extLst>
            <a:ext uri="{FF2B5EF4-FFF2-40B4-BE49-F238E27FC236}">
              <a16:creationId xmlns:a16="http://schemas.microsoft.com/office/drawing/2014/main" id="{B4A401EA-3D67-45FA-B8B3-487524D03B50}"/>
            </a:ext>
          </a:extLst>
        </xdr:cNvPr>
        <xdr:cNvCxnSpPr/>
      </xdr:nvCxnSpPr>
      <xdr:spPr>
        <a:xfrm>
          <a:off x="12854940" y="18147031"/>
          <a:ext cx="7747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133169</xdr:rowOff>
    </xdr:from>
    <xdr:to>
      <xdr:col>72</xdr:col>
      <xdr:colOff>38100</xdr:colOff>
      <xdr:row>108</xdr:row>
      <xdr:rowOff>63319</xdr:rowOff>
    </xdr:to>
    <xdr:sp macro="" textlink="">
      <xdr:nvSpPr>
        <xdr:cNvPr id="696" name="楕円 695">
          <a:extLst>
            <a:ext uri="{FF2B5EF4-FFF2-40B4-BE49-F238E27FC236}">
              <a16:creationId xmlns:a16="http://schemas.microsoft.com/office/drawing/2014/main" id="{B2A005BF-1674-4183-8C2B-52CDD6BC9095}"/>
            </a:ext>
          </a:extLst>
        </xdr:cNvPr>
        <xdr:cNvSpPr/>
      </xdr:nvSpPr>
      <xdr:spPr>
        <a:xfrm>
          <a:off x="12029440" y="18070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12519</xdr:rowOff>
    </xdr:from>
    <xdr:to>
      <xdr:col>76</xdr:col>
      <xdr:colOff>114300</xdr:colOff>
      <xdr:row>108</xdr:row>
      <xdr:rowOff>41911</xdr:rowOff>
    </xdr:to>
    <xdr:cxnSp macro="">
      <xdr:nvCxnSpPr>
        <xdr:cNvPr id="697" name="直線コネクタ 696">
          <a:extLst>
            <a:ext uri="{FF2B5EF4-FFF2-40B4-BE49-F238E27FC236}">
              <a16:creationId xmlns:a16="http://schemas.microsoft.com/office/drawing/2014/main" id="{441A83EF-4D7F-4B10-BF04-421AAC200A95}"/>
            </a:ext>
          </a:extLst>
        </xdr:cNvPr>
        <xdr:cNvCxnSpPr/>
      </xdr:nvCxnSpPr>
      <xdr:spPr>
        <a:xfrm>
          <a:off x="12072620" y="18117639"/>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126637</xdr:rowOff>
    </xdr:from>
    <xdr:to>
      <xdr:col>67</xdr:col>
      <xdr:colOff>101600</xdr:colOff>
      <xdr:row>108</xdr:row>
      <xdr:rowOff>56787</xdr:rowOff>
    </xdr:to>
    <xdr:sp macro="" textlink="">
      <xdr:nvSpPr>
        <xdr:cNvPr id="698" name="楕円 697">
          <a:extLst>
            <a:ext uri="{FF2B5EF4-FFF2-40B4-BE49-F238E27FC236}">
              <a16:creationId xmlns:a16="http://schemas.microsoft.com/office/drawing/2014/main" id="{A0796F5B-4C60-4D9E-AF71-9C7D329C943D}"/>
            </a:ext>
          </a:extLst>
        </xdr:cNvPr>
        <xdr:cNvSpPr/>
      </xdr:nvSpPr>
      <xdr:spPr>
        <a:xfrm>
          <a:off x="11231880" y="18064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5987</xdr:rowOff>
    </xdr:from>
    <xdr:to>
      <xdr:col>71</xdr:col>
      <xdr:colOff>177800</xdr:colOff>
      <xdr:row>108</xdr:row>
      <xdr:rowOff>12519</xdr:rowOff>
    </xdr:to>
    <xdr:cxnSp macro="">
      <xdr:nvCxnSpPr>
        <xdr:cNvPr id="699" name="直線コネクタ 698">
          <a:extLst>
            <a:ext uri="{FF2B5EF4-FFF2-40B4-BE49-F238E27FC236}">
              <a16:creationId xmlns:a16="http://schemas.microsoft.com/office/drawing/2014/main" id="{1BE2B504-5143-4C9A-8A70-022A401DB0AD}"/>
            </a:ext>
          </a:extLst>
        </xdr:cNvPr>
        <xdr:cNvCxnSpPr/>
      </xdr:nvCxnSpPr>
      <xdr:spPr>
        <a:xfrm>
          <a:off x="11282680" y="18111107"/>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00" name="n_1aveValue【公民館】&#10;有形固定資産減価償却率">
          <a:extLst>
            <a:ext uri="{FF2B5EF4-FFF2-40B4-BE49-F238E27FC236}">
              <a16:creationId xmlns:a16="http://schemas.microsoft.com/office/drawing/2014/main" id="{8C02B7CA-E4A9-43D9-B1E8-AD6457FF074E}"/>
            </a:ext>
          </a:extLst>
        </xdr:cNvPr>
        <xdr:cNvSpPr txBox="1"/>
      </xdr:nvSpPr>
      <xdr:spPr>
        <a:xfrm>
          <a:off x="134372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01" name="n_2aveValue【公民館】&#10;有形固定資産減価償却率">
          <a:extLst>
            <a:ext uri="{FF2B5EF4-FFF2-40B4-BE49-F238E27FC236}">
              <a16:creationId xmlns:a16="http://schemas.microsoft.com/office/drawing/2014/main" id="{029D2FA5-526A-4CF9-98BA-BEA73D245F77}"/>
            </a:ext>
          </a:extLst>
        </xdr:cNvPr>
        <xdr:cNvSpPr txBox="1"/>
      </xdr:nvSpPr>
      <xdr:spPr>
        <a:xfrm>
          <a:off x="126752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02" name="n_3aveValue【公民館】&#10;有形固定資産減価償却率">
          <a:extLst>
            <a:ext uri="{FF2B5EF4-FFF2-40B4-BE49-F238E27FC236}">
              <a16:creationId xmlns:a16="http://schemas.microsoft.com/office/drawing/2014/main" id="{A3E47833-B77C-4D96-8DB5-379388ADCD45}"/>
            </a:ext>
          </a:extLst>
        </xdr:cNvPr>
        <xdr:cNvSpPr txBox="1"/>
      </xdr:nvSpPr>
      <xdr:spPr>
        <a:xfrm>
          <a:off x="11900544" y="1747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03" name="n_4aveValue【公民館】&#10;有形固定資産減価償却率">
          <a:extLst>
            <a:ext uri="{FF2B5EF4-FFF2-40B4-BE49-F238E27FC236}">
              <a16:creationId xmlns:a16="http://schemas.microsoft.com/office/drawing/2014/main" id="{EC57732D-A39E-4397-AFA0-9B50F92AC2F2}"/>
            </a:ext>
          </a:extLst>
        </xdr:cNvPr>
        <xdr:cNvSpPr txBox="1"/>
      </xdr:nvSpPr>
      <xdr:spPr>
        <a:xfrm>
          <a:off x="11102984" y="174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119759</xdr:rowOff>
    </xdr:from>
    <xdr:ext cx="405111" cy="259045"/>
    <xdr:sp macro="" textlink="">
      <xdr:nvSpPr>
        <xdr:cNvPr id="704" name="n_1mainValue【公民館】&#10;有形固定資産減価償却率">
          <a:extLst>
            <a:ext uri="{FF2B5EF4-FFF2-40B4-BE49-F238E27FC236}">
              <a16:creationId xmlns:a16="http://schemas.microsoft.com/office/drawing/2014/main" id="{368715CC-2BF7-42DA-A83F-693D3B7B3F7E}"/>
            </a:ext>
          </a:extLst>
        </xdr:cNvPr>
        <xdr:cNvSpPr txBox="1"/>
      </xdr:nvSpPr>
      <xdr:spPr>
        <a:xfrm>
          <a:off x="134372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83838</xdr:rowOff>
    </xdr:from>
    <xdr:ext cx="405111" cy="259045"/>
    <xdr:sp macro="" textlink="">
      <xdr:nvSpPr>
        <xdr:cNvPr id="705" name="n_2mainValue【公民館】&#10;有形固定資産減価償却率">
          <a:extLst>
            <a:ext uri="{FF2B5EF4-FFF2-40B4-BE49-F238E27FC236}">
              <a16:creationId xmlns:a16="http://schemas.microsoft.com/office/drawing/2014/main" id="{2DA89E8C-1C02-447E-9A02-FB107D97B161}"/>
            </a:ext>
          </a:extLst>
        </xdr:cNvPr>
        <xdr:cNvSpPr txBox="1"/>
      </xdr:nvSpPr>
      <xdr:spPr>
        <a:xfrm>
          <a:off x="12675244" y="1818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54446</xdr:rowOff>
    </xdr:from>
    <xdr:ext cx="405111" cy="259045"/>
    <xdr:sp macro="" textlink="">
      <xdr:nvSpPr>
        <xdr:cNvPr id="706" name="n_3mainValue【公民館】&#10;有形固定資産減価償却率">
          <a:extLst>
            <a:ext uri="{FF2B5EF4-FFF2-40B4-BE49-F238E27FC236}">
              <a16:creationId xmlns:a16="http://schemas.microsoft.com/office/drawing/2014/main" id="{BBF79EA1-CD25-4B9E-8C31-D417425F603B}"/>
            </a:ext>
          </a:extLst>
        </xdr:cNvPr>
        <xdr:cNvSpPr txBox="1"/>
      </xdr:nvSpPr>
      <xdr:spPr>
        <a:xfrm>
          <a:off x="11900544" y="1815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47914</xdr:rowOff>
    </xdr:from>
    <xdr:ext cx="405111" cy="259045"/>
    <xdr:sp macro="" textlink="">
      <xdr:nvSpPr>
        <xdr:cNvPr id="707" name="n_4mainValue【公民館】&#10;有形固定資産減価償却率">
          <a:extLst>
            <a:ext uri="{FF2B5EF4-FFF2-40B4-BE49-F238E27FC236}">
              <a16:creationId xmlns:a16="http://schemas.microsoft.com/office/drawing/2014/main" id="{584F6DE8-1272-4465-B6A8-414DE11536CE}"/>
            </a:ext>
          </a:extLst>
        </xdr:cNvPr>
        <xdr:cNvSpPr txBox="1"/>
      </xdr:nvSpPr>
      <xdr:spPr>
        <a:xfrm>
          <a:off x="1110298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a:extLst>
            <a:ext uri="{FF2B5EF4-FFF2-40B4-BE49-F238E27FC236}">
              <a16:creationId xmlns:a16="http://schemas.microsoft.com/office/drawing/2014/main" id="{BB8DB728-4C84-4E52-8D20-00A5D3FE75A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a:extLst>
            <a:ext uri="{FF2B5EF4-FFF2-40B4-BE49-F238E27FC236}">
              <a16:creationId xmlns:a16="http://schemas.microsoft.com/office/drawing/2014/main" id="{3D474CE0-B8A6-4583-A88D-00BCA9F066A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a:extLst>
            <a:ext uri="{FF2B5EF4-FFF2-40B4-BE49-F238E27FC236}">
              <a16:creationId xmlns:a16="http://schemas.microsoft.com/office/drawing/2014/main" id="{2776E080-84DA-46B7-8DF0-A4308E5DA96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a:extLst>
            <a:ext uri="{FF2B5EF4-FFF2-40B4-BE49-F238E27FC236}">
              <a16:creationId xmlns:a16="http://schemas.microsoft.com/office/drawing/2014/main" id="{9575E85D-C9DE-471D-B9B2-9CA8030107C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a:extLst>
            <a:ext uri="{FF2B5EF4-FFF2-40B4-BE49-F238E27FC236}">
              <a16:creationId xmlns:a16="http://schemas.microsoft.com/office/drawing/2014/main" id="{F6AEB89C-5856-4B28-8910-CFAF5879AFB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a:extLst>
            <a:ext uri="{FF2B5EF4-FFF2-40B4-BE49-F238E27FC236}">
              <a16:creationId xmlns:a16="http://schemas.microsoft.com/office/drawing/2014/main" id="{BD9CBD29-062E-4520-B7AE-48CFD15EE8B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a:extLst>
            <a:ext uri="{FF2B5EF4-FFF2-40B4-BE49-F238E27FC236}">
              <a16:creationId xmlns:a16="http://schemas.microsoft.com/office/drawing/2014/main" id="{5A2091E6-1BEF-409A-BDDF-7C1534FB30F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a:extLst>
            <a:ext uri="{FF2B5EF4-FFF2-40B4-BE49-F238E27FC236}">
              <a16:creationId xmlns:a16="http://schemas.microsoft.com/office/drawing/2014/main" id="{24DC31A4-841D-4FD3-B6BD-A4E54EB9B77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a:extLst>
            <a:ext uri="{FF2B5EF4-FFF2-40B4-BE49-F238E27FC236}">
              <a16:creationId xmlns:a16="http://schemas.microsoft.com/office/drawing/2014/main" id="{22D69E4C-D2BE-4728-BE5B-0022DF0058E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a:extLst>
            <a:ext uri="{FF2B5EF4-FFF2-40B4-BE49-F238E27FC236}">
              <a16:creationId xmlns:a16="http://schemas.microsoft.com/office/drawing/2014/main" id="{08898D8C-A41B-494D-A997-7E09222630FB}"/>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a:extLst>
            <a:ext uri="{FF2B5EF4-FFF2-40B4-BE49-F238E27FC236}">
              <a16:creationId xmlns:a16="http://schemas.microsoft.com/office/drawing/2014/main" id="{C627D858-510A-4432-B8A5-C9BF98C9198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a:extLst>
            <a:ext uri="{FF2B5EF4-FFF2-40B4-BE49-F238E27FC236}">
              <a16:creationId xmlns:a16="http://schemas.microsoft.com/office/drawing/2014/main" id="{70A8CABA-D9B5-48CF-9998-0858FEB26AE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a:extLst>
            <a:ext uri="{FF2B5EF4-FFF2-40B4-BE49-F238E27FC236}">
              <a16:creationId xmlns:a16="http://schemas.microsoft.com/office/drawing/2014/main" id="{594A7EE6-C45C-463E-A480-C603F18BE31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a:extLst>
            <a:ext uri="{FF2B5EF4-FFF2-40B4-BE49-F238E27FC236}">
              <a16:creationId xmlns:a16="http://schemas.microsoft.com/office/drawing/2014/main" id="{C010F4DC-C947-4223-892F-81CD4194698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a:extLst>
            <a:ext uri="{FF2B5EF4-FFF2-40B4-BE49-F238E27FC236}">
              <a16:creationId xmlns:a16="http://schemas.microsoft.com/office/drawing/2014/main" id="{222A58DB-5808-4FEF-9D29-93A44969727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a:extLst>
            <a:ext uri="{FF2B5EF4-FFF2-40B4-BE49-F238E27FC236}">
              <a16:creationId xmlns:a16="http://schemas.microsoft.com/office/drawing/2014/main" id="{8F1D8C0D-4B0C-49D5-BF4B-77172CDC642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a:extLst>
            <a:ext uri="{FF2B5EF4-FFF2-40B4-BE49-F238E27FC236}">
              <a16:creationId xmlns:a16="http://schemas.microsoft.com/office/drawing/2014/main" id="{02C31E5F-B563-484D-9F43-58346E03850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a:extLst>
            <a:ext uri="{FF2B5EF4-FFF2-40B4-BE49-F238E27FC236}">
              <a16:creationId xmlns:a16="http://schemas.microsoft.com/office/drawing/2014/main" id="{3A7A6017-A93E-4997-81C4-849B6FB5D51F}"/>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a:extLst>
            <a:ext uri="{FF2B5EF4-FFF2-40B4-BE49-F238E27FC236}">
              <a16:creationId xmlns:a16="http://schemas.microsoft.com/office/drawing/2014/main" id="{7D1D280A-D122-4CFD-8C8C-17E53C07A88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a:extLst>
            <a:ext uri="{FF2B5EF4-FFF2-40B4-BE49-F238E27FC236}">
              <a16:creationId xmlns:a16="http://schemas.microsoft.com/office/drawing/2014/main" id="{9C548055-DFF9-44F9-A709-84F8ED5E6DA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a:extLst>
            <a:ext uri="{FF2B5EF4-FFF2-40B4-BE49-F238E27FC236}">
              <a16:creationId xmlns:a16="http://schemas.microsoft.com/office/drawing/2014/main" id="{15111D2B-97AF-4C42-919E-E9B65A668B7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a:extLst>
            <a:ext uri="{FF2B5EF4-FFF2-40B4-BE49-F238E27FC236}">
              <a16:creationId xmlns:a16="http://schemas.microsoft.com/office/drawing/2014/main" id="{479577FF-D3F6-4672-AACB-DDDCC921BFC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a16="http://schemas.microsoft.com/office/drawing/2014/main" id="{2FF414D8-6555-41F1-A379-CF19B4E6A47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D59D94F3-A963-475B-9735-75AF4F2697C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a:extLst>
            <a:ext uri="{FF2B5EF4-FFF2-40B4-BE49-F238E27FC236}">
              <a16:creationId xmlns:a16="http://schemas.microsoft.com/office/drawing/2014/main" id="{A4D52427-B11B-4F99-8B42-9D37BCE13FE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33" name="直線コネクタ 732">
          <a:extLst>
            <a:ext uri="{FF2B5EF4-FFF2-40B4-BE49-F238E27FC236}">
              <a16:creationId xmlns:a16="http://schemas.microsoft.com/office/drawing/2014/main" id="{6EE3BE4A-CCF6-400B-90C2-2584D867FA59}"/>
            </a:ext>
          </a:extLst>
        </xdr:cNvPr>
        <xdr:cNvCxnSpPr/>
      </xdr:nvCxnSpPr>
      <xdr:spPr>
        <a:xfrm flipV="1">
          <a:off x="19509104" y="16867632"/>
          <a:ext cx="0" cy="143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4" name="【公民館】&#10;一人当たり面積最小値テキスト">
          <a:extLst>
            <a:ext uri="{FF2B5EF4-FFF2-40B4-BE49-F238E27FC236}">
              <a16:creationId xmlns:a16="http://schemas.microsoft.com/office/drawing/2014/main" id="{942B7C30-2FC3-4AD9-BF7D-F46B96554ED7}"/>
            </a:ext>
          </a:extLst>
        </xdr:cNvPr>
        <xdr:cNvSpPr txBox="1"/>
      </xdr:nvSpPr>
      <xdr:spPr>
        <a:xfrm>
          <a:off x="19547840" y="183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5" name="直線コネクタ 734">
          <a:extLst>
            <a:ext uri="{FF2B5EF4-FFF2-40B4-BE49-F238E27FC236}">
              <a16:creationId xmlns:a16="http://schemas.microsoft.com/office/drawing/2014/main" id="{6B93F518-FAAA-45D1-B52C-F6193EFBFAC3}"/>
            </a:ext>
          </a:extLst>
        </xdr:cNvPr>
        <xdr:cNvCxnSpPr/>
      </xdr:nvCxnSpPr>
      <xdr:spPr>
        <a:xfrm>
          <a:off x="19443700" y="18303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36" name="【公民館】&#10;一人当たり面積最大値テキスト">
          <a:extLst>
            <a:ext uri="{FF2B5EF4-FFF2-40B4-BE49-F238E27FC236}">
              <a16:creationId xmlns:a16="http://schemas.microsoft.com/office/drawing/2014/main" id="{00BC3D4E-CEF5-4743-A913-ADA840699F23}"/>
            </a:ext>
          </a:extLst>
        </xdr:cNvPr>
        <xdr:cNvSpPr txBox="1"/>
      </xdr:nvSpPr>
      <xdr:spPr>
        <a:xfrm>
          <a:off x="19547840" y="166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7" name="直線コネクタ 736">
          <a:extLst>
            <a:ext uri="{FF2B5EF4-FFF2-40B4-BE49-F238E27FC236}">
              <a16:creationId xmlns:a16="http://schemas.microsoft.com/office/drawing/2014/main" id="{B29A0F18-8AF0-441D-BFE2-8EE6FADADDCE}"/>
            </a:ext>
          </a:extLst>
        </xdr:cNvPr>
        <xdr:cNvCxnSpPr/>
      </xdr:nvCxnSpPr>
      <xdr:spPr>
        <a:xfrm>
          <a:off x="19443700" y="16867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738" name="【公民館】&#10;一人当たり面積平均値テキスト">
          <a:extLst>
            <a:ext uri="{FF2B5EF4-FFF2-40B4-BE49-F238E27FC236}">
              <a16:creationId xmlns:a16="http://schemas.microsoft.com/office/drawing/2014/main" id="{B3DE0DC4-177D-4CF6-A916-3E15157CB3DB}"/>
            </a:ext>
          </a:extLst>
        </xdr:cNvPr>
        <xdr:cNvSpPr txBox="1"/>
      </xdr:nvSpPr>
      <xdr:spPr>
        <a:xfrm>
          <a:off x="19547840" y="1794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39" name="フローチャート: 判断 738">
          <a:extLst>
            <a:ext uri="{FF2B5EF4-FFF2-40B4-BE49-F238E27FC236}">
              <a16:creationId xmlns:a16="http://schemas.microsoft.com/office/drawing/2014/main" id="{BACCBB5A-6584-4EE9-9A32-25065CC5B1B7}"/>
            </a:ext>
          </a:extLst>
        </xdr:cNvPr>
        <xdr:cNvSpPr/>
      </xdr:nvSpPr>
      <xdr:spPr>
        <a:xfrm>
          <a:off x="19458940" y="18089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40" name="フローチャート: 判断 739">
          <a:extLst>
            <a:ext uri="{FF2B5EF4-FFF2-40B4-BE49-F238E27FC236}">
              <a16:creationId xmlns:a16="http://schemas.microsoft.com/office/drawing/2014/main" id="{EFE7D1FF-749A-4C7D-A655-BDD577F06000}"/>
            </a:ext>
          </a:extLst>
        </xdr:cNvPr>
        <xdr:cNvSpPr/>
      </xdr:nvSpPr>
      <xdr:spPr>
        <a:xfrm>
          <a:off x="18735040" y="18098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41" name="フローチャート: 判断 740">
          <a:extLst>
            <a:ext uri="{FF2B5EF4-FFF2-40B4-BE49-F238E27FC236}">
              <a16:creationId xmlns:a16="http://schemas.microsoft.com/office/drawing/2014/main" id="{DD52B649-CDE2-409A-AA0E-6E58244B137C}"/>
            </a:ext>
          </a:extLst>
        </xdr:cNvPr>
        <xdr:cNvSpPr/>
      </xdr:nvSpPr>
      <xdr:spPr>
        <a:xfrm>
          <a:off x="17937480" y="181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42" name="フローチャート: 判断 741">
          <a:extLst>
            <a:ext uri="{FF2B5EF4-FFF2-40B4-BE49-F238E27FC236}">
              <a16:creationId xmlns:a16="http://schemas.microsoft.com/office/drawing/2014/main" id="{0D4EEFB5-C577-421E-A989-D4D8AAFE00F8}"/>
            </a:ext>
          </a:extLst>
        </xdr:cNvPr>
        <xdr:cNvSpPr/>
      </xdr:nvSpPr>
      <xdr:spPr>
        <a:xfrm>
          <a:off x="1716278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43" name="フローチャート: 判断 742">
          <a:extLst>
            <a:ext uri="{FF2B5EF4-FFF2-40B4-BE49-F238E27FC236}">
              <a16:creationId xmlns:a16="http://schemas.microsoft.com/office/drawing/2014/main" id="{865E694B-5114-4CE1-A894-6C79B9BA4E72}"/>
            </a:ext>
          </a:extLst>
        </xdr:cNvPr>
        <xdr:cNvSpPr/>
      </xdr:nvSpPr>
      <xdr:spPr>
        <a:xfrm>
          <a:off x="16388080" y="181174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C3538C35-CD0A-4822-8EFA-1EA5EF19DEB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7CCE8D13-3988-4F55-BCBD-0F6581F067A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5B54BC1D-F9CC-4F7B-B5C2-652E3E6A710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2A4A493D-CAC3-4533-BEC8-843A4FD57B5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8F5F35B8-548D-4729-A296-587E5AC09E8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17236</xdr:rowOff>
    </xdr:from>
    <xdr:to>
      <xdr:col>116</xdr:col>
      <xdr:colOff>114300</xdr:colOff>
      <xdr:row>108</xdr:row>
      <xdr:rowOff>118836</xdr:rowOff>
    </xdr:to>
    <xdr:sp macro="" textlink="">
      <xdr:nvSpPr>
        <xdr:cNvPr id="749" name="楕円 748">
          <a:extLst>
            <a:ext uri="{FF2B5EF4-FFF2-40B4-BE49-F238E27FC236}">
              <a16:creationId xmlns:a16="http://schemas.microsoft.com/office/drawing/2014/main" id="{BF402044-6E61-4B6B-BFA2-6D2E2E7503A3}"/>
            </a:ext>
          </a:extLst>
        </xdr:cNvPr>
        <xdr:cNvSpPr/>
      </xdr:nvSpPr>
      <xdr:spPr>
        <a:xfrm>
          <a:off x="1945894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167113</xdr:rowOff>
    </xdr:from>
    <xdr:ext cx="469744" cy="259045"/>
    <xdr:sp macro="" textlink="">
      <xdr:nvSpPr>
        <xdr:cNvPr id="750" name="【公民館】&#10;一人当たり面積該当値テキスト">
          <a:extLst>
            <a:ext uri="{FF2B5EF4-FFF2-40B4-BE49-F238E27FC236}">
              <a16:creationId xmlns:a16="http://schemas.microsoft.com/office/drawing/2014/main" id="{E8BEBA40-EB72-4867-95D2-2CCDEFCE1ABA}"/>
            </a:ext>
          </a:extLst>
        </xdr:cNvPr>
        <xdr:cNvSpPr txBox="1"/>
      </xdr:nvSpPr>
      <xdr:spPr>
        <a:xfrm>
          <a:off x="19547840" y="1810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21155</xdr:rowOff>
    </xdr:from>
    <xdr:to>
      <xdr:col>112</xdr:col>
      <xdr:colOff>38100</xdr:colOff>
      <xdr:row>108</xdr:row>
      <xdr:rowOff>122755</xdr:rowOff>
    </xdr:to>
    <xdr:sp macro="" textlink="">
      <xdr:nvSpPr>
        <xdr:cNvPr id="751" name="楕円 750">
          <a:extLst>
            <a:ext uri="{FF2B5EF4-FFF2-40B4-BE49-F238E27FC236}">
              <a16:creationId xmlns:a16="http://schemas.microsoft.com/office/drawing/2014/main" id="{5F93AA38-D188-4BBA-9010-8D3838B60821}"/>
            </a:ext>
          </a:extLst>
        </xdr:cNvPr>
        <xdr:cNvSpPr/>
      </xdr:nvSpPr>
      <xdr:spPr>
        <a:xfrm>
          <a:off x="18735040" y="18126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68036</xdr:rowOff>
    </xdr:from>
    <xdr:to>
      <xdr:col>116</xdr:col>
      <xdr:colOff>63500</xdr:colOff>
      <xdr:row>108</xdr:row>
      <xdr:rowOff>71955</xdr:rowOff>
    </xdr:to>
    <xdr:cxnSp macro="">
      <xdr:nvCxnSpPr>
        <xdr:cNvPr id="752" name="直線コネクタ 751">
          <a:extLst>
            <a:ext uri="{FF2B5EF4-FFF2-40B4-BE49-F238E27FC236}">
              <a16:creationId xmlns:a16="http://schemas.microsoft.com/office/drawing/2014/main" id="{8189A9FD-3BAF-4A62-B10B-5032E2AA427D}"/>
            </a:ext>
          </a:extLst>
        </xdr:cNvPr>
        <xdr:cNvCxnSpPr/>
      </xdr:nvCxnSpPr>
      <xdr:spPr>
        <a:xfrm flipV="1">
          <a:off x="18778220" y="18173156"/>
          <a:ext cx="73152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25073</xdr:rowOff>
    </xdr:from>
    <xdr:to>
      <xdr:col>107</xdr:col>
      <xdr:colOff>101600</xdr:colOff>
      <xdr:row>108</xdr:row>
      <xdr:rowOff>126673</xdr:rowOff>
    </xdr:to>
    <xdr:sp macro="" textlink="">
      <xdr:nvSpPr>
        <xdr:cNvPr id="753" name="楕円 752">
          <a:extLst>
            <a:ext uri="{FF2B5EF4-FFF2-40B4-BE49-F238E27FC236}">
              <a16:creationId xmlns:a16="http://schemas.microsoft.com/office/drawing/2014/main" id="{13159A8E-4ECD-4F6D-9D0C-F9976D7DFD55}"/>
            </a:ext>
          </a:extLst>
        </xdr:cNvPr>
        <xdr:cNvSpPr/>
      </xdr:nvSpPr>
      <xdr:spPr>
        <a:xfrm>
          <a:off x="17937480" y="181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71955</xdr:rowOff>
    </xdr:from>
    <xdr:to>
      <xdr:col>111</xdr:col>
      <xdr:colOff>177800</xdr:colOff>
      <xdr:row>108</xdr:row>
      <xdr:rowOff>75873</xdr:rowOff>
    </xdr:to>
    <xdr:cxnSp macro="">
      <xdr:nvCxnSpPr>
        <xdr:cNvPr id="754" name="直線コネクタ 753">
          <a:extLst>
            <a:ext uri="{FF2B5EF4-FFF2-40B4-BE49-F238E27FC236}">
              <a16:creationId xmlns:a16="http://schemas.microsoft.com/office/drawing/2014/main" id="{0F0AF1CE-7B35-4D0D-B4DD-EFEB07070740}"/>
            </a:ext>
          </a:extLst>
        </xdr:cNvPr>
        <xdr:cNvCxnSpPr/>
      </xdr:nvCxnSpPr>
      <xdr:spPr>
        <a:xfrm flipV="1">
          <a:off x="17988280" y="18177075"/>
          <a:ext cx="78994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28012</xdr:rowOff>
    </xdr:from>
    <xdr:to>
      <xdr:col>102</xdr:col>
      <xdr:colOff>165100</xdr:colOff>
      <xdr:row>108</xdr:row>
      <xdr:rowOff>129612</xdr:rowOff>
    </xdr:to>
    <xdr:sp macro="" textlink="">
      <xdr:nvSpPr>
        <xdr:cNvPr id="755" name="楕円 754">
          <a:extLst>
            <a:ext uri="{FF2B5EF4-FFF2-40B4-BE49-F238E27FC236}">
              <a16:creationId xmlns:a16="http://schemas.microsoft.com/office/drawing/2014/main" id="{54C25753-96F4-4811-B85A-C194B2FFD3D8}"/>
            </a:ext>
          </a:extLst>
        </xdr:cNvPr>
        <xdr:cNvSpPr/>
      </xdr:nvSpPr>
      <xdr:spPr>
        <a:xfrm>
          <a:off x="17162780" y="181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75873</xdr:rowOff>
    </xdr:from>
    <xdr:to>
      <xdr:col>107</xdr:col>
      <xdr:colOff>50800</xdr:colOff>
      <xdr:row>108</xdr:row>
      <xdr:rowOff>78812</xdr:rowOff>
    </xdr:to>
    <xdr:cxnSp macro="">
      <xdr:nvCxnSpPr>
        <xdr:cNvPr id="756" name="直線コネクタ 755">
          <a:extLst>
            <a:ext uri="{FF2B5EF4-FFF2-40B4-BE49-F238E27FC236}">
              <a16:creationId xmlns:a16="http://schemas.microsoft.com/office/drawing/2014/main" id="{BD8E475C-AD47-4AE9-B0B5-6574048056B8}"/>
            </a:ext>
          </a:extLst>
        </xdr:cNvPr>
        <xdr:cNvCxnSpPr/>
      </xdr:nvCxnSpPr>
      <xdr:spPr>
        <a:xfrm flipV="1">
          <a:off x="17213580" y="18180993"/>
          <a:ext cx="7747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29645</xdr:rowOff>
    </xdr:from>
    <xdr:to>
      <xdr:col>98</xdr:col>
      <xdr:colOff>38100</xdr:colOff>
      <xdr:row>108</xdr:row>
      <xdr:rowOff>131245</xdr:rowOff>
    </xdr:to>
    <xdr:sp macro="" textlink="">
      <xdr:nvSpPr>
        <xdr:cNvPr id="757" name="楕円 756">
          <a:extLst>
            <a:ext uri="{FF2B5EF4-FFF2-40B4-BE49-F238E27FC236}">
              <a16:creationId xmlns:a16="http://schemas.microsoft.com/office/drawing/2014/main" id="{C60321C4-5DEE-4830-AF4A-0155EC7BBBEE}"/>
            </a:ext>
          </a:extLst>
        </xdr:cNvPr>
        <xdr:cNvSpPr/>
      </xdr:nvSpPr>
      <xdr:spPr>
        <a:xfrm>
          <a:off x="16388080" y="18134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78812</xdr:rowOff>
    </xdr:from>
    <xdr:to>
      <xdr:col>102</xdr:col>
      <xdr:colOff>114300</xdr:colOff>
      <xdr:row>108</xdr:row>
      <xdr:rowOff>80445</xdr:rowOff>
    </xdr:to>
    <xdr:cxnSp macro="">
      <xdr:nvCxnSpPr>
        <xdr:cNvPr id="758" name="直線コネクタ 757">
          <a:extLst>
            <a:ext uri="{FF2B5EF4-FFF2-40B4-BE49-F238E27FC236}">
              <a16:creationId xmlns:a16="http://schemas.microsoft.com/office/drawing/2014/main" id="{526BD149-0219-4F82-BD2C-6F489227181E}"/>
            </a:ext>
          </a:extLst>
        </xdr:cNvPr>
        <xdr:cNvCxnSpPr/>
      </xdr:nvCxnSpPr>
      <xdr:spPr>
        <a:xfrm flipV="1">
          <a:off x="16431260" y="18183932"/>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759" name="n_1aveValue【公民館】&#10;一人当たり面積">
          <a:extLst>
            <a:ext uri="{FF2B5EF4-FFF2-40B4-BE49-F238E27FC236}">
              <a16:creationId xmlns:a16="http://schemas.microsoft.com/office/drawing/2014/main" id="{41923DEC-4B8C-4031-A05F-827C054D8680}"/>
            </a:ext>
          </a:extLst>
        </xdr:cNvPr>
        <xdr:cNvSpPr txBox="1"/>
      </xdr:nvSpPr>
      <xdr:spPr>
        <a:xfrm>
          <a:off x="18561127" y="178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760" name="n_2aveValue【公民館】&#10;一人当たり面積">
          <a:extLst>
            <a:ext uri="{FF2B5EF4-FFF2-40B4-BE49-F238E27FC236}">
              <a16:creationId xmlns:a16="http://schemas.microsoft.com/office/drawing/2014/main" id="{03006CF1-0B1C-4883-8EA1-03B0AEF44A2F}"/>
            </a:ext>
          </a:extLst>
        </xdr:cNvPr>
        <xdr:cNvSpPr txBox="1"/>
      </xdr:nvSpPr>
      <xdr:spPr>
        <a:xfrm>
          <a:off x="17776267" y="178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761" name="n_3aveValue【公民館】&#10;一人当たり面積">
          <a:extLst>
            <a:ext uri="{FF2B5EF4-FFF2-40B4-BE49-F238E27FC236}">
              <a16:creationId xmlns:a16="http://schemas.microsoft.com/office/drawing/2014/main" id="{B6EEC8F1-6B66-4174-95C3-761B0B921582}"/>
            </a:ext>
          </a:extLst>
        </xdr:cNvPr>
        <xdr:cNvSpPr txBox="1"/>
      </xdr:nvSpPr>
      <xdr:spPr>
        <a:xfrm>
          <a:off x="17001567" y="178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762" name="n_4aveValue【公民館】&#10;一人当たり面積">
          <a:extLst>
            <a:ext uri="{FF2B5EF4-FFF2-40B4-BE49-F238E27FC236}">
              <a16:creationId xmlns:a16="http://schemas.microsoft.com/office/drawing/2014/main" id="{5E07D407-F63B-4977-BBAA-D5D6F5C00BE0}"/>
            </a:ext>
          </a:extLst>
        </xdr:cNvPr>
        <xdr:cNvSpPr txBox="1"/>
      </xdr:nvSpPr>
      <xdr:spPr>
        <a:xfrm>
          <a:off x="1622686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113882</xdr:rowOff>
    </xdr:from>
    <xdr:ext cx="469744" cy="259045"/>
    <xdr:sp macro="" textlink="">
      <xdr:nvSpPr>
        <xdr:cNvPr id="763" name="n_1mainValue【公民館】&#10;一人当たり面積">
          <a:extLst>
            <a:ext uri="{FF2B5EF4-FFF2-40B4-BE49-F238E27FC236}">
              <a16:creationId xmlns:a16="http://schemas.microsoft.com/office/drawing/2014/main" id="{6601905D-7AC0-4AFA-A571-64A9279ABB93}"/>
            </a:ext>
          </a:extLst>
        </xdr:cNvPr>
        <xdr:cNvSpPr txBox="1"/>
      </xdr:nvSpPr>
      <xdr:spPr>
        <a:xfrm>
          <a:off x="18561127" y="1821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117800</xdr:rowOff>
    </xdr:from>
    <xdr:ext cx="469744" cy="259045"/>
    <xdr:sp macro="" textlink="">
      <xdr:nvSpPr>
        <xdr:cNvPr id="764" name="n_2mainValue【公民館】&#10;一人当たり面積">
          <a:extLst>
            <a:ext uri="{FF2B5EF4-FFF2-40B4-BE49-F238E27FC236}">
              <a16:creationId xmlns:a16="http://schemas.microsoft.com/office/drawing/2014/main" id="{B81E550E-4775-4D8C-A429-C534918CBC29}"/>
            </a:ext>
          </a:extLst>
        </xdr:cNvPr>
        <xdr:cNvSpPr txBox="1"/>
      </xdr:nvSpPr>
      <xdr:spPr>
        <a:xfrm>
          <a:off x="17776267" y="1822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120739</xdr:rowOff>
    </xdr:from>
    <xdr:ext cx="469744" cy="259045"/>
    <xdr:sp macro="" textlink="">
      <xdr:nvSpPr>
        <xdr:cNvPr id="765" name="n_3mainValue【公民館】&#10;一人当たり面積">
          <a:extLst>
            <a:ext uri="{FF2B5EF4-FFF2-40B4-BE49-F238E27FC236}">
              <a16:creationId xmlns:a16="http://schemas.microsoft.com/office/drawing/2014/main" id="{63E25A8E-03B2-4E94-83F4-5DD5CD09FC78}"/>
            </a:ext>
          </a:extLst>
        </xdr:cNvPr>
        <xdr:cNvSpPr txBox="1"/>
      </xdr:nvSpPr>
      <xdr:spPr>
        <a:xfrm>
          <a:off x="17001567" y="1822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122372</xdr:rowOff>
    </xdr:from>
    <xdr:ext cx="469744" cy="259045"/>
    <xdr:sp macro="" textlink="">
      <xdr:nvSpPr>
        <xdr:cNvPr id="766" name="n_4mainValue【公民館】&#10;一人当たり面積">
          <a:extLst>
            <a:ext uri="{FF2B5EF4-FFF2-40B4-BE49-F238E27FC236}">
              <a16:creationId xmlns:a16="http://schemas.microsoft.com/office/drawing/2014/main" id="{ED613E85-0621-4237-86E7-DC0FEF55EA4C}"/>
            </a:ext>
          </a:extLst>
        </xdr:cNvPr>
        <xdr:cNvSpPr txBox="1"/>
      </xdr:nvSpPr>
      <xdr:spPr>
        <a:xfrm>
          <a:off x="16226867" y="1822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14517953-A823-4277-9256-8D6D359733C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3117C770-DC8A-4A0F-837F-34CF8A3552A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55474365-70B7-4071-BF0E-CB082B8783D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類似団体と比較して特に有形固定資産減価償却率が高くなっている施設は、公営住宅、認定こども園・幼稚園・保育所、公民館で、</a:t>
          </a:r>
          <a:r>
            <a:rPr kumimoji="1" lang="ja-JP" altLang="en-US" sz="1100">
              <a:solidFill>
                <a:schemeClr val="dk1"/>
              </a:solidFill>
              <a:effectLst/>
              <a:latin typeface="+mn-lt"/>
              <a:ea typeface="+mn-ea"/>
              <a:cs typeface="+mn-cs"/>
            </a:rPr>
            <a:t>減価償却率が低い</a:t>
          </a:r>
          <a:r>
            <a:rPr kumimoji="1" lang="ja-JP" altLang="ja-JP" sz="1100">
              <a:solidFill>
                <a:schemeClr val="dk1"/>
              </a:solidFill>
              <a:effectLst/>
              <a:latin typeface="+mn-lt"/>
              <a:ea typeface="+mn-ea"/>
              <a:cs typeface="+mn-cs"/>
            </a:rPr>
            <a:t>施設は、学校施設となっている。学校施設については、平成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年度に関ケ原小学校、平成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関ケ原中学校の建て替えを完了したことにより、類似団体平均を大きく下回っている。公営住宅については、管理する全戸において耐用年数を経過しており、中山住宅については、新規入居者募集を停止し、随時取り壊しを行っているところであり、入居住宅については、修繕にて対応している。認定こども園の有形固定資産減価償却率については</a:t>
          </a:r>
          <a:r>
            <a:rPr kumimoji="1" lang="en-US" altLang="ja-JP" sz="1100">
              <a:solidFill>
                <a:schemeClr val="dk1"/>
              </a:solidFill>
              <a:effectLst/>
              <a:latin typeface="+mn-lt"/>
              <a:ea typeface="+mn-ea"/>
              <a:cs typeface="+mn-cs"/>
            </a:rPr>
            <a:t>98.7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年度よりこども園を含めた子育て支援拠点施設の整備を実施している。</a:t>
          </a:r>
          <a:r>
            <a:rPr kumimoji="1" lang="ja-JP" altLang="ja-JP" sz="1100">
              <a:solidFill>
                <a:schemeClr val="dk1"/>
              </a:solidFill>
              <a:effectLst/>
              <a:latin typeface="+mn-lt"/>
              <a:ea typeface="+mn-ea"/>
              <a:cs typeface="+mn-cs"/>
            </a:rPr>
            <a:t>公民館の有形固定資産減価償却率については</a:t>
          </a:r>
          <a:r>
            <a:rPr kumimoji="1" lang="en-US" altLang="ja-JP" sz="1100">
              <a:solidFill>
                <a:schemeClr val="dk1"/>
              </a:solidFill>
              <a:effectLst/>
              <a:latin typeface="+mn-lt"/>
              <a:ea typeface="+mn-ea"/>
              <a:cs typeface="+mn-cs"/>
            </a:rPr>
            <a:t>93.5</a:t>
          </a:r>
          <a:r>
            <a:rPr kumimoji="1" lang="ja-JP" altLang="ja-JP" sz="1100">
              <a:solidFill>
                <a:schemeClr val="dk1"/>
              </a:solidFill>
              <a:effectLst/>
              <a:latin typeface="+mn-lt"/>
              <a:ea typeface="+mn-ea"/>
              <a:cs typeface="+mn-cs"/>
            </a:rPr>
            <a:t>％となっており、既存施設への機能移転や建替えの検討を進めているところである。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82AA82-68FF-4951-9F71-70DCEF9C4E8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17AD38-C22F-4374-ABE2-DEDB63DCE80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313036-5617-437F-8A34-0DBBA818851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D08021-1464-4E92-A482-DF9E582BC8E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岐阜県関ケ原町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89DA14-CF90-4061-A5C8-FAE35070F71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B047BE-AB07-42B6-838F-B213EFCF324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BEB1E2-680E-4CC1-BB94-4B22B66F124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B8A6FA-ACCC-4068-9E69-93DB94B4DA3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BA74D9-4910-4DD8-9712-306844B0688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1C3BF6-B20F-442C-986C-E3F1E6BBFD5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6,466
6,292
49.28
4,659,812
4,275,474
384,338
2,943,413
3,546,589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B15B3E-D69A-4F0B-BDE1-B5341900461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9C5DE0-CBA9-4947-B339-C3829940D84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2B50AD-905E-439D-8FAE-5AB453AB29D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D515F0-9534-487D-9631-50DD6B1744B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205F4B-97D6-43F2-9536-5B90A21CB08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6AE54A5-70FB-445A-A480-CD2E87E3999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07AD1E-CB1D-4F75-BEFC-E7137D13264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C4D9D7-49AE-473C-9209-D1A20C0B85F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1E010A-8DFA-4112-9355-1A6A4874164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FFEED7-6A3A-4E1A-9A44-AEDD5429FDB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FAE6A7C-CF68-4C34-9FCA-49985D50C16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A60C4B-D0A7-4996-B9AE-1FBA5E7CDD0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0E5E89-7C6B-4D83-8A15-D23FA69A61A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9E1C03-F541-4657-BC74-51035C5A123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0E830D-CFB4-4711-9393-EC853948D6B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05E94D-A7E7-4F3B-98B6-2C9B6AE955A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C3C5B3-D31F-406A-A316-A752C82E8DD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51F769-60F3-4032-BA38-3B81F3D31B5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5811C3-7395-4658-9E98-1AADBA7B7E3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7361D72-A349-4EF9-A469-64231B41A74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1D914E-6C44-4938-B10A-218D471A296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517BEF-57B3-4107-8075-2263AAF0DBC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C759DB-2AFB-4944-BB65-52B1358F246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DCCD71-3470-4FEE-B5CE-3154FF3492D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4A1AB0-DC44-4D03-A457-921D2EC5B18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279637-C0A7-44B1-B2A1-9DF11B43610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F33ECB-3E4E-4B33-BD28-7D16797BA94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CE4921B-3046-4520-9F94-AC4FA8857D1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D4D594-491D-4371-B6E6-BC9600BD2F8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8B66811-5A0E-4031-A325-99728250EDA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5FC4DE-D221-4B12-85A6-9EE402B2A65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68332E-A1C9-47A3-80A7-B4CECD33BFA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E1C280D-9D67-459F-8A0C-BA5B4EA40AEA}"/>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B192DDA-DEDE-4D99-B221-70570CC3234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14E5B82-154D-4DBA-B853-019CB4232CC3}"/>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0DB1804-7AC8-4248-8679-395456253C0E}"/>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974150C-08F8-43F9-8FAC-5EAE40909D9E}"/>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5021A77-593C-4F66-94FC-41E1646884B5}"/>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B6D3B76-88C5-4CC4-BB98-FB0A87AC69D3}"/>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1A98B90-988B-4407-B48E-4FF1FCF1943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C3A8C44-3670-4C63-8A16-7149EA92CB2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D78DA2F-9786-419F-830C-09821AEDCDFB}"/>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9521914-F3D9-4C25-A6BE-C7E8AF9812D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9E5070E-0B90-4B59-B52C-4241AAD13E9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0C7B67F-FB78-4B28-8E8C-35D600A0317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AE4536A-0132-4768-827F-91CD2CEF3A5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0EC3A8C-9F11-44BD-AB82-53D98ADD245D}"/>
            </a:ext>
          </a:extLst>
        </xdr:cNvPr>
        <xdr:cNvCxnSpPr/>
      </xdr:nvCxnSpPr>
      <xdr:spPr>
        <a:xfrm flipV="1">
          <a:off x="4086225" y="561321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AF7BBA8-3311-4A88-B827-3BE26818D7C5}"/>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71BD63A-F0C9-4F65-9A97-A98AA148DB32}"/>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72C8E76B-6221-4CFA-93CC-EBD48DD4C99D}"/>
            </a:ext>
          </a:extLst>
        </xdr:cNvPr>
        <xdr:cNvSpPr txBox="1"/>
      </xdr:nvSpPr>
      <xdr:spPr>
        <a:xfrm>
          <a:off x="4124960" y="5392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927C3F07-16FA-4728-ADDC-ED569F2C6639}"/>
            </a:ext>
          </a:extLst>
        </xdr:cNvPr>
        <xdr:cNvCxnSpPr/>
      </xdr:nvCxnSpPr>
      <xdr:spPr>
        <a:xfrm>
          <a:off x="4020820" y="5613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EB18AB1F-AE00-4603-B3D7-007C45DE9B27}"/>
            </a:ext>
          </a:extLst>
        </xdr:cNvPr>
        <xdr:cNvSpPr txBox="1"/>
      </xdr:nvSpPr>
      <xdr:spPr>
        <a:xfrm>
          <a:off x="412496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16174959-62FB-47A0-A323-D7A19EFD8EFC}"/>
            </a:ext>
          </a:extLst>
        </xdr:cNvPr>
        <xdr:cNvSpPr/>
      </xdr:nvSpPr>
      <xdr:spPr>
        <a:xfrm>
          <a:off x="4036060" y="62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CD63F74E-5973-4985-907D-996912C4075F}"/>
            </a:ext>
          </a:extLst>
        </xdr:cNvPr>
        <xdr:cNvSpPr/>
      </xdr:nvSpPr>
      <xdr:spPr>
        <a:xfrm>
          <a:off x="3312160" y="621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43D3C5DB-9F92-45F3-8274-23AA64E6222E}"/>
            </a:ext>
          </a:extLst>
        </xdr:cNvPr>
        <xdr:cNvSpPr/>
      </xdr:nvSpPr>
      <xdr:spPr>
        <a:xfrm>
          <a:off x="251460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DCCAE91A-98AD-4CAC-9F1E-D3DC791FA903}"/>
            </a:ext>
          </a:extLst>
        </xdr:cNvPr>
        <xdr:cNvSpPr/>
      </xdr:nvSpPr>
      <xdr:spPr>
        <a:xfrm>
          <a:off x="1739900" y="626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79B621A4-B823-44B0-B4BD-15831AA9B02A}"/>
            </a:ext>
          </a:extLst>
        </xdr:cNvPr>
        <xdr:cNvSpPr/>
      </xdr:nvSpPr>
      <xdr:spPr>
        <a:xfrm>
          <a:off x="965200" y="6130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82FA360-7D73-4D75-804E-7EDDC4CB06C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7E3A36-4EC1-473D-AE3E-190061C93B9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8B9CF48-2CEF-41FB-B6FA-65E04B766AA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6224035-3228-4944-B365-E59FE730D7E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23ED82F-2D7F-46FD-AD0C-A55410B8F4D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74" name="楕円 73">
          <a:extLst>
            <a:ext uri="{FF2B5EF4-FFF2-40B4-BE49-F238E27FC236}">
              <a16:creationId xmlns:a16="http://schemas.microsoft.com/office/drawing/2014/main" id="{3F229F22-9EBC-45E8-AEAB-61B1CB15B08C}"/>
            </a:ext>
          </a:extLst>
        </xdr:cNvPr>
        <xdr:cNvSpPr/>
      </xdr:nvSpPr>
      <xdr:spPr>
        <a:xfrm>
          <a:off x="4036060" y="64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31586</xdr:rowOff>
    </xdr:from>
    <xdr:ext cx="405111" cy="259045"/>
    <xdr:sp macro="" textlink="">
      <xdr:nvSpPr>
        <xdr:cNvPr id="75" name="【図書館】&#10;有形固定資産減価償却率該当値テキスト">
          <a:extLst>
            <a:ext uri="{FF2B5EF4-FFF2-40B4-BE49-F238E27FC236}">
              <a16:creationId xmlns:a16="http://schemas.microsoft.com/office/drawing/2014/main" id="{782B6464-3A29-4ABC-B685-21F46DD47604}"/>
            </a:ext>
          </a:extLst>
        </xdr:cNvPr>
        <xdr:cNvSpPr txBox="1"/>
      </xdr:nvSpPr>
      <xdr:spPr>
        <a:xfrm>
          <a:off x="4124960" y="64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6" name="楕円 75">
          <a:extLst>
            <a:ext uri="{FF2B5EF4-FFF2-40B4-BE49-F238E27FC236}">
              <a16:creationId xmlns:a16="http://schemas.microsoft.com/office/drawing/2014/main" id="{1A330382-A8BF-4B36-AAA5-1146937A1910}"/>
            </a:ext>
          </a:extLst>
        </xdr:cNvPr>
        <xdr:cNvSpPr/>
      </xdr:nvSpPr>
      <xdr:spPr>
        <a:xfrm>
          <a:off x="331216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103959</xdr:rowOff>
    </xdr:to>
    <xdr:cxnSp macro="">
      <xdr:nvCxnSpPr>
        <xdr:cNvPr id="77" name="直線コネクタ 76">
          <a:extLst>
            <a:ext uri="{FF2B5EF4-FFF2-40B4-BE49-F238E27FC236}">
              <a16:creationId xmlns:a16="http://schemas.microsoft.com/office/drawing/2014/main" id="{C0886327-175F-496B-932E-AA95096487A1}"/>
            </a:ext>
          </a:extLst>
        </xdr:cNvPr>
        <xdr:cNvCxnSpPr/>
      </xdr:nvCxnSpPr>
      <xdr:spPr>
        <a:xfrm>
          <a:off x="3355340" y="6446520"/>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165826</xdr:rowOff>
    </xdr:from>
    <xdr:to>
      <xdr:col>15</xdr:col>
      <xdr:colOff>101600</xdr:colOff>
      <xdr:row>38</xdr:row>
      <xdr:rowOff>95976</xdr:rowOff>
    </xdr:to>
    <xdr:sp macro="" textlink="">
      <xdr:nvSpPr>
        <xdr:cNvPr id="78" name="楕円 77">
          <a:extLst>
            <a:ext uri="{FF2B5EF4-FFF2-40B4-BE49-F238E27FC236}">
              <a16:creationId xmlns:a16="http://schemas.microsoft.com/office/drawing/2014/main" id="{20BD084F-8880-4A7A-9E49-1DB18AA605CF}"/>
            </a:ext>
          </a:extLst>
        </xdr:cNvPr>
        <xdr:cNvSpPr/>
      </xdr:nvSpPr>
      <xdr:spPr>
        <a:xfrm>
          <a:off x="2514600" y="6368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45176</xdr:rowOff>
    </xdr:from>
    <xdr:to>
      <xdr:col>19</xdr:col>
      <xdr:colOff>177800</xdr:colOff>
      <xdr:row>38</xdr:row>
      <xdr:rowOff>76200</xdr:rowOff>
    </xdr:to>
    <xdr:cxnSp macro="">
      <xdr:nvCxnSpPr>
        <xdr:cNvPr id="79" name="直線コネクタ 78">
          <a:extLst>
            <a:ext uri="{FF2B5EF4-FFF2-40B4-BE49-F238E27FC236}">
              <a16:creationId xmlns:a16="http://schemas.microsoft.com/office/drawing/2014/main" id="{36AA04E7-577E-4C28-A906-17C74A7F8258}"/>
            </a:ext>
          </a:extLst>
        </xdr:cNvPr>
        <xdr:cNvCxnSpPr/>
      </xdr:nvCxnSpPr>
      <xdr:spPr>
        <a:xfrm>
          <a:off x="2565400" y="6415496"/>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133169</xdr:rowOff>
    </xdr:from>
    <xdr:to>
      <xdr:col>10</xdr:col>
      <xdr:colOff>165100</xdr:colOff>
      <xdr:row>38</xdr:row>
      <xdr:rowOff>63319</xdr:rowOff>
    </xdr:to>
    <xdr:sp macro="" textlink="">
      <xdr:nvSpPr>
        <xdr:cNvPr id="80" name="楕円 79">
          <a:extLst>
            <a:ext uri="{FF2B5EF4-FFF2-40B4-BE49-F238E27FC236}">
              <a16:creationId xmlns:a16="http://schemas.microsoft.com/office/drawing/2014/main" id="{C9F7D790-286C-461A-961D-80792A929062}"/>
            </a:ext>
          </a:extLst>
        </xdr:cNvPr>
        <xdr:cNvSpPr/>
      </xdr:nvSpPr>
      <xdr:spPr>
        <a:xfrm>
          <a:off x="1739900" y="6335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12519</xdr:rowOff>
    </xdr:from>
    <xdr:to>
      <xdr:col>15</xdr:col>
      <xdr:colOff>50800</xdr:colOff>
      <xdr:row>38</xdr:row>
      <xdr:rowOff>45176</xdr:rowOff>
    </xdr:to>
    <xdr:cxnSp macro="">
      <xdr:nvCxnSpPr>
        <xdr:cNvPr id="81" name="直線コネクタ 80">
          <a:extLst>
            <a:ext uri="{FF2B5EF4-FFF2-40B4-BE49-F238E27FC236}">
              <a16:creationId xmlns:a16="http://schemas.microsoft.com/office/drawing/2014/main" id="{A6408BD0-E4F2-40D1-BC21-258C5BFD9DB9}"/>
            </a:ext>
          </a:extLst>
        </xdr:cNvPr>
        <xdr:cNvCxnSpPr/>
      </xdr:nvCxnSpPr>
      <xdr:spPr>
        <a:xfrm>
          <a:off x="1790700" y="638283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2" name="楕円 81">
          <a:extLst>
            <a:ext uri="{FF2B5EF4-FFF2-40B4-BE49-F238E27FC236}">
              <a16:creationId xmlns:a16="http://schemas.microsoft.com/office/drawing/2014/main" id="{197E3E99-C459-464D-87FE-AB0B70341B2C}"/>
            </a:ext>
          </a:extLst>
        </xdr:cNvPr>
        <xdr:cNvSpPr/>
      </xdr:nvSpPr>
      <xdr:spPr>
        <a:xfrm>
          <a:off x="96520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12519</xdr:rowOff>
    </xdr:to>
    <xdr:cxnSp macro="">
      <xdr:nvCxnSpPr>
        <xdr:cNvPr id="83" name="直線コネクタ 82">
          <a:extLst>
            <a:ext uri="{FF2B5EF4-FFF2-40B4-BE49-F238E27FC236}">
              <a16:creationId xmlns:a16="http://schemas.microsoft.com/office/drawing/2014/main" id="{234C679A-972E-40A1-B91F-45A88F393930}"/>
            </a:ext>
          </a:extLst>
        </xdr:cNvPr>
        <xdr:cNvCxnSpPr/>
      </xdr:nvCxnSpPr>
      <xdr:spPr>
        <a:xfrm>
          <a:off x="1008380" y="6377940"/>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132097</xdr:rowOff>
    </xdr:from>
    <xdr:ext cx="405111" cy="259045"/>
    <xdr:sp macro="" textlink="">
      <xdr:nvSpPr>
        <xdr:cNvPr id="84" name="n_1aveValue【図書館】&#10;有形固定資産減価償却率">
          <a:extLst>
            <a:ext uri="{FF2B5EF4-FFF2-40B4-BE49-F238E27FC236}">
              <a16:creationId xmlns:a16="http://schemas.microsoft.com/office/drawing/2014/main" id="{FAE7DD7B-B2A2-4FBD-B9B8-2E15B35CEB09}"/>
            </a:ext>
          </a:extLst>
        </xdr:cNvPr>
        <xdr:cNvSpPr txBox="1"/>
      </xdr:nvSpPr>
      <xdr:spPr>
        <a:xfrm>
          <a:off x="317056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728AF247-4034-45E7-B2FE-65D7AF499ABB}"/>
            </a:ext>
          </a:extLst>
        </xdr:cNvPr>
        <xdr:cNvSpPr txBox="1"/>
      </xdr:nvSpPr>
      <xdr:spPr>
        <a:xfrm>
          <a:off x="2385704" y="603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6" name="n_3aveValue【図書館】&#10;有形固定資産減価償却率">
          <a:extLst>
            <a:ext uri="{FF2B5EF4-FFF2-40B4-BE49-F238E27FC236}">
              <a16:creationId xmlns:a16="http://schemas.microsoft.com/office/drawing/2014/main" id="{A545A86D-C737-4149-8261-F16730D46240}"/>
            </a:ext>
          </a:extLst>
        </xdr:cNvPr>
        <xdr:cNvSpPr txBox="1"/>
      </xdr:nvSpPr>
      <xdr:spPr>
        <a:xfrm>
          <a:off x="161100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94B2CEE5-1D1C-483E-83C8-47A00F27FF44}"/>
            </a:ext>
          </a:extLst>
        </xdr:cNvPr>
        <xdr:cNvSpPr txBox="1"/>
      </xdr:nvSpPr>
      <xdr:spPr>
        <a:xfrm>
          <a:off x="8363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8" name="n_1mainValue【図書館】&#10;有形固定資産減価償却率">
          <a:extLst>
            <a:ext uri="{FF2B5EF4-FFF2-40B4-BE49-F238E27FC236}">
              <a16:creationId xmlns:a16="http://schemas.microsoft.com/office/drawing/2014/main" id="{F552F449-9735-49A2-81E7-D51C903116B6}"/>
            </a:ext>
          </a:extLst>
        </xdr:cNvPr>
        <xdr:cNvSpPr txBox="1"/>
      </xdr:nvSpPr>
      <xdr:spPr>
        <a:xfrm>
          <a:off x="317056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87103</xdr:rowOff>
    </xdr:from>
    <xdr:ext cx="405111" cy="259045"/>
    <xdr:sp macro="" textlink="">
      <xdr:nvSpPr>
        <xdr:cNvPr id="89" name="n_2mainValue【図書館】&#10;有形固定資産減価償却率">
          <a:extLst>
            <a:ext uri="{FF2B5EF4-FFF2-40B4-BE49-F238E27FC236}">
              <a16:creationId xmlns:a16="http://schemas.microsoft.com/office/drawing/2014/main" id="{369DF113-91CA-4FD7-9C3E-23E1347D13F9}"/>
            </a:ext>
          </a:extLst>
        </xdr:cNvPr>
        <xdr:cNvSpPr txBox="1"/>
      </xdr:nvSpPr>
      <xdr:spPr>
        <a:xfrm>
          <a:off x="2385704" y="645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54446</xdr:rowOff>
    </xdr:from>
    <xdr:ext cx="405111" cy="259045"/>
    <xdr:sp macro="" textlink="">
      <xdr:nvSpPr>
        <xdr:cNvPr id="90" name="n_3mainValue【図書館】&#10;有形固定資産減価償却率">
          <a:extLst>
            <a:ext uri="{FF2B5EF4-FFF2-40B4-BE49-F238E27FC236}">
              <a16:creationId xmlns:a16="http://schemas.microsoft.com/office/drawing/2014/main" id="{8E129700-444C-4D3E-8E4E-CA4099843AA1}"/>
            </a:ext>
          </a:extLst>
        </xdr:cNvPr>
        <xdr:cNvSpPr txBox="1"/>
      </xdr:nvSpPr>
      <xdr:spPr>
        <a:xfrm>
          <a:off x="1611004" y="642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1" name="n_4mainValue【図書館】&#10;有形固定資産減価償却率">
          <a:extLst>
            <a:ext uri="{FF2B5EF4-FFF2-40B4-BE49-F238E27FC236}">
              <a16:creationId xmlns:a16="http://schemas.microsoft.com/office/drawing/2014/main" id="{C4C1051C-5DAF-4DD3-A41C-DA2EEB1DCA39}"/>
            </a:ext>
          </a:extLst>
        </xdr:cNvPr>
        <xdr:cNvSpPr txBox="1"/>
      </xdr:nvSpPr>
      <xdr:spPr>
        <a:xfrm>
          <a:off x="83630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BE14EA3-3618-4B7F-A344-DE7EBAFC91D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3B000EC-C1B5-4A63-9145-B2990321A0E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CB60341-3E2B-426A-AD0B-2E89CFD2754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B705C09-9D96-4325-8D10-9E17307F001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F06D835-A8F9-4DFC-88FA-D47370E3422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50EC7C1-96A1-4246-A47B-156F5B80D94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EAA43AA-4E6E-4C87-B8DC-DA0B1F1961B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655F55F-303E-4914-9E92-35EBBDF56D6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EA25868-D42E-49CF-AFF7-1DB8D95B302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B01634A-2221-404A-AD54-2704EB38D1A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EDC5576-8D1A-4CF9-9A20-8FC9D06B14F2}"/>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4B33B44B-BC32-4FD4-AD63-3FED39679DDB}"/>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85943D6B-C6FB-4482-9C85-EB6436AD722E}"/>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DE918B3-064E-4A17-B123-C5BD6E3C1EF6}"/>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987A3609-7D58-46C0-B56E-62BDFCD8A98E}"/>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5FDE6157-A872-443C-B1C9-C2311DBEE4DD}"/>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BF7F9B13-F628-4F20-95F9-04702CB1067E}"/>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E6D8E63C-4A5C-4669-AC3A-EA9F03033078}"/>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7C19FB1-5A81-4E20-8B4C-A422B229974C}"/>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26747C09-65A7-4580-83C5-ECD7FD4B6DC7}"/>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B8D59AF-FD2F-4969-88C3-F02F84CE3C84}"/>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2C656EC-B127-4A29-8BFE-F528829DAD73}"/>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8F911359-C616-4DCC-811F-1779A751B72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E7F6B847-B3BA-47AE-BBA0-E64B0F44731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12630266-7315-4783-930F-571F89AA545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97870ECD-DD1B-45B3-BAEE-53DC7E26C985}"/>
            </a:ext>
          </a:extLst>
        </xdr:cNvPr>
        <xdr:cNvCxnSpPr/>
      </xdr:nvCxnSpPr>
      <xdr:spPr>
        <a:xfrm flipV="1">
          <a:off x="9219565" y="5544639"/>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C0D3BAA3-DC2E-4746-9A06-B4C1230D0F8D}"/>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E6CD1FC3-7A20-4CA1-9604-FDF1DF4C1AC3}"/>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a:extLst>
            <a:ext uri="{FF2B5EF4-FFF2-40B4-BE49-F238E27FC236}">
              <a16:creationId xmlns:a16="http://schemas.microsoft.com/office/drawing/2014/main" id="{AB95639E-C849-4DFB-AFC9-0F517A9056D0}"/>
            </a:ext>
          </a:extLst>
        </xdr:cNvPr>
        <xdr:cNvSpPr txBox="1"/>
      </xdr:nvSpPr>
      <xdr:spPr>
        <a:xfrm>
          <a:off x="9258300" y="532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a:extLst>
            <a:ext uri="{FF2B5EF4-FFF2-40B4-BE49-F238E27FC236}">
              <a16:creationId xmlns:a16="http://schemas.microsoft.com/office/drawing/2014/main" id="{B12B85F4-0C57-4714-8179-59A6C484529E}"/>
            </a:ext>
          </a:extLst>
        </xdr:cNvPr>
        <xdr:cNvCxnSpPr/>
      </xdr:nvCxnSpPr>
      <xdr:spPr>
        <a:xfrm>
          <a:off x="9154160" y="5544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22" name="【図書館】&#10;一人当たり面積平均値テキスト">
          <a:extLst>
            <a:ext uri="{FF2B5EF4-FFF2-40B4-BE49-F238E27FC236}">
              <a16:creationId xmlns:a16="http://schemas.microsoft.com/office/drawing/2014/main" id="{9278638D-D5D6-4955-933D-D26CAC61F82E}"/>
            </a:ext>
          </a:extLst>
        </xdr:cNvPr>
        <xdr:cNvSpPr txBox="1"/>
      </xdr:nvSpPr>
      <xdr:spPr>
        <a:xfrm>
          <a:off x="92583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a:extLst>
            <a:ext uri="{FF2B5EF4-FFF2-40B4-BE49-F238E27FC236}">
              <a16:creationId xmlns:a16="http://schemas.microsoft.com/office/drawing/2014/main" id="{6091BB71-8954-4735-8553-57A720AA0FA7}"/>
            </a:ext>
          </a:extLst>
        </xdr:cNvPr>
        <xdr:cNvSpPr/>
      </xdr:nvSpPr>
      <xdr:spPr>
        <a:xfrm>
          <a:off x="919226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a:extLst>
            <a:ext uri="{FF2B5EF4-FFF2-40B4-BE49-F238E27FC236}">
              <a16:creationId xmlns:a16="http://schemas.microsoft.com/office/drawing/2014/main" id="{6E1D5957-DF0C-4E90-BB79-D99690A45452}"/>
            </a:ext>
          </a:extLst>
        </xdr:cNvPr>
        <xdr:cNvSpPr/>
      </xdr:nvSpPr>
      <xdr:spPr>
        <a:xfrm>
          <a:off x="8445500" y="653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5" name="フローチャート: 判断 124">
          <a:extLst>
            <a:ext uri="{FF2B5EF4-FFF2-40B4-BE49-F238E27FC236}">
              <a16:creationId xmlns:a16="http://schemas.microsoft.com/office/drawing/2014/main" id="{AF221CE9-B022-4D57-A5AF-90A575975A59}"/>
            </a:ext>
          </a:extLst>
        </xdr:cNvPr>
        <xdr:cNvSpPr/>
      </xdr:nvSpPr>
      <xdr:spPr>
        <a:xfrm>
          <a:off x="7670800" y="657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6" name="フローチャート: 判断 125">
          <a:extLst>
            <a:ext uri="{FF2B5EF4-FFF2-40B4-BE49-F238E27FC236}">
              <a16:creationId xmlns:a16="http://schemas.microsoft.com/office/drawing/2014/main" id="{E7A4DD86-86A4-4E99-8E89-DD1A1D763DC6}"/>
            </a:ext>
          </a:extLst>
        </xdr:cNvPr>
        <xdr:cNvSpPr/>
      </xdr:nvSpPr>
      <xdr:spPr>
        <a:xfrm>
          <a:off x="6873240" y="6649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7" name="フローチャート: 判断 126">
          <a:extLst>
            <a:ext uri="{FF2B5EF4-FFF2-40B4-BE49-F238E27FC236}">
              <a16:creationId xmlns:a16="http://schemas.microsoft.com/office/drawing/2014/main" id="{0D150645-900C-4F7B-BBE0-EF8AD1477B3D}"/>
            </a:ext>
          </a:extLst>
        </xdr:cNvPr>
        <xdr:cNvSpPr/>
      </xdr:nvSpPr>
      <xdr:spPr>
        <a:xfrm>
          <a:off x="609854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E5DC85-614B-4AB3-B861-0FF39FB9F0C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56E53CE-AB17-4895-9B34-B056FB200F8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5480E35-21BA-4EF6-94B9-879D1C867EB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DCEB0F09-FBEC-4917-B121-3F0BA656AF4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919DD8D-8ABC-4DFC-A930-F132FB2CD95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77651</xdr:rowOff>
    </xdr:from>
    <xdr:to>
      <xdr:col>55</xdr:col>
      <xdr:colOff>50800</xdr:colOff>
      <xdr:row>41</xdr:row>
      <xdr:rowOff>7801</xdr:rowOff>
    </xdr:to>
    <xdr:sp macro="" textlink="">
      <xdr:nvSpPr>
        <xdr:cNvPr id="133" name="楕円 132">
          <a:extLst>
            <a:ext uri="{FF2B5EF4-FFF2-40B4-BE49-F238E27FC236}">
              <a16:creationId xmlns:a16="http://schemas.microsoft.com/office/drawing/2014/main" id="{61B291B1-D94D-49C2-8B61-991D6B3392AA}"/>
            </a:ext>
          </a:extLst>
        </xdr:cNvPr>
        <xdr:cNvSpPr/>
      </xdr:nvSpPr>
      <xdr:spPr>
        <a:xfrm>
          <a:off x="9192260" y="6783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56078</xdr:rowOff>
    </xdr:from>
    <xdr:ext cx="469744" cy="259045"/>
    <xdr:sp macro="" textlink="">
      <xdr:nvSpPr>
        <xdr:cNvPr id="134" name="【図書館】&#10;一人当たり面積該当値テキスト">
          <a:extLst>
            <a:ext uri="{FF2B5EF4-FFF2-40B4-BE49-F238E27FC236}">
              <a16:creationId xmlns:a16="http://schemas.microsoft.com/office/drawing/2014/main" id="{3B6ED8E2-7500-4E74-8CEA-AD319E3A6169}"/>
            </a:ext>
          </a:extLst>
        </xdr:cNvPr>
        <xdr:cNvSpPr txBox="1"/>
      </xdr:nvSpPr>
      <xdr:spPr>
        <a:xfrm>
          <a:off x="9258300" y="676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87449</xdr:rowOff>
    </xdr:from>
    <xdr:to>
      <xdr:col>50</xdr:col>
      <xdr:colOff>165100</xdr:colOff>
      <xdr:row>41</xdr:row>
      <xdr:rowOff>17599</xdr:rowOff>
    </xdr:to>
    <xdr:sp macro="" textlink="">
      <xdr:nvSpPr>
        <xdr:cNvPr id="135" name="楕円 134">
          <a:extLst>
            <a:ext uri="{FF2B5EF4-FFF2-40B4-BE49-F238E27FC236}">
              <a16:creationId xmlns:a16="http://schemas.microsoft.com/office/drawing/2014/main" id="{8EF3046A-16E7-4153-B455-3EEFE6670361}"/>
            </a:ext>
          </a:extLst>
        </xdr:cNvPr>
        <xdr:cNvSpPr/>
      </xdr:nvSpPr>
      <xdr:spPr>
        <a:xfrm>
          <a:off x="8445500" y="6793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128451</xdr:rowOff>
    </xdr:from>
    <xdr:to>
      <xdr:col>55</xdr:col>
      <xdr:colOff>0</xdr:colOff>
      <xdr:row>40</xdr:row>
      <xdr:rowOff>138249</xdr:rowOff>
    </xdr:to>
    <xdr:cxnSp macro="">
      <xdr:nvCxnSpPr>
        <xdr:cNvPr id="136" name="直線コネクタ 135">
          <a:extLst>
            <a:ext uri="{FF2B5EF4-FFF2-40B4-BE49-F238E27FC236}">
              <a16:creationId xmlns:a16="http://schemas.microsoft.com/office/drawing/2014/main" id="{CBA7790E-1545-4B40-8C07-BF1DFFFDE0DD}"/>
            </a:ext>
          </a:extLst>
        </xdr:cNvPr>
        <xdr:cNvCxnSpPr/>
      </xdr:nvCxnSpPr>
      <xdr:spPr>
        <a:xfrm flipV="1">
          <a:off x="8496300" y="6834051"/>
          <a:ext cx="7239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7" name="楕円 136">
          <a:extLst>
            <a:ext uri="{FF2B5EF4-FFF2-40B4-BE49-F238E27FC236}">
              <a16:creationId xmlns:a16="http://schemas.microsoft.com/office/drawing/2014/main" id="{6CADF73E-2AD9-404B-872E-A6F0A4621E39}"/>
            </a:ext>
          </a:extLst>
        </xdr:cNvPr>
        <xdr:cNvSpPr/>
      </xdr:nvSpPr>
      <xdr:spPr>
        <a:xfrm>
          <a:off x="7670800" y="679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138249</xdr:rowOff>
    </xdr:from>
    <xdr:to>
      <xdr:col>50</xdr:col>
      <xdr:colOff>114300</xdr:colOff>
      <xdr:row>40</xdr:row>
      <xdr:rowOff>144780</xdr:rowOff>
    </xdr:to>
    <xdr:cxnSp macro="">
      <xdr:nvCxnSpPr>
        <xdr:cNvPr id="138" name="直線コネクタ 137">
          <a:extLst>
            <a:ext uri="{FF2B5EF4-FFF2-40B4-BE49-F238E27FC236}">
              <a16:creationId xmlns:a16="http://schemas.microsoft.com/office/drawing/2014/main" id="{2D5B11D5-2352-454A-B437-1D28E9D454C4}"/>
            </a:ext>
          </a:extLst>
        </xdr:cNvPr>
        <xdr:cNvCxnSpPr/>
      </xdr:nvCxnSpPr>
      <xdr:spPr>
        <a:xfrm flipV="1">
          <a:off x="7713980" y="6843849"/>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100512</xdr:rowOff>
    </xdr:from>
    <xdr:to>
      <xdr:col>41</xdr:col>
      <xdr:colOff>101600</xdr:colOff>
      <xdr:row>41</xdr:row>
      <xdr:rowOff>30662</xdr:rowOff>
    </xdr:to>
    <xdr:sp macro="" textlink="">
      <xdr:nvSpPr>
        <xdr:cNvPr id="139" name="楕円 138">
          <a:extLst>
            <a:ext uri="{FF2B5EF4-FFF2-40B4-BE49-F238E27FC236}">
              <a16:creationId xmlns:a16="http://schemas.microsoft.com/office/drawing/2014/main" id="{4624A1DE-F35E-4105-9074-ABBF92268407}"/>
            </a:ext>
          </a:extLst>
        </xdr:cNvPr>
        <xdr:cNvSpPr/>
      </xdr:nvSpPr>
      <xdr:spPr>
        <a:xfrm>
          <a:off x="6873240" y="6806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151312</xdr:rowOff>
    </xdr:to>
    <xdr:cxnSp macro="">
      <xdr:nvCxnSpPr>
        <xdr:cNvPr id="140" name="直線コネクタ 139">
          <a:extLst>
            <a:ext uri="{FF2B5EF4-FFF2-40B4-BE49-F238E27FC236}">
              <a16:creationId xmlns:a16="http://schemas.microsoft.com/office/drawing/2014/main" id="{C4104BF5-A994-43DD-B03A-378E54C7F6B9}"/>
            </a:ext>
          </a:extLst>
        </xdr:cNvPr>
        <xdr:cNvCxnSpPr/>
      </xdr:nvCxnSpPr>
      <xdr:spPr>
        <a:xfrm flipV="1">
          <a:off x="6924040" y="6850380"/>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103777</xdr:rowOff>
    </xdr:from>
    <xdr:to>
      <xdr:col>36</xdr:col>
      <xdr:colOff>165100</xdr:colOff>
      <xdr:row>41</xdr:row>
      <xdr:rowOff>33927</xdr:rowOff>
    </xdr:to>
    <xdr:sp macro="" textlink="">
      <xdr:nvSpPr>
        <xdr:cNvPr id="141" name="楕円 140">
          <a:extLst>
            <a:ext uri="{FF2B5EF4-FFF2-40B4-BE49-F238E27FC236}">
              <a16:creationId xmlns:a16="http://schemas.microsoft.com/office/drawing/2014/main" id="{82D4D9E6-74D6-4E96-AF99-5C1CE4092F1A}"/>
            </a:ext>
          </a:extLst>
        </xdr:cNvPr>
        <xdr:cNvSpPr/>
      </xdr:nvSpPr>
      <xdr:spPr>
        <a:xfrm>
          <a:off x="6098540" y="6809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151312</xdr:rowOff>
    </xdr:from>
    <xdr:to>
      <xdr:col>41</xdr:col>
      <xdr:colOff>50800</xdr:colOff>
      <xdr:row>40</xdr:row>
      <xdr:rowOff>154577</xdr:rowOff>
    </xdr:to>
    <xdr:cxnSp macro="">
      <xdr:nvCxnSpPr>
        <xdr:cNvPr id="142" name="直線コネクタ 141">
          <a:extLst>
            <a:ext uri="{FF2B5EF4-FFF2-40B4-BE49-F238E27FC236}">
              <a16:creationId xmlns:a16="http://schemas.microsoft.com/office/drawing/2014/main" id="{936D8D05-049D-4636-BE04-23D9C715F633}"/>
            </a:ext>
          </a:extLst>
        </xdr:cNvPr>
        <xdr:cNvCxnSpPr/>
      </xdr:nvCxnSpPr>
      <xdr:spPr>
        <a:xfrm flipV="1">
          <a:off x="6149340" y="6856912"/>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115769</xdr:rowOff>
    </xdr:from>
    <xdr:ext cx="469744" cy="259045"/>
    <xdr:sp macro="" textlink="">
      <xdr:nvSpPr>
        <xdr:cNvPr id="143" name="n_1aveValue【図書館】&#10;一人当たり面積">
          <a:extLst>
            <a:ext uri="{FF2B5EF4-FFF2-40B4-BE49-F238E27FC236}">
              <a16:creationId xmlns:a16="http://schemas.microsoft.com/office/drawing/2014/main" id="{DBC817BC-B7DF-41C4-BDF1-011F1FAD911A}"/>
            </a:ext>
          </a:extLst>
        </xdr:cNvPr>
        <xdr:cNvSpPr txBox="1"/>
      </xdr:nvSpPr>
      <xdr:spPr>
        <a:xfrm>
          <a:off x="8271587" y="631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4" name="n_2aveValue【図書館】&#10;一人当たり面積">
          <a:extLst>
            <a:ext uri="{FF2B5EF4-FFF2-40B4-BE49-F238E27FC236}">
              <a16:creationId xmlns:a16="http://schemas.microsoft.com/office/drawing/2014/main" id="{723FD661-7D23-4174-8FD7-2AC07595B2C9}"/>
            </a:ext>
          </a:extLst>
        </xdr:cNvPr>
        <xdr:cNvSpPr txBox="1"/>
      </xdr:nvSpPr>
      <xdr:spPr>
        <a:xfrm>
          <a:off x="7509587" y="635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58618</xdr:rowOff>
    </xdr:from>
    <xdr:ext cx="469744" cy="259045"/>
    <xdr:sp macro="" textlink="">
      <xdr:nvSpPr>
        <xdr:cNvPr id="145" name="n_3aveValue【図書館】&#10;一人当たり面積">
          <a:extLst>
            <a:ext uri="{FF2B5EF4-FFF2-40B4-BE49-F238E27FC236}">
              <a16:creationId xmlns:a16="http://schemas.microsoft.com/office/drawing/2014/main" id="{33AA35F3-BB10-435A-83FE-B2079C3B45DB}"/>
            </a:ext>
          </a:extLst>
        </xdr:cNvPr>
        <xdr:cNvSpPr txBox="1"/>
      </xdr:nvSpPr>
      <xdr:spPr>
        <a:xfrm>
          <a:off x="6712027" y="64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45555</xdr:rowOff>
    </xdr:from>
    <xdr:ext cx="469744" cy="259045"/>
    <xdr:sp macro="" textlink="">
      <xdr:nvSpPr>
        <xdr:cNvPr id="146" name="n_4aveValue【図書館】&#10;一人当たり面積">
          <a:extLst>
            <a:ext uri="{FF2B5EF4-FFF2-40B4-BE49-F238E27FC236}">
              <a16:creationId xmlns:a16="http://schemas.microsoft.com/office/drawing/2014/main" id="{E02D9F5E-43F8-4FBA-B144-E6162F4DFFDA}"/>
            </a:ext>
          </a:extLst>
        </xdr:cNvPr>
        <xdr:cNvSpPr txBox="1"/>
      </xdr:nvSpPr>
      <xdr:spPr>
        <a:xfrm>
          <a:off x="593732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8726</xdr:rowOff>
    </xdr:from>
    <xdr:ext cx="469744" cy="259045"/>
    <xdr:sp macro="" textlink="">
      <xdr:nvSpPr>
        <xdr:cNvPr id="147" name="n_1mainValue【図書館】&#10;一人当たり面積">
          <a:extLst>
            <a:ext uri="{FF2B5EF4-FFF2-40B4-BE49-F238E27FC236}">
              <a16:creationId xmlns:a16="http://schemas.microsoft.com/office/drawing/2014/main" id="{53B14C0F-8AAE-4DA5-8F35-A28DBD051EB3}"/>
            </a:ext>
          </a:extLst>
        </xdr:cNvPr>
        <xdr:cNvSpPr txBox="1"/>
      </xdr:nvSpPr>
      <xdr:spPr>
        <a:xfrm>
          <a:off x="8271587" y="688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8" name="n_2mainValue【図書館】&#10;一人当たり面積">
          <a:extLst>
            <a:ext uri="{FF2B5EF4-FFF2-40B4-BE49-F238E27FC236}">
              <a16:creationId xmlns:a16="http://schemas.microsoft.com/office/drawing/2014/main" id="{206B02AD-9CF0-4EF8-8D2F-7D9AEE67445A}"/>
            </a:ext>
          </a:extLst>
        </xdr:cNvPr>
        <xdr:cNvSpPr txBox="1"/>
      </xdr:nvSpPr>
      <xdr:spPr>
        <a:xfrm>
          <a:off x="750958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21789</xdr:rowOff>
    </xdr:from>
    <xdr:ext cx="469744" cy="259045"/>
    <xdr:sp macro="" textlink="">
      <xdr:nvSpPr>
        <xdr:cNvPr id="149" name="n_3mainValue【図書館】&#10;一人当たり面積">
          <a:extLst>
            <a:ext uri="{FF2B5EF4-FFF2-40B4-BE49-F238E27FC236}">
              <a16:creationId xmlns:a16="http://schemas.microsoft.com/office/drawing/2014/main" id="{DA869CA3-0806-406C-A4DD-80D4C567D0A6}"/>
            </a:ext>
          </a:extLst>
        </xdr:cNvPr>
        <xdr:cNvSpPr txBox="1"/>
      </xdr:nvSpPr>
      <xdr:spPr>
        <a:xfrm>
          <a:off x="6712027" y="689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25054</xdr:rowOff>
    </xdr:from>
    <xdr:ext cx="469744" cy="259045"/>
    <xdr:sp macro="" textlink="">
      <xdr:nvSpPr>
        <xdr:cNvPr id="150" name="n_4mainValue【図書館】&#10;一人当たり面積">
          <a:extLst>
            <a:ext uri="{FF2B5EF4-FFF2-40B4-BE49-F238E27FC236}">
              <a16:creationId xmlns:a16="http://schemas.microsoft.com/office/drawing/2014/main" id="{4D5384F1-3B7F-42C9-8646-91F3E99A5D60}"/>
            </a:ext>
          </a:extLst>
        </xdr:cNvPr>
        <xdr:cNvSpPr txBox="1"/>
      </xdr:nvSpPr>
      <xdr:spPr>
        <a:xfrm>
          <a:off x="5937327" y="689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B4A31B1D-44C4-4BE9-B283-065443A8C09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ADC17745-31F3-4119-A424-B1F4BCE52F9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59D3AD5F-8010-45FF-A0EC-B65A181E8C2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E3924E3F-A98B-474D-BE81-3C39C069E83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99049324-A9E3-4C32-9F63-5E125BA2524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CAEC88B1-03F5-4EEF-AC0C-5CC775913E6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A93B5881-7A2E-4D15-AECA-FA1E1ADF47F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858852DD-C3EC-40ED-BE57-CB758D3B2E8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98E0F0EF-EE7C-45FB-A1AC-8FD3EAE6103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EE672249-44D4-41E6-A895-82EFF890F65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752CFC51-EEAF-4224-97F2-F13652C47C8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95ACBDE9-9E97-46C8-B5FA-6CA32320AC4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ADDD2FA8-5612-44C7-951B-76E4BEDF0A94}"/>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7635501A-7D5C-47A0-B237-BFD3A6680DC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B61941EC-B0D4-412E-84A0-585559C2DC3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8EC0F669-7AED-4540-9633-96556345829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EF9B10AB-77E4-4A94-9D97-5C57025E8D0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FD71F137-FBFC-4AED-8845-FBEAFAE3CC6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62676135-01F9-46F6-802B-BCF7075BB42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E2374298-E306-4776-82AD-95C4F91A211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221E2644-A2E8-4C66-B280-4DB133A36DC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8ACDD01F-6430-42E7-9BAF-DE6D869F6C3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9BC6CEC9-496C-4E50-BF58-AFD02E8E47D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B10DEBEF-52D1-4AC5-A8AD-2D1AC144DF3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C873F61F-8A9F-4C28-802B-DE273149BCB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B3DE9EE7-01EB-4C7B-B093-0CBFC9BC9155}"/>
            </a:ext>
          </a:extLst>
        </xdr:cNvPr>
        <xdr:cNvCxnSpPr/>
      </xdr:nvCxnSpPr>
      <xdr:spPr>
        <a:xfrm flipV="1">
          <a:off x="4086225" y="9389473"/>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90CBEBE1-9103-4663-B320-0E780E99A788}"/>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937A3142-1968-4F2C-AD59-C0E4C0FFDC81}"/>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9D7446B3-6A79-48D7-94CF-486E417BC299}"/>
            </a:ext>
          </a:extLst>
        </xdr:cNvPr>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a:extLst>
            <a:ext uri="{FF2B5EF4-FFF2-40B4-BE49-F238E27FC236}">
              <a16:creationId xmlns:a16="http://schemas.microsoft.com/office/drawing/2014/main" id="{6E068050-6EB3-45C7-A251-AFD4DAE6B6D4}"/>
            </a:ext>
          </a:extLst>
        </xdr:cNvPr>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5859FA83-69E2-4B0B-B560-22141869CE6A}"/>
            </a:ext>
          </a:extLst>
        </xdr:cNvPr>
        <xdr:cNvSpPr txBox="1"/>
      </xdr:nvSpPr>
      <xdr:spPr>
        <a:xfrm>
          <a:off x="4124960" y="1021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a:extLst>
            <a:ext uri="{FF2B5EF4-FFF2-40B4-BE49-F238E27FC236}">
              <a16:creationId xmlns:a16="http://schemas.microsoft.com/office/drawing/2014/main" id="{4408CD27-7DED-4DC8-B1B1-F112104ACF3C}"/>
            </a:ext>
          </a:extLst>
        </xdr:cNvPr>
        <xdr:cNvSpPr/>
      </xdr:nvSpPr>
      <xdr:spPr>
        <a:xfrm>
          <a:off x="4036060" y="1035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a:extLst>
            <a:ext uri="{FF2B5EF4-FFF2-40B4-BE49-F238E27FC236}">
              <a16:creationId xmlns:a16="http://schemas.microsoft.com/office/drawing/2014/main" id="{2652DA32-CE51-4B8B-9AD4-0F8834D5AB21}"/>
            </a:ext>
          </a:extLst>
        </xdr:cNvPr>
        <xdr:cNvSpPr/>
      </xdr:nvSpPr>
      <xdr:spPr>
        <a:xfrm>
          <a:off x="3312160" y="1033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4" name="フローチャート: 判断 183">
          <a:extLst>
            <a:ext uri="{FF2B5EF4-FFF2-40B4-BE49-F238E27FC236}">
              <a16:creationId xmlns:a16="http://schemas.microsoft.com/office/drawing/2014/main" id="{496CCDB2-5445-4D16-86FB-3F98A4BA5971}"/>
            </a:ext>
          </a:extLst>
        </xdr:cNvPr>
        <xdr:cNvSpPr/>
      </xdr:nvSpPr>
      <xdr:spPr>
        <a:xfrm>
          <a:off x="2514600" y="10377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5" name="フローチャート: 判断 184">
          <a:extLst>
            <a:ext uri="{FF2B5EF4-FFF2-40B4-BE49-F238E27FC236}">
              <a16:creationId xmlns:a16="http://schemas.microsoft.com/office/drawing/2014/main" id="{5A64AF2F-672F-448C-9B36-B78FF3189C6C}"/>
            </a:ext>
          </a:extLst>
        </xdr:cNvPr>
        <xdr:cNvSpPr/>
      </xdr:nvSpPr>
      <xdr:spPr>
        <a:xfrm>
          <a:off x="173990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6" name="フローチャート: 判断 185">
          <a:extLst>
            <a:ext uri="{FF2B5EF4-FFF2-40B4-BE49-F238E27FC236}">
              <a16:creationId xmlns:a16="http://schemas.microsoft.com/office/drawing/2014/main" id="{8316D2C9-FF09-472D-A9B7-C77173CCB413}"/>
            </a:ext>
          </a:extLst>
        </xdr:cNvPr>
        <xdr:cNvSpPr/>
      </xdr:nvSpPr>
      <xdr:spPr>
        <a:xfrm>
          <a:off x="965200" y="10284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C03A106-EFA5-4A0F-958A-19DCD48E8A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2C8013D-9A21-463D-9651-4306F5F6F9F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D4970B6-C99B-44F1-AA40-4167C82758E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B09CF49-FBF0-4C23-AE76-1DE7E45B5B8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9555E725-5AAA-481A-84E0-04B003C6098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9616</xdr:rowOff>
    </xdr:from>
    <xdr:to>
      <xdr:col>24</xdr:col>
      <xdr:colOff>114300</xdr:colOff>
      <xdr:row>64</xdr:row>
      <xdr:rowOff>111216</xdr:rowOff>
    </xdr:to>
    <xdr:sp macro="" textlink="">
      <xdr:nvSpPr>
        <xdr:cNvPr id="192" name="楕円 191">
          <a:extLst>
            <a:ext uri="{FF2B5EF4-FFF2-40B4-BE49-F238E27FC236}">
              <a16:creationId xmlns:a16="http://schemas.microsoft.com/office/drawing/2014/main" id="{E9FB8D6D-E129-49E2-A635-6AB42C529238}"/>
            </a:ext>
          </a:extLst>
        </xdr:cNvPr>
        <xdr:cNvSpPr/>
      </xdr:nvSpPr>
      <xdr:spPr>
        <a:xfrm>
          <a:off x="4036060" y="107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95993</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8DB28E48-D8C0-4D1B-B6C6-941B22BB2944}"/>
            </a:ext>
          </a:extLst>
        </xdr:cNvPr>
        <xdr:cNvSpPr txBox="1"/>
      </xdr:nvSpPr>
      <xdr:spPr>
        <a:xfrm>
          <a:off x="4124960" y="10657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158206</xdr:rowOff>
    </xdr:from>
    <xdr:to>
      <xdr:col>20</xdr:col>
      <xdr:colOff>38100</xdr:colOff>
      <xdr:row>64</xdr:row>
      <xdr:rowOff>88356</xdr:rowOff>
    </xdr:to>
    <xdr:sp macro="" textlink="">
      <xdr:nvSpPr>
        <xdr:cNvPr id="194" name="楕円 193">
          <a:extLst>
            <a:ext uri="{FF2B5EF4-FFF2-40B4-BE49-F238E27FC236}">
              <a16:creationId xmlns:a16="http://schemas.microsoft.com/office/drawing/2014/main" id="{88ECA68E-AB5F-47D0-B085-CCA6EA0F0560}"/>
            </a:ext>
          </a:extLst>
        </xdr:cNvPr>
        <xdr:cNvSpPr/>
      </xdr:nvSpPr>
      <xdr:spPr>
        <a:xfrm>
          <a:off x="3312160" y="10719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37556</xdr:rowOff>
    </xdr:from>
    <xdr:to>
      <xdr:col>24</xdr:col>
      <xdr:colOff>63500</xdr:colOff>
      <xdr:row>64</xdr:row>
      <xdr:rowOff>60416</xdr:rowOff>
    </xdr:to>
    <xdr:cxnSp macro="">
      <xdr:nvCxnSpPr>
        <xdr:cNvPr id="195" name="直線コネクタ 194">
          <a:extLst>
            <a:ext uri="{FF2B5EF4-FFF2-40B4-BE49-F238E27FC236}">
              <a16:creationId xmlns:a16="http://schemas.microsoft.com/office/drawing/2014/main" id="{621C33B2-0F74-424C-A361-4EEDEE247B84}"/>
            </a:ext>
          </a:extLst>
        </xdr:cNvPr>
        <xdr:cNvCxnSpPr/>
      </xdr:nvCxnSpPr>
      <xdr:spPr>
        <a:xfrm>
          <a:off x="3355340" y="10766516"/>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127181</xdr:rowOff>
    </xdr:from>
    <xdr:to>
      <xdr:col>15</xdr:col>
      <xdr:colOff>101600</xdr:colOff>
      <xdr:row>64</xdr:row>
      <xdr:rowOff>57331</xdr:rowOff>
    </xdr:to>
    <xdr:sp macro="" textlink="">
      <xdr:nvSpPr>
        <xdr:cNvPr id="196" name="楕円 195">
          <a:extLst>
            <a:ext uri="{FF2B5EF4-FFF2-40B4-BE49-F238E27FC236}">
              <a16:creationId xmlns:a16="http://schemas.microsoft.com/office/drawing/2014/main" id="{7796E614-7772-46BB-84BA-06C0E800BB7D}"/>
            </a:ext>
          </a:extLst>
        </xdr:cNvPr>
        <xdr:cNvSpPr/>
      </xdr:nvSpPr>
      <xdr:spPr>
        <a:xfrm>
          <a:off x="2514600" y="106885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6531</xdr:rowOff>
    </xdr:from>
    <xdr:to>
      <xdr:col>19</xdr:col>
      <xdr:colOff>177800</xdr:colOff>
      <xdr:row>64</xdr:row>
      <xdr:rowOff>37556</xdr:rowOff>
    </xdr:to>
    <xdr:cxnSp macro="">
      <xdr:nvCxnSpPr>
        <xdr:cNvPr id="197" name="直線コネクタ 196">
          <a:extLst>
            <a:ext uri="{FF2B5EF4-FFF2-40B4-BE49-F238E27FC236}">
              <a16:creationId xmlns:a16="http://schemas.microsoft.com/office/drawing/2014/main" id="{2311E281-ECC7-4ACF-A6CC-45B6E8909617}"/>
            </a:ext>
          </a:extLst>
        </xdr:cNvPr>
        <xdr:cNvCxnSpPr/>
      </xdr:nvCxnSpPr>
      <xdr:spPr>
        <a:xfrm>
          <a:off x="2565400" y="10735491"/>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96157</xdr:rowOff>
    </xdr:from>
    <xdr:to>
      <xdr:col>10</xdr:col>
      <xdr:colOff>165100</xdr:colOff>
      <xdr:row>64</xdr:row>
      <xdr:rowOff>26307</xdr:rowOff>
    </xdr:to>
    <xdr:sp macro="" textlink="">
      <xdr:nvSpPr>
        <xdr:cNvPr id="198" name="楕円 197">
          <a:extLst>
            <a:ext uri="{FF2B5EF4-FFF2-40B4-BE49-F238E27FC236}">
              <a16:creationId xmlns:a16="http://schemas.microsoft.com/office/drawing/2014/main" id="{47DF98C5-3322-4E3E-9094-87662EE8D7EC}"/>
            </a:ext>
          </a:extLst>
        </xdr:cNvPr>
        <xdr:cNvSpPr/>
      </xdr:nvSpPr>
      <xdr:spPr>
        <a:xfrm>
          <a:off x="1739900" y="10657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146957</xdr:rowOff>
    </xdr:from>
    <xdr:to>
      <xdr:col>15</xdr:col>
      <xdr:colOff>50800</xdr:colOff>
      <xdr:row>64</xdr:row>
      <xdr:rowOff>6531</xdr:rowOff>
    </xdr:to>
    <xdr:cxnSp macro="">
      <xdr:nvCxnSpPr>
        <xdr:cNvPr id="199" name="直線コネクタ 198">
          <a:extLst>
            <a:ext uri="{FF2B5EF4-FFF2-40B4-BE49-F238E27FC236}">
              <a16:creationId xmlns:a16="http://schemas.microsoft.com/office/drawing/2014/main" id="{BC0C982F-062D-443A-8808-276683D32B61}"/>
            </a:ext>
          </a:extLst>
        </xdr:cNvPr>
        <xdr:cNvCxnSpPr/>
      </xdr:nvCxnSpPr>
      <xdr:spPr>
        <a:xfrm>
          <a:off x="1790700" y="10708277"/>
          <a:ext cx="7747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65133</xdr:rowOff>
    </xdr:from>
    <xdr:to>
      <xdr:col>6</xdr:col>
      <xdr:colOff>38100</xdr:colOff>
      <xdr:row>63</xdr:row>
      <xdr:rowOff>166733</xdr:rowOff>
    </xdr:to>
    <xdr:sp macro="" textlink="">
      <xdr:nvSpPr>
        <xdr:cNvPr id="200" name="楕円 199">
          <a:extLst>
            <a:ext uri="{FF2B5EF4-FFF2-40B4-BE49-F238E27FC236}">
              <a16:creationId xmlns:a16="http://schemas.microsoft.com/office/drawing/2014/main" id="{4F80BC80-5D44-41C5-B747-F108760D47D9}"/>
            </a:ext>
          </a:extLst>
        </xdr:cNvPr>
        <xdr:cNvSpPr/>
      </xdr:nvSpPr>
      <xdr:spPr>
        <a:xfrm>
          <a:off x="965200" y="10626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115933</xdr:rowOff>
    </xdr:from>
    <xdr:to>
      <xdr:col>10</xdr:col>
      <xdr:colOff>114300</xdr:colOff>
      <xdr:row>63</xdr:row>
      <xdr:rowOff>146957</xdr:rowOff>
    </xdr:to>
    <xdr:cxnSp macro="">
      <xdr:nvCxnSpPr>
        <xdr:cNvPr id="201" name="直線コネクタ 200">
          <a:extLst>
            <a:ext uri="{FF2B5EF4-FFF2-40B4-BE49-F238E27FC236}">
              <a16:creationId xmlns:a16="http://schemas.microsoft.com/office/drawing/2014/main" id="{F582BBA9-8347-4E54-8F98-FB250E5DD968}"/>
            </a:ext>
          </a:extLst>
        </xdr:cNvPr>
        <xdr:cNvCxnSpPr/>
      </xdr:nvCxnSpPr>
      <xdr:spPr>
        <a:xfrm>
          <a:off x="1008380" y="10677253"/>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202" name="n_1aveValue【体育館・プール】&#10;有形固定資産減価償却率">
          <a:extLst>
            <a:ext uri="{FF2B5EF4-FFF2-40B4-BE49-F238E27FC236}">
              <a16:creationId xmlns:a16="http://schemas.microsoft.com/office/drawing/2014/main" id="{E99147D2-E8FC-4010-B872-5DACD33A4F93}"/>
            </a:ext>
          </a:extLst>
        </xdr:cNvPr>
        <xdr:cNvSpPr txBox="1"/>
      </xdr:nvSpPr>
      <xdr:spPr>
        <a:xfrm>
          <a:off x="317056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203" name="n_2aveValue【体育館・プール】&#10;有形固定資産減価償却率">
          <a:extLst>
            <a:ext uri="{FF2B5EF4-FFF2-40B4-BE49-F238E27FC236}">
              <a16:creationId xmlns:a16="http://schemas.microsoft.com/office/drawing/2014/main" id="{CC10EA10-FE2F-45FA-B6C3-9BBD193ED460}"/>
            </a:ext>
          </a:extLst>
        </xdr:cNvPr>
        <xdr:cNvSpPr txBox="1"/>
      </xdr:nvSpPr>
      <xdr:spPr>
        <a:xfrm>
          <a:off x="238570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204" name="n_3aveValue【体育館・プール】&#10;有形固定資産減価償却率">
          <a:extLst>
            <a:ext uri="{FF2B5EF4-FFF2-40B4-BE49-F238E27FC236}">
              <a16:creationId xmlns:a16="http://schemas.microsoft.com/office/drawing/2014/main" id="{DB33E460-C870-4C4A-AD08-CD82A080DF83}"/>
            </a:ext>
          </a:extLst>
        </xdr:cNvPr>
        <xdr:cNvSpPr txBox="1"/>
      </xdr:nvSpPr>
      <xdr:spPr>
        <a:xfrm>
          <a:off x="161100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205" name="n_4aveValue【体育館・プール】&#10;有形固定資産減価償却率">
          <a:extLst>
            <a:ext uri="{FF2B5EF4-FFF2-40B4-BE49-F238E27FC236}">
              <a16:creationId xmlns:a16="http://schemas.microsoft.com/office/drawing/2014/main" id="{5A31E3DE-1EDC-4FEB-ADBD-5A84402315BC}"/>
            </a:ext>
          </a:extLst>
        </xdr:cNvPr>
        <xdr:cNvSpPr txBox="1"/>
      </xdr:nvSpPr>
      <xdr:spPr>
        <a:xfrm>
          <a:off x="83630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79483</xdr:rowOff>
    </xdr:from>
    <xdr:ext cx="405111" cy="259045"/>
    <xdr:sp macro="" textlink="">
      <xdr:nvSpPr>
        <xdr:cNvPr id="206" name="n_1mainValue【体育館・プール】&#10;有形固定資産減価償却率">
          <a:extLst>
            <a:ext uri="{FF2B5EF4-FFF2-40B4-BE49-F238E27FC236}">
              <a16:creationId xmlns:a16="http://schemas.microsoft.com/office/drawing/2014/main" id="{F7E26633-634F-4453-B965-0ECA09E39136}"/>
            </a:ext>
          </a:extLst>
        </xdr:cNvPr>
        <xdr:cNvSpPr txBox="1"/>
      </xdr:nvSpPr>
      <xdr:spPr>
        <a:xfrm>
          <a:off x="3170564" y="1080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48458</xdr:rowOff>
    </xdr:from>
    <xdr:ext cx="405111" cy="259045"/>
    <xdr:sp macro="" textlink="">
      <xdr:nvSpPr>
        <xdr:cNvPr id="207" name="n_2mainValue【体育館・プール】&#10;有形固定資産減価償却率">
          <a:extLst>
            <a:ext uri="{FF2B5EF4-FFF2-40B4-BE49-F238E27FC236}">
              <a16:creationId xmlns:a16="http://schemas.microsoft.com/office/drawing/2014/main" id="{3F26AD2A-D206-494A-A29D-C9FBC3B326FD}"/>
            </a:ext>
          </a:extLst>
        </xdr:cNvPr>
        <xdr:cNvSpPr txBox="1"/>
      </xdr:nvSpPr>
      <xdr:spPr>
        <a:xfrm>
          <a:off x="2385704" y="107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17434</xdr:rowOff>
    </xdr:from>
    <xdr:ext cx="405111" cy="259045"/>
    <xdr:sp macro="" textlink="">
      <xdr:nvSpPr>
        <xdr:cNvPr id="208" name="n_3mainValue【体育館・プール】&#10;有形固定資産減価償却率">
          <a:extLst>
            <a:ext uri="{FF2B5EF4-FFF2-40B4-BE49-F238E27FC236}">
              <a16:creationId xmlns:a16="http://schemas.microsoft.com/office/drawing/2014/main" id="{86DE8910-F100-4869-A361-E345ADA25A49}"/>
            </a:ext>
          </a:extLst>
        </xdr:cNvPr>
        <xdr:cNvSpPr txBox="1"/>
      </xdr:nvSpPr>
      <xdr:spPr>
        <a:xfrm>
          <a:off x="1611004" y="107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157860</xdr:rowOff>
    </xdr:from>
    <xdr:ext cx="405111" cy="259045"/>
    <xdr:sp macro="" textlink="">
      <xdr:nvSpPr>
        <xdr:cNvPr id="209" name="n_4mainValue【体育館・プール】&#10;有形固定資産減価償却率">
          <a:extLst>
            <a:ext uri="{FF2B5EF4-FFF2-40B4-BE49-F238E27FC236}">
              <a16:creationId xmlns:a16="http://schemas.microsoft.com/office/drawing/2014/main" id="{99D2E5D6-DB6F-48FD-8381-BD6E2EE0CEFB}"/>
            </a:ext>
          </a:extLst>
        </xdr:cNvPr>
        <xdr:cNvSpPr txBox="1"/>
      </xdr:nvSpPr>
      <xdr:spPr>
        <a:xfrm>
          <a:off x="83630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750ACECD-5379-4FDA-94CC-D15D9B8EAEB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4B53D0C7-463C-4A41-BF89-5E6365E7594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127606C2-B5E6-4DF9-B860-35F02897888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495F6688-7A2A-45FA-9B80-C921B0127B6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E3D4A57D-B554-4143-914D-AFFAEE73C7B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F0CCCDF3-C923-4462-B1F4-F0B6DA5896A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7DB185D1-1454-46A0-AF59-97A7DB2B8C6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ED1E0929-BB5B-4E7A-839C-11ACA6A38B3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A75718A0-5061-4654-B2B8-6B81F89E1C0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9DFF0945-257E-46EC-8733-50B17E86132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DA61FC94-7470-4FDA-96E1-DCBDDD17E94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BC5DE618-C31C-4E65-A95C-A65B5103094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579B9F70-8CDC-4A80-82BB-1CF3711161E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76EEFE22-C1D8-473D-8AA0-45F00BD1FC56}"/>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865E416D-785B-4FA0-B054-CCA9F52F5A0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41409CEE-747F-4FDB-8597-826E1E9F231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6F07F4C4-2760-4A00-A6C3-1D41A3F47C2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4885AA31-6444-4D35-BEA6-3CABF253335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E7A20443-E52A-49D2-B117-E48002DB0A3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ADD9B401-5975-4B4A-804B-77ACEBCBC32F}"/>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26DA6305-9E32-426E-96CF-53C0594F7C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664FB913-B394-4518-9466-3D356E0BA0D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83791C34-7E6F-4BBA-ABF5-7BA39BD69D6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a:extLst>
            <a:ext uri="{FF2B5EF4-FFF2-40B4-BE49-F238E27FC236}">
              <a16:creationId xmlns:a16="http://schemas.microsoft.com/office/drawing/2014/main" id="{350989BE-D0DB-4456-BA29-89844F03DBEC}"/>
            </a:ext>
          </a:extLst>
        </xdr:cNvPr>
        <xdr:cNvCxnSpPr/>
      </xdr:nvCxnSpPr>
      <xdr:spPr>
        <a:xfrm flipV="1">
          <a:off x="9219565" y="9459468"/>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a:extLst>
            <a:ext uri="{FF2B5EF4-FFF2-40B4-BE49-F238E27FC236}">
              <a16:creationId xmlns:a16="http://schemas.microsoft.com/office/drawing/2014/main" id="{A9B74F3F-A8D1-428B-9201-6D810D27CF23}"/>
            </a:ext>
          </a:extLst>
        </xdr:cNvPr>
        <xdr:cNvSpPr txBox="1"/>
      </xdr:nvSpPr>
      <xdr:spPr>
        <a:xfrm>
          <a:off x="9258300" y="1071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a:extLst>
            <a:ext uri="{FF2B5EF4-FFF2-40B4-BE49-F238E27FC236}">
              <a16:creationId xmlns:a16="http://schemas.microsoft.com/office/drawing/2014/main" id="{9B85FAD6-A00E-4940-A715-95B2413D0B40}"/>
            </a:ext>
          </a:extLst>
        </xdr:cNvPr>
        <xdr:cNvCxnSpPr/>
      </xdr:nvCxnSpPr>
      <xdr:spPr>
        <a:xfrm>
          <a:off x="9154160" y="10712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a:extLst>
            <a:ext uri="{FF2B5EF4-FFF2-40B4-BE49-F238E27FC236}">
              <a16:creationId xmlns:a16="http://schemas.microsoft.com/office/drawing/2014/main" id="{0CBF2078-676F-45D5-A054-1E890B7B2A45}"/>
            </a:ext>
          </a:extLst>
        </xdr:cNvPr>
        <xdr:cNvSpPr txBox="1"/>
      </xdr:nvSpPr>
      <xdr:spPr>
        <a:xfrm>
          <a:off x="9258300" y="923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a:extLst>
            <a:ext uri="{FF2B5EF4-FFF2-40B4-BE49-F238E27FC236}">
              <a16:creationId xmlns:a16="http://schemas.microsoft.com/office/drawing/2014/main" id="{526C1BD3-6331-41E9-9E54-C8125BA2771D}"/>
            </a:ext>
          </a:extLst>
        </xdr:cNvPr>
        <xdr:cNvCxnSpPr/>
      </xdr:nvCxnSpPr>
      <xdr:spPr>
        <a:xfrm>
          <a:off x="9154160" y="9459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38" name="【体育館・プール】&#10;一人当たり面積平均値テキスト">
          <a:extLst>
            <a:ext uri="{FF2B5EF4-FFF2-40B4-BE49-F238E27FC236}">
              <a16:creationId xmlns:a16="http://schemas.microsoft.com/office/drawing/2014/main" id="{CDED3F33-3781-4EC4-A55A-9383B376F412}"/>
            </a:ext>
          </a:extLst>
        </xdr:cNvPr>
        <xdr:cNvSpPr txBox="1"/>
      </xdr:nvSpPr>
      <xdr:spPr>
        <a:xfrm>
          <a:off x="92583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a:extLst>
            <a:ext uri="{FF2B5EF4-FFF2-40B4-BE49-F238E27FC236}">
              <a16:creationId xmlns:a16="http://schemas.microsoft.com/office/drawing/2014/main" id="{61832564-7D92-43BD-BD9C-EEE72AC3A175}"/>
            </a:ext>
          </a:extLst>
        </xdr:cNvPr>
        <xdr:cNvSpPr/>
      </xdr:nvSpPr>
      <xdr:spPr>
        <a:xfrm>
          <a:off x="91922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a:extLst>
            <a:ext uri="{FF2B5EF4-FFF2-40B4-BE49-F238E27FC236}">
              <a16:creationId xmlns:a16="http://schemas.microsoft.com/office/drawing/2014/main" id="{6049A9E1-73E7-4251-AA91-EDCF3D547DAD}"/>
            </a:ext>
          </a:extLst>
        </xdr:cNvPr>
        <xdr:cNvSpPr/>
      </xdr:nvSpPr>
      <xdr:spPr>
        <a:xfrm>
          <a:off x="8445500" y="10313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41" name="フローチャート: 判断 240">
          <a:extLst>
            <a:ext uri="{FF2B5EF4-FFF2-40B4-BE49-F238E27FC236}">
              <a16:creationId xmlns:a16="http://schemas.microsoft.com/office/drawing/2014/main" id="{5DBBF762-9E19-4E99-AB8B-0D36D6FC09EA}"/>
            </a:ext>
          </a:extLst>
        </xdr:cNvPr>
        <xdr:cNvSpPr/>
      </xdr:nvSpPr>
      <xdr:spPr>
        <a:xfrm>
          <a:off x="7670800" y="1028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242" name="フローチャート: 判断 241">
          <a:extLst>
            <a:ext uri="{FF2B5EF4-FFF2-40B4-BE49-F238E27FC236}">
              <a16:creationId xmlns:a16="http://schemas.microsoft.com/office/drawing/2014/main" id="{14D2B259-6126-4C5D-8C0B-3013EB0BF0C2}"/>
            </a:ext>
          </a:extLst>
        </xdr:cNvPr>
        <xdr:cNvSpPr/>
      </xdr:nvSpPr>
      <xdr:spPr>
        <a:xfrm>
          <a:off x="6873240" y="10326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243" name="フローチャート: 判断 242">
          <a:extLst>
            <a:ext uri="{FF2B5EF4-FFF2-40B4-BE49-F238E27FC236}">
              <a16:creationId xmlns:a16="http://schemas.microsoft.com/office/drawing/2014/main" id="{F0C552BC-C2DE-4887-B0B3-1EB275EC01D6}"/>
            </a:ext>
          </a:extLst>
        </xdr:cNvPr>
        <xdr:cNvSpPr/>
      </xdr:nvSpPr>
      <xdr:spPr>
        <a:xfrm>
          <a:off x="6098540" y="10352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E4CE7A7-BC59-4CB2-A4BB-B85289A7D2E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4D13280-8F82-4B59-9E15-ED31EB023AA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7C62075-3BB3-4CD4-AABC-ACAA679BF4E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E703F6F-7DCA-4AC2-A7CF-A4534EB9E7C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DF4ACD6-CF4F-447A-BB05-44722B435C1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49" name="楕円 248">
          <a:extLst>
            <a:ext uri="{FF2B5EF4-FFF2-40B4-BE49-F238E27FC236}">
              <a16:creationId xmlns:a16="http://schemas.microsoft.com/office/drawing/2014/main" id="{E5649B2E-63EF-4A02-AE5E-C8BEB55C110F}"/>
            </a:ext>
          </a:extLst>
        </xdr:cNvPr>
        <xdr:cNvSpPr/>
      </xdr:nvSpPr>
      <xdr:spPr>
        <a:xfrm>
          <a:off x="9192260" y="1050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250" name="【体育館・プール】&#10;一人当たり面積該当値テキスト">
          <a:extLst>
            <a:ext uri="{FF2B5EF4-FFF2-40B4-BE49-F238E27FC236}">
              <a16:creationId xmlns:a16="http://schemas.microsoft.com/office/drawing/2014/main" id="{8C61CD8E-ADDA-4FC9-AA4E-4D26FDE8978D}"/>
            </a:ext>
          </a:extLst>
        </xdr:cNvPr>
        <xdr:cNvSpPr txBox="1"/>
      </xdr:nvSpPr>
      <xdr:spPr>
        <a:xfrm>
          <a:off x="9258300"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116078</xdr:rowOff>
    </xdr:from>
    <xdr:to>
      <xdr:col>50</xdr:col>
      <xdr:colOff>165100</xdr:colOff>
      <xdr:row>63</xdr:row>
      <xdr:rowOff>46228</xdr:rowOff>
    </xdr:to>
    <xdr:sp macro="" textlink="">
      <xdr:nvSpPr>
        <xdr:cNvPr id="251" name="楕円 250">
          <a:extLst>
            <a:ext uri="{FF2B5EF4-FFF2-40B4-BE49-F238E27FC236}">
              <a16:creationId xmlns:a16="http://schemas.microsoft.com/office/drawing/2014/main" id="{C4701D54-C428-43BF-BCC0-44AB49C510F0}"/>
            </a:ext>
          </a:extLst>
        </xdr:cNvPr>
        <xdr:cNvSpPr/>
      </xdr:nvSpPr>
      <xdr:spPr>
        <a:xfrm>
          <a:off x="8445500" y="10509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166878</xdr:rowOff>
    </xdr:to>
    <xdr:cxnSp macro="">
      <xdr:nvCxnSpPr>
        <xdr:cNvPr id="252" name="直線コネクタ 251">
          <a:extLst>
            <a:ext uri="{FF2B5EF4-FFF2-40B4-BE49-F238E27FC236}">
              <a16:creationId xmlns:a16="http://schemas.microsoft.com/office/drawing/2014/main" id="{0906A000-800A-49B3-80AF-550C2F2AB500}"/>
            </a:ext>
          </a:extLst>
        </xdr:cNvPr>
        <xdr:cNvCxnSpPr/>
      </xdr:nvCxnSpPr>
      <xdr:spPr>
        <a:xfrm flipV="1">
          <a:off x="8496300" y="10553700"/>
          <a:ext cx="723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123698</xdr:rowOff>
    </xdr:from>
    <xdr:to>
      <xdr:col>46</xdr:col>
      <xdr:colOff>38100</xdr:colOff>
      <xdr:row>63</xdr:row>
      <xdr:rowOff>53848</xdr:rowOff>
    </xdr:to>
    <xdr:sp macro="" textlink="">
      <xdr:nvSpPr>
        <xdr:cNvPr id="253" name="楕円 252">
          <a:extLst>
            <a:ext uri="{FF2B5EF4-FFF2-40B4-BE49-F238E27FC236}">
              <a16:creationId xmlns:a16="http://schemas.microsoft.com/office/drawing/2014/main" id="{2767A624-762D-4026-8DD7-5780E7D11A36}"/>
            </a:ext>
          </a:extLst>
        </xdr:cNvPr>
        <xdr:cNvSpPr/>
      </xdr:nvSpPr>
      <xdr:spPr>
        <a:xfrm>
          <a:off x="7670800" y="1051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166878</xdr:rowOff>
    </xdr:from>
    <xdr:to>
      <xdr:col>50</xdr:col>
      <xdr:colOff>114300</xdr:colOff>
      <xdr:row>63</xdr:row>
      <xdr:rowOff>3048</xdr:rowOff>
    </xdr:to>
    <xdr:cxnSp macro="">
      <xdr:nvCxnSpPr>
        <xdr:cNvPr id="254" name="直線コネクタ 253">
          <a:extLst>
            <a:ext uri="{FF2B5EF4-FFF2-40B4-BE49-F238E27FC236}">
              <a16:creationId xmlns:a16="http://schemas.microsoft.com/office/drawing/2014/main" id="{D4885AE6-5C5A-4177-818F-14113ACD3D47}"/>
            </a:ext>
          </a:extLst>
        </xdr:cNvPr>
        <xdr:cNvCxnSpPr/>
      </xdr:nvCxnSpPr>
      <xdr:spPr>
        <a:xfrm flipV="1">
          <a:off x="7713980" y="10560558"/>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129032</xdr:rowOff>
    </xdr:from>
    <xdr:to>
      <xdr:col>41</xdr:col>
      <xdr:colOff>101600</xdr:colOff>
      <xdr:row>63</xdr:row>
      <xdr:rowOff>59182</xdr:rowOff>
    </xdr:to>
    <xdr:sp macro="" textlink="">
      <xdr:nvSpPr>
        <xdr:cNvPr id="255" name="楕円 254">
          <a:extLst>
            <a:ext uri="{FF2B5EF4-FFF2-40B4-BE49-F238E27FC236}">
              <a16:creationId xmlns:a16="http://schemas.microsoft.com/office/drawing/2014/main" id="{21E431C8-D915-4485-B338-6F3FB2F68FE6}"/>
            </a:ext>
          </a:extLst>
        </xdr:cNvPr>
        <xdr:cNvSpPr/>
      </xdr:nvSpPr>
      <xdr:spPr>
        <a:xfrm>
          <a:off x="6873240" y="10522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3048</xdr:rowOff>
    </xdr:from>
    <xdr:to>
      <xdr:col>45</xdr:col>
      <xdr:colOff>177800</xdr:colOff>
      <xdr:row>63</xdr:row>
      <xdr:rowOff>8382</xdr:rowOff>
    </xdr:to>
    <xdr:cxnSp macro="">
      <xdr:nvCxnSpPr>
        <xdr:cNvPr id="256" name="直線コネクタ 255">
          <a:extLst>
            <a:ext uri="{FF2B5EF4-FFF2-40B4-BE49-F238E27FC236}">
              <a16:creationId xmlns:a16="http://schemas.microsoft.com/office/drawing/2014/main" id="{763EE147-797A-49D3-AED1-E02530A3EDF5}"/>
            </a:ext>
          </a:extLst>
        </xdr:cNvPr>
        <xdr:cNvCxnSpPr/>
      </xdr:nvCxnSpPr>
      <xdr:spPr>
        <a:xfrm flipV="1">
          <a:off x="6924040" y="10564368"/>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7" name="楕円 256">
          <a:extLst>
            <a:ext uri="{FF2B5EF4-FFF2-40B4-BE49-F238E27FC236}">
              <a16:creationId xmlns:a16="http://schemas.microsoft.com/office/drawing/2014/main" id="{755A1727-C09F-4221-ACF7-BC065DFD589A}"/>
            </a:ext>
          </a:extLst>
        </xdr:cNvPr>
        <xdr:cNvSpPr/>
      </xdr:nvSpPr>
      <xdr:spPr>
        <a:xfrm>
          <a:off x="60985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8382</xdr:rowOff>
    </xdr:from>
    <xdr:to>
      <xdr:col>41</xdr:col>
      <xdr:colOff>50800</xdr:colOff>
      <xdr:row>63</xdr:row>
      <xdr:rowOff>11430</xdr:rowOff>
    </xdr:to>
    <xdr:cxnSp macro="">
      <xdr:nvCxnSpPr>
        <xdr:cNvPr id="258" name="直線コネクタ 257">
          <a:extLst>
            <a:ext uri="{FF2B5EF4-FFF2-40B4-BE49-F238E27FC236}">
              <a16:creationId xmlns:a16="http://schemas.microsoft.com/office/drawing/2014/main" id="{34487434-63A7-441B-B6A3-D9E5EE2E6DC3}"/>
            </a:ext>
          </a:extLst>
        </xdr:cNvPr>
        <xdr:cNvCxnSpPr/>
      </xdr:nvCxnSpPr>
      <xdr:spPr>
        <a:xfrm flipV="1">
          <a:off x="6149340" y="10569702"/>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259" name="n_1aveValue【体育館・プール】&#10;一人当たり面積">
          <a:extLst>
            <a:ext uri="{FF2B5EF4-FFF2-40B4-BE49-F238E27FC236}">
              <a16:creationId xmlns:a16="http://schemas.microsoft.com/office/drawing/2014/main" id="{8EBD6E47-6C86-49B7-83C6-E33AA3C38821}"/>
            </a:ext>
          </a:extLst>
        </xdr:cNvPr>
        <xdr:cNvSpPr txBox="1"/>
      </xdr:nvSpPr>
      <xdr:spPr>
        <a:xfrm>
          <a:off x="827158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260" name="n_2aveValue【体育館・プール】&#10;一人当たり面積">
          <a:extLst>
            <a:ext uri="{FF2B5EF4-FFF2-40B4-BE49-F238E27FC236}">
              <a16:creationId xmlns:a16="http://schemas.microsoft.com/office/drawing/2014/main" id="{3D05F9CE-7976-4BEE-92F2-52482295E1AD}"/>
            </a:ext>
          </a:extLst>
        </xdr:cNvPr>
        <xdr:cNvSpPr txBox="1"/>
      </xdr:nvSpPr>
      <xdr:spPr>
        <a:xfrm>
          <a:off x="7509587"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261" name="n_3aveValue【体育館・プール】&#10;一人当たり面積">
          <a:extLst>
            <a:ext uri="{FF2B5EF4-FFF2-40B4-BE49-F238E27FC236}">
              <a16:creationId xmlns:a16="http://schemas.microsoft.com/office/drawing/2014/main" id="{645B2F7A-058D-4631-A1F7-0ABEC0098C1D}"/>
            </a:ext>
          </a:extLst>
        </xdr:cNvPr>
        <xdr:cNvSpPr txBox="1"/>
      </xdr:nvSpPr>
      <xdr:spPr>
        <a:xfrm>
          <a:off x="67120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262" name="n_4aveValue【体育館・プール】&#10;一人当たり面積">
          <a:extLst>
            <a:ext uri="{FF2B5EF4-FFF2-40B4-BE49-F238E27FC236}">
              <a16:creationId xmlns:a16="http://schemas.microsoft.com/office/drawing/2014/main" id="{5663445E-BFB0-4191-B988-DB48D4FE23C8}"/>
            </a:ext>
          </a:extLst>
        </xdr:cNvPr>
        <xdr:cNvSpPr txBox="1"/>
      </xdr:nvSpPr>
      <xdr:spPr>
        <a:xfrm>
          <a:off x="5937327" y="1013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37355</xdr:rowOff>
    </xdr:from>
    <xdr:ext cx="469744" cy="259045"/>
    <xdr:sp macro="" textlink="">
      <xdr:nvSpPr>
        <xdr:cNvPr id="263" name="n_1mainValue【体育館・プール】&#10;一人当たり面積">
          <a:extLst>
            <a:ext uri="{FF2B5EF4-FFF2-40B4-BE49-F238E27FC236}">
              <a16:creationId xmlns:a16="http://schemas.microsoft.com/office/drawing/2014/main" id="{93345FCD-A715-43F0-B2F7-9FB89D977AAC}"/>
            </a:ext>
          </a:extLst>
        </xdr:cNvPr>
        <xdr:cNvSpPr txBox="1"/>
      </xdr:nvSpPr>
      <xdr:spPr>
        <a:xfrm>
          <a:off x="827158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44975</xdr:rowOff>
    </xdr:from>
    <xdr:ext cx="469744" cy="259045"/>
    <xdr:sp macro="" textlink="">
      <xdr:nvSpPr>
        <xdr:cNvPr id="264" name="n_2mainValue【体育館・プール】&#10;一人当たり面積">
          <a:extLst>
            <a:ext uri="{FF2B5EF4-FFF2-40B4-BE49-F238E27FC236}">
              <a16:creationId xmlns:a16="http://schemas.microsoft.com/office/drawing/2014/main" id="{A8B15C4C-56A3-407B-BFAE-3FC8FE20AFF8}"/>
            </a:ext>
          </a:extLst>
        </xdr:cNvPr>
        <xdr:cNvSpPr txBox="1"/>
      </xdr:nvSpPr>
      <xdr:spPr>
        <a:xfrm>
          <a:off x="750958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50309</xdr:rowOff>
    </xdr:from>
    <xdr:ext cx="469744" cy="259045"/>
    <xdr:sp macro="" textlink="">
      <xdr:nvSpPr>
        <xdr:cNvPr id="265" name="n_3mainValue【体育館・プール】&#10;一人当たり面積">
          <a:extLst>
            <a:ext uri="{FF2B5EF4-FFF2-40B4-BE49-F238E27FC236}">
              <a16:creationId xmlns:a16="http://schemas.microsoft.com/office/drawing/2014/main" id="{C174F9E2-EA1C-49E5-A030-1FC7B02D2BFB}"/>
            </a:ext>
          </a:extLst>
        </xdr:cNvPr>
        <xdr:cNvSpPr txBox="1"/>
      </xdr:nvSpPr>
      <xdr:spPr>
        <a:xfrm>
          <a:off x="6712027" y="106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66" name="n_4mainValue【体育館・プール】&#10;一人当たり面積">
          <a:extLst>
            <a:ext uri="{FF2B5EF4-FFF2-40B4-BE49-F238E27FC236}">
              <a16:creationId xmlns:a16="http://schemas.microsoft.com/office/drawing/2014/main" id="{A5F66944-8F73-455F-A42B-3962A5E88899}"/>
            </a:ext>
          </a:extLst>
        </xdr:cNvPr>
        <xdr:cNvSpPr txBox="1"/>
      </xdr:nvSpPr>
      <xdr:spPr>
        <a:xfrm>
          <a:off x="59373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A6BED734-7B33-40C8-9FDE-DC0307043E7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65B1C622-DB67-4B8C-85D6-0C0B9D36B70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40D15039-EA0E-475F-BF83-77519CE94B4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743A4DFF-C2CC-43A3-9744-F847CEA37C8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22F88106-337F-417C-9B71-B49A1F06AEB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C0C857C-BC13-4D22-B1A8-05B884E53FE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EE41A172-FA9C-4A53-9988-F346A5FDF34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980D11E5-0946-49DF-B4AA-75E1993B2BAD}"/>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5B07821A-AC17-40F4-A8F8-546DCC3BBDE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DACC36CA-A79A-4517-927B-CCA12EB20E2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6AC64877-1597-40E1-8D97-DBA4140C89E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4840A1A6-2217-486E-9D85-B4EBD3BEFFD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DD87D79C-E6AC-4A55-80D5-748DF48C937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D6A4527F-0A6E-4C77-A37A-D2C51873BD8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1F95C001-F4F8-4D6F-92D6-BD10C458251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008C8168-3F22-4AB5-B2F4-DB2369FD46E2}"/>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A188C448-3103-4517-894C-0306D87C977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F1EBD511-01DD-4957-B7E6-B7CFC941DA9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7F04AE99-7A3A-44B0-ABF6-6B07233149F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1BDB6D77-C50B-4558-9AB7-968C7C6696E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E30247E4-B9AE-4327-A8EF-C5B6A6B4885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F682C070-6A7D-431A-BCDA-E68783BFCDA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23D8506E-56AD-4203-B793-108C2FEF394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FA115981-379B-479B-9709-4AB8BBDBE42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a:extLst>
            <a:ext uri="{FF2B5EF4-FFF2-40B4-BE49-F238E27FC236}">
              <a16:creationId xmlns:a16="http://schemas.microsoft.com/office/drawing/2014/main" id="{AF44B212-9999-4331-99D9-E67E37DA65B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a:extLst>
            <a:ext uri="{FF2B5EF4-FFF2-40B4-BE49-F238E27FC236}">
              <a16:creationId xmlns:a16="http://schemas.microsoft.com/office/drawing/2014/main" id="{03C78AC6-3464-4E06-9FE8-0C83951CCF7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a:extLst>
            <a:ext uri="{FF2B5EF4-FFF2-40B4-BE49-F238E27FC236}">
              <a16:creationId xmlns:a16="http://schemas.microsoft.com/office/drawing/2014/main" id="{1495A49D-C0F7-4E7C-AC63-A4275ADCD81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4" name="直線コネクタ 293">
          <a:extLst>
            <a:ext uri="{FF2B5EF4-FFF2-40B4-BE49-F238E27FC236}">
              <a16:creationId xmlns:a16="http://schemas.microsoft.com/office/drawing/2014/main" id="{6DDD43DD-70FB-4BAF-B125-954F91A6B519}"/>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5" name="テキスト ボックス 294">
          <a:extLst>
            <a:ext uri="{FF2B5EF4-FFF2-40B4-BE49-F238E27FC236}">
              <a16:creationId xmlns:a16="http://schemas.microsoft.com/office/drawing/2014/main" id="{9E1E9CC6-D215-4D6E-A94A-81F1E500A8CA}"/>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6" name="直線コネクタ 295">
          <a:extLst>
            <a:ext uri="{FF2B5EF4-FFF2-40B4-BE49-F238E27FC236}">
              <a16:creationId xmlns:a16="http://schemas.microsoft.com/office/drawing/2014/main" id="{C8531EF4-E758-4C9E-9B73-41777D68EBC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7" name="テキスト ボックス 296">
          <a:extLst>
            <a:ext uri="{FF2B5EF4-FFF2-40B4-BE49-F238E27FC236}">
              <a16:creationId xmlns:a16="http://schemas.microsoft.com/office/drawing/2014/main" id="{F9D69ABC-FABB-4DCA-ADD3-2B4A49BA8A6C}"/>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8" name="直線コネクタ 297">
          <a:extLst>
            <a:ext uri="{FF2B5EF4-FFF2-40B4-BE49-F238E27FC236}">
              <a16:creationId xmlns:a16="http://schemas.microsoft.com/office/drawing/2014/main" id="{C16B17B8-E9B2-417B-8123-DFB88566B4D4}"/>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9" name="テキスト ボックス 298">
          <a:extLst>
            <a:ext uri="{FF2B5EF4-FFF2-40B4-BE49-F238E27FC236}">
              <a16:creationId xmlns:a16="http://schemas.microsoft.com/office/drawing/2014/main" id="{60A58576-C7B8-4110-8DF9-FF9363AE94EF}"/>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0" name="直線コネクタ 299">
          <a:extLst>
            <a:ext uri="{FF2B5EF4-FFF2-40B4-BE49-F238E27FC236}">
              <a16:creationId xmlns:a16="http://schemas.microsoft.com/office/drawing/2014/main" id="{3E8E8411-FDF3-443C-BA8D-94060CE0184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1" name="テキスト ボックス 300">
          <a:extLst>
            <a:ext uri="{FF2B5EF4-FFF2-40B4-BE49-F238E27FC236}">
              <a16:creationId xmlns:a16="http://schemas.microsoft.com/office/drawing/2014/main" id="{2794E2BB-97B1-4FB6-B9CD-00A453EE34D7}"/>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2" name="直線コネクタ 301">
          <a:extLst>
            <a:ext uri="{FF2B5EF4-FFF2-40B4-BE49-F238E27FC236}">
              <a16:creationId xmlns:a16="http://schemas.microsoft.com/office/drawing/2014/main" id="{C49B7BE7-95C5-4AB1-B1EB-0E28A485C146}"/>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3" name="テキスト ボックス 302">
          <a:extLst>
            <a:ext uri="{FF2B5EF4-FFF2-40B4-BE49-F238E27FC236}">
              <a16:creationId xmlns:a16="http://schemas.microsoft.com/office/drawing/2014/main" id="{8521EDE1-DA61-478D-9B5F-0F4B13AEB36D}"/>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4" name="直線コネクタ 303">
          <a:extLst>
            <a:ext uri="{FF2B5EF4-FFF2-40B4-BE49-F238E27FC236}">
              <a16:creationId xmlns:a16="http://schemas.microsoft.com/office/drawing/2014/main" id="{7AEED03A-E4DF-4728-A22B-A58297E64A2F}"/>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5" name="テキスト ボックス 304">
          <a:extLst>
            <a:ext uri="{FF2B5EF4-FFF2-40B4-BE49-F238E27FC236}">
              <a16:creationId xmlns:a16="http://schemas.microsoft.com/office/drawing/2014/main" id="{8118C0D4-CA3D-4A94-A52C-9082C1A6AD35}"/>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a:extLst>
            <a:ext uri="{FF2B5EF4-FFF2-40B4-BE49-F238E27FC236}">
              <a16:creationId xmlns:a16="http://schemas.microsoft.com/office/drawing/2014/main" id="{E3F61B78-7196-4E17-8DF9-988545E91D2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市民会館】&#10;有形固定資産減価償却率グラフ枠">
          <a:extLst>
            <a:ext uri="{FF2B5EF4-FFF2-40B4-BE49-F238E27FC236}">
              <a16:creationId xmlns:a16="http://schemas.microsoft.com/office/drawing/2014/main" id="{CFC89599-8FBA-458A-9D8A-EB056D62AE4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308" name="直線コネクタ 307">
          <a:extLst>
            <a:ext uri="{FF2B5EF4-FFF2-40B4-BE49-F238E27FC236}">
              <a16:creationId xmlns:a16="http://schemas.microsoft.com/office/drawing/2014/main" id="{5DE7D2C8-FCC8-463D-89A9-12E525310A05}"/>
            </a:ext>
          </a:extLst>
        </xdr:cNvPr>
        <xdr:cNvCxnSpPr/>
      </xdr:nvCxnSpPr>
      <xdr:spPr>
        <a:xfrm flipV="1">
          <a:off x="4086225" y="16817339"/>
          <a:ext cx="0" cy="149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9" name="【市民会館】&#10;有形固定資産減価償却率最小値テキスト">
          <a:extLst>
            <a:ext uri="{FF2B5EF4-FFF2-40B4-BE49-F238E27FC236}">
              <a16:creationId xmlns:a16="http://schemas.microsoft.com/office/drawing/2014/main" id="{C7EC063B-2517-4B5A-B6DA-D81ADBAB604A}"/>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0" name="直線コネクタ 309">
          <a:extLst>
            <a:ext uri="{FF2B5EF4-FFF2-40B4-BE49-F238E27FC236}">
              <a16:creationId xmlns:a16="http://schemas.microsoft.com/office/drawing/2014/main" id="{8F0D8D23-F618-46A7-9437-4E261635ACDC}"/>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11" name="【市民会館】&#10;有形固定資産減価償却率最大値テキスト">
          <a:extLst>
            <a:ext uri="{FF2B5EF4-FFF2-40B4-BE49-F238E27FC236}">
              <a16:creationId xmlns:a16="http://schemas.microsoft.com/office/drawing/2014/main" id="{73248238-50E1-45F3-90B5-15B3CA358F06}"/>
            </a:ext>
          </a:extLst>
        </xdr:cNvPr>
        <xdr:cNvSpPr txBox="1"/>
      </xdr:nvSpPr>
      <xdr:spPr>
        <a:xfrm>
          <a:off x="412496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12" name="直線コネクタ 311">
          <a:extLst>
            <a:ext uri="{FF2B5EF4-FFF2-40B4-BE49-F238E27FC236}">
              <a16:creationId xmlns:a16="http://schemas.microsoft.com/office/drawing/2014/main" id="{9DF922F1-D2D8-449D-B512-0130208F03AF}"/>
            </a:ext>
          </a:extLst>
        </xdr:cNvPr>
        <xdr:cNvCxnSpPr/>
      </xdr:nvCxnSpPr>
      <xdr:spPr>
        <a:xfrm>
          <a:off x="402082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313" name="【市民会館】&#10;有形固定資産減価償却率平均値テキスト">
          <a:extLst>
            <a:ext uri="{FF2B5EF4-FFF2-40B4-BE49-F238E27FC236}">
              <a16:creationId xmlns:a16="http://schemas.microsoft.com/office/drawing/2014/main" id="{0E1E776D-36C6-43CC-B401-D75BB8DF11AB}"/>
            </a:ext>
          </a:extLst>
        </xdr:cNvPr>
        <xdr:cNvSpPr txBox="1"/>
      </xdr:nvSpPr>
      <xdr:spPr>
        <a:xfrm>
          <a:off x="4124960" y="1744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314" name="フローチャート: 判断 313">
          <a:extLst>
            <a:ext uri="{FF2B5EF4-FFF2-40B4-BE49-F238E27FC236}">
              <a16:creationId xmlns:a16="http://schemas.microsoft.com/office/drawing/2014/main" id="{D2763F2E-E3A8-43F0-87A1-54C6109FFE80}"/>
            </a:ext>
          </a:extLst>
        </xdr:cNvPr>
        <xdr:cNvSpPr/>
      </xdr:nvSpPr>
      <xdr:spPr>
        <a:xfrm>
          <a:off x="403606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315" name="フローチャート: 判断 314">
          <a:extLst>
            <a:ext uri="{FF2B5EF4-FFF2-40B4-BE49-F238E27FC236}">
              <a16:creationId xmlns:a16="http://schemas.microsoft.com/office/drawing/2014/main" id="{80D367DB-8817-4EC1-8E5F-8ED14B6ABF16}"/>
            </a:ext>
          </a:extLst>
        </xdr:cNvPr>
        <xdr:cNvSpPr/>
      </xdr:nvSpPr>
      <xdr:spPr>
        <a:xfrm>
          <a:off x="331216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316" name="フローチャート: 判断 315">
          <a:extLst>
            <a:ext uri="{FF2B5EF4-FFF2-40B4-BE49-F238E27FC236}">
              <a16:creationId xmlns:a16="http://schemas.microsoft.com/office/drawing/2014/main" id="{BBEF86C0-63ED-4C89-8AB4-8B72E354E792}"/>
            </a:ext>
          </a:extLst>
        </xdr:cNvPr>
        <xdr:cNvSpPr/>
      </xdr:nvSpPr>
      <xdr:spPr>
        <a:xfrm>
          <a:off x="2514600" y="17544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317" name="フローチャート: 判断 316">
          <a:extLst>
            <a:ext uri="{FF2B5EF4-FFF2-40B4-BE49-F238E27FC236}">
              <a16:creationId xmlns:a16="http://schemas.microsoft.com/office/drawing/2014/main" id="{ACEEAAD7-E231-429A-A0F1-6C022923461B}"/>
            </a:ext>
          </a:extLst>
        </xdr:cNvPr>
        <xdr:cNvSpPr/>
      </xdr:nvSpPr>
      <xdr:spPr>
        <a:xfrm>
          <a:off x="173990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318" name="フローチャート: 判断 317">
          <a:extLst>
            <a:ext uri="{FF2B5EF4-FFF2-40B4-BE49-F238E27FC236}">
              <a16:creationId xmlns:a16="http://schemas.microsoft.com/office/drawing/2014/main" id="{8B5B47AD-C309-43FE-AB54-6137CC7D8CE3}"/>
            </a:ext>
          </a:extLst>
        </xdr:cNvPr>
        <xdr:cNvSpPr/>
      </xdr:nvSpPr>
      <xdr:spPr>
        <a:xfrm>
          <a:off x="96520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98AE304E-B1B7-4540-B139-A63A99BF13B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C48D391A-AFEF-4A08-97DF-E5B07BC407B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74742912-C5CD-4E33-A7AF-6DFFD63B643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AA7EB0E0-09E8-4354-8EA7-D894A1C2CCD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EE4D6F16-6AF9-4554-890A-22742D2BB77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167458</xdr:rowOff>
    </xdr:from>
    <xdr:to>
      <xdr:col>24</xdr:col>
      <xdr:colOff>114300</xdr:colOff>
      <xdr:row>105</xdr:row>
      <xdr:rowOff>97608</xdr:rowOff>
    </xdr:to>
    <xdr:sp macro="" textlink="">
      <xdr:nvSpPr>
        <xdr:cNvPr id="324" name="楕円 323">
          <a:extLst>
            <a:ext uri="{FF2B5EF4-FFF2-40B4-BE49-F238E27FC236}">
              <a16:creationId xmlns:a16="http://schemas.microsoft.com/office/drawing/2014/main" id="{B1284C34-67BB-4FAA-8932-3B133486EE98}"/>
            </a:ext>
          </a:extLst>
        </xdr:cNvPr>
        <xdr:cNvSpPr/>
      </xdr:nvSpPr>
      <xdr:spPr>
        <a:xfrm>
          <a:off x="4036060" y="17602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145885</xdr:rowOff>
    </xdr:from>
    <xdr:ext cx="405111" cy="259045"/>
    <xdr:sp macro="" textlink="">
      <xdr:nvSpPr>
        <xdr:cNvPr id="325" name="【市民会館】&#10;有形固定資産減価償却率該当値テキスト">
          <a:extLst>
            <a:ext uri="{FF2B5EF4-FFF2-40B4-BE49-F238E27FC236}">
              <a16:creationId xmlns:a16="http://schemas.microsoft.com/office/drawing/2014/main" id="{9DCD9B32-842F-4F8E-B078-1BBAA94C8ADE}"/>
            </a:ext>
          </a:extLst>
        </xdr:cNvPr>
        <xdr:cNvSpPr txBox="1"/>
      </xdr:nvSpPr>
      <xdr:spPr>
        <a:xfrm>
          <a:off x="4124960" y="1758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26" name="楕円 325">
          <a:extLst>
            <a:ext uri="{FF2B5EF4-FFF2-40B4-BE49-F238E27FC236}">
              <a16:creationId xmlns:a16="http://schemas.microsoft.com/office/drawing/2014/main" id="{A268EB28-E9D7-4CB8-86F7-C8B21455E713}"/>
            </a:ext>
          </a:extLst>
        </xdr:cNvPr>
        <xdr:cNvSpPr/>
      </xdr:nvSpPr>
      <xdr:spPr>
        <a:xfrm>
          <a:off x="3312160" y="1757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46808</xdr:rowOff>
    </xdr:to>
    <xdr:cxnSp macro="">
      <xdr:nvCxnSpPr>
        <xdr:cNvPr id="327" name="直線コネクタ 326">
          <a:extLst>
            <a:ext uri="{FF2B5EF4-FFF2-40B4-BE49-F238E27FC236}">
              <a16:creationId xmlns:a16="http://schemas.microsoft.com/office/drawing/2014/main" id="{6849226E-C5C8-4EC9-A502-42FC37C1E9CF}"/>
            </a:ext>
          </a:extLst>
        </xdr:cNvPr>
        <xdr:cNvCxnSpPr/>
      </xdr:nvCxnSpPr>
      <xdr:spPr>
        <a:xfrm>
          <a:off x="3355340" y="17621250"/>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108676</xdr:rowOff>
    </xdr:from>
    <xdr:to>
      <xdr:col>15</xdr:col>
      <xdr:colOff>101600</xdr:colOff>
      <xdr:row>105</xdr:row>
      <xdr:rowOff>38826</xdr:rowOff>
    </xdr:to>
    <xdr:sp macro="" textlink="">
      <xdr:nvSpPr>
        <xdr:cNvPr id="328" name="楕円 327">
          <a:extLst>
            <a:ext uri="{FF2B5EF4-FFF2-40B4-BE49-F238E27FC236}">
              <a16:creationId xmlns:a16="http://schemas.microsoft.com/office/drawing/2014/main" id="{602912DC-B932-424E-AA8A-ED541B741C13}"/>
            </a:ext>
          </a:extLst>
        </xdr:cNvPr>
        <xdr:cNvSpPr/>
      </xdr:nvSpPr>
      <xdr:spPr>
        <a:xfrm>
          <a:off x="2514600" y="17543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159476</xdr:rowOff>
    </xdr:from>
    <xdr:to>
      <xdr:col>19</xdr:col>
      <xdr:colOff>177800</xdr:colOff>
      <xdr:row>105</xdr:row>
      <xdr:rowOff>19050</xdr:rowOff>
    </xdr:to>
    <xdr:cxnSp macro="">
      <xdr:nvCxnSpPr>
        <xdr:cNvPr id="329" name="直線コネクタ 328">
          <a:extLst>
            <a:ext uri="{FF2B5EF4-FFF2-40B4-BE49-F238E27FC236}">
              <a16:creationId xmlns:a16="http://schemas.microsoft.com/office/drawing/2014/main" id="{F11249E8-93AD-4B23-A5A9-73E82E248271}"/>
            </a:ext>
          </a:extLst>
        </xdr:cNvPr>
        <xdr:cNvCxnSpPr/>
      </xdr:nvCxnSpPr>
      <xdr:spPr>
        <a:xfrm>
          <a:off x="2565400" y="17594036"/>
          <a:ext cx="78994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30" name="楕円 329">
          <a:extLst>
            <a:ext uri="{FF2B5EF4-FFF2-40B4-BE49-F238E27FC236}">
              <a16:creationId xmlns:a16="http://schemas.microsoft.com/office/drawing/2014/main" id="{B1C51A6E-8217-41C1-98A3-16ADC44B47FB}"/>
            </a:ext>
          </a:extLst>
        </xdr:cNvPr>
        <xdr:cNvSpPr/>
      </xdr:nvSpPr>
      <xdr:spPr>
        <a:xfrm>
          <a:off x="1739900" y="17510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126819</xdr:rowOff>
    </xdr:from>
    <xdr:to>
      <xdr:col>15</xdr:col>
      <xdr:colOff>50800</xdr:colOff>
      <xdr:row>104</xdr:row>
      <xdr:rowOff>159476</xdr:rowOff>
    </xdr:to>
    <xdr:cxnSp macro="">
      <xdr:nvCxnSpPr>
        <xdr:cNvPr id="331" name="直線コネクタ 330">
          <a:extLst>
            <a:ext uri="{FF2B5EF4-FFF2-40B4-BE49-F238E27FC236}">
              <a16:creationId xmlns:a16="http://schemas.microsoft.com/office/drawing/2014/main" id="{D37716D5-A5C3-4101-BC7F-B5754D16755B}"/>
            </a:ext>
          </a:extLst>
        </xdr:cNvPr>
        <xdr:cNvCxnSpPr/>
      </xdr:nvCxnSpPr>
      <xdr:spPr>
        <a:xfrm>
          <a:off x="1790700" y="1756137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71120</xdr:rowOff>
    </xdr:from>
    <xdr:to>
      <xdr:col>6</xdr:col>
      <xdr:colOff>38100</xdr:colOff>
      <xdr:row>105</xdr:row>
      <xdr:rowOff>1270</xdr:rowOff>
    </xdr:to>
    <xdr:sp macro="" textlink="">
      <xdr:nvSpPr>
        <xdr:cNvPr id="332" name="楕円 331">
          <a:extLst>
            <a:ext uri="{FF2B5EF4-FFF2-40B4-BE49-F238E27FC236}">
              <a16:creationId xmlns:a16="http://schemas.microsoft.com/office/drawing/2014/main" id="{93ECFAB9-2692-405F-8051-D647238F966F}"/>
            </a:ext>
          </a:extLst>
        </xdr:cNvPr>
        <xdr:cNvSpPr/>
      </xdr:nvSpPr>
      <xdr:spPr>
        <a:xfrm>
          <a:off x="965200" y="17505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121920</xdr:rowOff>
    </xdr:from>
    <xdr:to>
      <xdr:col>10</xdr:col>
      <xdr:colOff>114300</xdr:colOff>
      <xdr:row>104</xdr:row>
      <xdr:rowOff>126819</xdr:rowOff>
    </xdr:to>
    <xdr:cxnSp macro="">
      <xdr:nvCxnSpPr>
        <xdr:cNvPr id="333" name="直線コネクタ 332">
          <a:extLst>
            <a:ext uri="{FF2B5EF4-FFF2-40B4-BE49-F238E27FC236}">
              <a16:creationId xmlns:a16="http://schemas.microsoft.com/office/drawing/2014/main" id="{AB116A25-22FE-426F-ACB5-1368F4DA0871}"/>
            </a:ext>
          </a:extLst>
        </xdr:cNvPr>
        <xdr:cNvCxnSpPr/>
      </xdr:nvCxnSpPr>
      <xdr:spPr>
        <a:xfrm>
          <a:off x="1008380" y="17556480"/>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77306</xdr:rowOff>
    </xdr:from>
    <xdr:ext cx="405111" cy="259045"/>
    <xdr:sp macro="" textlink="">
      <xdr:nvSpPr>
        <xdr:cNvPr id="334" name="n_1aveValue【市民会館】&#10;有形固定資産減価償却率">
          <a:extLst>
            <a:ext uri="{FF2B5EF4-FFF2-40B4-BE49-F238E27FC236}">
              <a16:creationId xmlns:a16="http://schemas.microsoft.com/office/drawing/2014/main" id="{C737CCAC-7EAC-41EA-8AA1-6E4769479981}"/>
            </a:ext>
          </a:extLst>
        </xdr:cNvPr>
        <xdr:cNvSpPr txBox="1"/>
      </xdr:nvSpPr>
      <xdr:spPr>
        <a:xfrm>
          <a:off x="3170564"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31585</xdr:rowOff>
    </xdr:from>
    <xdr:ext cx="405111" cy="259045"/>
    <xdr:sp macro="" textlink="">
      <xdr:nvSpPr>
        <xdr:cNvPr id="335" name="n_2aveValue【市民会館】&#10;有形固定資産減価償却率">
          <a:extLst>
            <a:ext uri="{FF2B5EF4-FFF2-40B4-BE49-F238E27FC236}">
              <a16:creationId xmlns:a16="http://schemas.microsoft.com/office/drawing/2014/main" id="{8980BE76-6CB7-4DC7-88E6-2C5850A328B3}"/>
            </a:ext>
          </a:extLst>
        </xdr:cNvPr>
        <xdr:cNvSpPr txBox="1"/>
      </xdr:nvSpPr>
      <xdr:spPr>
        <a:xfrm>
          <a:off x="238570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8726</xdr:rowOff>
    </xdr:from>
    <xdr:ext cx="405111" cy="259045"/>
    <xdr:sp macro="" textlink="">
      <xdr:nvSpPr>
        <xdr:cNvPr id="336" name="n_3aveValue【市民会館】&#10;有形固定資産減価償却率">
          <a:extLst>
            <a:ext uri="{FF2B5EF4-FFF2-40B4-BE49-F238E27FC236}">
              <a16:creationId xmlns:a16="http://schemas.microsoft.com/office/drawing/2014/main" id="{0AB78AE6-4620-4369-849A-FE3DBC1F57C4}"/>
            </a:ext>
          </a:extLst>
        </xdr:cNvPr>
        <xdr:cNvSpPr txBox="1"/>
      </xdr:nvSpPr>
      <xdr:spPr>
        <a:xfrm>
          <a:off x="161100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337" name="n_4aveValue【市民会館】&#10;有形固定資産減価償却率">
          <a:extLst>
            <a:ext uri="{FF2B5EF4-FFF2-40B4-BE49-F238E27FC236}">
              <a16:creationId xmlns:a16="http://schemas.microsoft.com/office/drawing/2014/main" id="{DAA7F8BC-A4CB-48BA-95B9-2F175AE32677}"/>
            </a:ext>
          </a:extLst>
        </xdr:cNvPr>
        <xdr:cNvSpPr txBox="1"/>
      </xdr:nvSpPr>
      <xdr:spPr>
        <a:xfrm>
          <a:off x="8363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86377</xdr:rowOff>
    </xdr:from>
    <xdr:ext cx="405111" cy="259045"/>
    <xdr:sp macro="" textlink="">
      <xdr:nvSpPr>
        <xdr:cNvPr id="338" name="n_1mainValue【市民会館】&#10;有形固定資産減価償却率">
          <a:extLst>
            <a:ext uri="{FF2B5EF4-FFF2-40B4-BE49-F238E27FC236}">
              <a16:creationId xmlns:a16="http://schemas.microsoft.com/office/drawing/2014/main" id="{1A4C9977-FAB1-40F7-B394-C02C08BB7D36}"/>
            </a:ext>
          </a:extLst>
        </xdr:cNvPr>
        <xdr:cNvSpPr txBox="1"/>
      </xdr:nvSpPr>
      <xdr:spPr>
        <a:xfrm>
          <a:off x="317056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55353</xdr:rowOff>
    </xdr:from>
    <xdr:ext cx="405111" cy="259045"/>
    <xdr:sp macro="" textlink="">
      <xdr:nvSpPr>
        <xdr:cNvPr id="339" name="n_2mainValue【市民会館】&#10;有形固定資産減価償却率">
          <a:extLst>
            <a:ext uri="{FF2B5EF4-FFF2-40B4-BE49-F238E27FC236}">
              <a16:creationId xmlns:a16="http://schemas.microsoft.com/office/drawing/2014/main" id="{2D72A422-C43E-48BC-A113-B197E70D267C}"/>
            </a:ext>
          </a:extLst>
        </xdr:cNvPr>
        <xdr:cNvSpPr txBox="1"/>
      </xdr:nvSpPr>
      <xdr:spPr>
        <a:xfrm>
          <a:off x="238570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40" name="n_3mainValue【市民会館】&#10;有形固定資産減価償却率">
          <a:extLst>
            <a:ext uri="{FF2B5EF4-FFF2-40B4-BE49-F238E27FC236}">
              <a16:creationId xmlns:a16="http://schemas.microsoft.com/office/drawing/2014/main" id="{6BA9D457-C1CF-4E4F-A85E-53DDDDB2F73D}"/>
            </a:ext>
          </a:extLst>
        </xdr:cNvPr>
        <xdr:cNvSpPr txBox="1"/>
      </xdr:nvSpPr>
      <xdr:spPr>
        <a:xfrm>
          <a:off x="161100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341" name="n_4mainValue【市民会館】&#10;有形固定資産減価償却率">
          <a:extLst>
            <a:ext uri="{FF2B5EF4-FFF2-40B4-BE49-F238E27FC236}">
              <a16:creationId xmlns:a16="http://schemas.microsoft.com/office/drawing/2014/main" id="{B5B0A298-BE67-4B15-B1E9-290D77875802}"/>
            </a:ext>
          </a:extLst>
        </xdr:cNvPr>
        <xdr:cNvSpPr txBox="1"/>
      </xdr:nvSpPr>
      <xdr:spPr>
        <a:xfrm>
          <a:off x="83630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a:extLst>
            <a:ext uri="{FF2B5EF4-FFF2-40B4-BE49-F238E27FC236}">
              <a16:creationId xmlns:a16="http://schemas.microsoft.com/office/drawing/2014/main" id="{4CE52375-4551-4AA6-BC19-A6BE8CB7A64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a:extLst>
            <a:ext uri="{FF2B5EF4-FFF2-40B4-BE49-F238E27FC236}">
              <a16:creationId xmlns:a16="http://schemas.microsoft.com/office/drawing/2014/main" id="{FE070916-7270-462A-8246-AFF229A2C9A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a:extLst>
            <a:ext uri="{FF2B5EF4-FFF2-40B4-BE49-F238E27FC236}">
              <a16:creationId xmlns:a16="http://schemas.microsoft.com/office/drawing/2014/main" id="{A2D80059-BF7B-476A-8210-2F6D511083D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a:extLst>
            <a:ext uri="{FF2B5EF4-FFF2-40B4-BE49-F238E27FC236}">
              <a16:creationId xmlns:a16="http://schemas.microsoft.com/office/drawing/2014/main" id="{DB73D37A-EFA7-43AB-A7BB-BF2C762FE11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a:extLst>
            <a:ext uri="{FF2B5EF4-FFF2-40B4-BE49-F238E27FC236}">
              <a16:creationId xmlns:a16="http://schemas.microsoft.com/office/drawing/2014/main" id="{2C1023B9-9344-4510-A241-6C0C16E8C0A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a:extLst>
            <a:ext uri="{FF2B5EF4-FFF2-40B4-BE49-F238E27FC236}">
              <a16:creationId xmlns:a16="http://schemas.microsoft.com/office/drawing/2014/main" id="{43C24071-6B96-4DA6-B0CE-26AEC713EE2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a:extLst>
            <a:ext uri="{FF2B5EF4-FFF2-40B4-BE49-F238E27FC236}">
              <a16:creationId xmlns:a16="http://schemas.microsoft.com/office/drawing/2014/main" id="{5BA3FEFD-8F37-45D3-8809-A40A9A9258C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a:extLst>
            <a:ext uri="{FF2B5EF4-FFF2-40B4-BE49-F238E27FC236}">
              <a16:creationId xmlns:a16="http://schemas.microsoft.com/office/drawing/2014/main" id="{173BD563-61B4-4BE0-887E-82544481369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a:extLst>
            <a:ext uri="{FF2B5EF4-FFF2-40B4-BE49-F238E27FC236}">
              <a16:creationId xmlns:a16="http://schemas.microsoft.com/office/drawing/2014/main" id="{90FDD19F-B51F-48EB-B92C-B32B8F0BE45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a:extLst>
            <a:ext uri="{FF2B5EF4-FFF2-40B4-BE49-F238E27FC236}">
              <a16:creationId xmlns:a16="http://schemas.microsoft.com/office/drawing/2014/main" id="{3B9B4026-A4AD-42C6-B230-1746CF5AD9F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a:extLst>
            <a:ext uri="{FF2B5EF4-FFF2-40B4-BE49-F238E27FC236}">
              <a16:creationId xmlns:a16="http://schemas.microsoft.com/office/drawing/2014/main" id="{9108AB24-7DA2-4DD5-A32A-0DECE1D681C8}"/>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a:extLst>
            <a:ext uri="{FF2B5EF4-FFF2-40B4-BE49-F238E27FC236}">
              <a16:creationId xmlns:a16="http://schemas.microsoft.com/office/drawing/2014/main" id="{4E634934-3E75-4734-8111-EEB29921A9F7}"/>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a:extLst>
            <a:ext uri="{FF2B5EF4-FFF2-40B4-BE49-F238E27FC236}">
              <a16:creationId xmlns:a16="http://schemas.microsoft.com/office/drawing/2014/main" id="{08CF7CEA-40D1-41D0-918E-44FD2A7B5D49}"/>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a:extLst>
            <a:ext uri="{FF2B5EF4-FFF2-40B4-BE49-F238E27FC236}">
              <a16:creationId xmlns:a16="http://schemas.microsoft.com/office/drawing/2014/main" id="{0075DAE8-7005-4BD4-915F-8CBCD5BAC106}"/>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a:extLst>
            <a:ext uri="{FF2B5EF4-FFF2-40B4-BE49-F238E27FC236}">
              <a16:creationId xmlns:a16="http://schemas.microsoft.com/office/drawing/2014/main" id="{B88E6E7A-0AE0-4A63-A889-21A17834C36A}"/>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a:extLst>
            <a:ext uri="{FF2B5EF4-FFF2-40B4-BE49-F238E27FC236}">
              <a16:creationId xmlns:a16="http://schemas.microsoft.com/office/drawing/2014/main" id="{CB132512-42E7-40A9-A58D-3EBE115B7AB5}"/>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a:extLst>
            <a:ext uri="{FF2B5EF4-FFF2-40B4-BE49-F238E27FC236}">
              <a16:creationId xmlns:a16="http://schemas.microsoft.com/office/drawing/2014/main" id="{91FFD58F-7E36-4220-B2F3-FD511168D428}"/>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a:extLst>
            <a:ext uri="{FF2B5EF4-FFF2-40B4-BE49-F238E27FC236}">
              <a16:creationId xmlns:a16="http://schemas.microsoft.com/office/drawing/2014/main" id="{F8DA91F0-E3E4-40D2-9073-FA84A794E0A9}"/>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a:extLst>
            <a:ext uri="{FF2B5EF4-FFF2-40B4-BE49-F238E27FC236}">
              <a16:creationId xmlns:a16="http://schemas.microsoft.com/office/drawing/2014/main" id="{5A736CC2-7A9F-4AFF-8441-877ED4272819}"/>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a:extLst>
            <a:ext uri="{FF2B5EF4-FFF2-40B4-BE49-F238E27FC236}">
              <a16:creationId xmlns:a16="http://schemas.microsoft.com/office/drawing/2014/main" id="{724C8A70-A429-4825-B4AF-FF0D41AAA78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600484F9-8F51-4DA4-AC00-ED7CFD08AAA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0315B4AC-3E66-4A76-BB3E-C43CD8411BB8}"/>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7ED418C8-7208-4DFC-B59C-AFF132460E7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365" name="直線コネクタ 364">
          <a:extLst>
            <a:ext uri="{FF2B5EF4-FFF2-40B4-BE49-F238E27FC236}">
              <a16:creationId xmlns:a16="http://schemas.microsoft.com/office/drawing/2014/main" id="{1F4BDC28-90EC-461C-9E17-EFBC1BAC5F95}"/>
            </a:ext>
          </a:extLst>
        </xdr:cNvPr>
        <xdr:cNvCxnSpPr/>
      </xdr:nvCxnSpPr>
      <xdr:spPr>
        <a:xfrm flipV="1">
          <a:off x="9219565" y="16958310"/>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366" name="【市民会館】&#10;一人当たり面積最小値テキスト">
          <a:extLst>
            <a:ext uri="{FF2B5EF4-FFF2-40B4-BE49-F238E27FC236}">
              <a16:creationId xmlns:a16="http://schemas.microsoft.com/office/drawing/2014/main" id="{4F9F2544-9BD0-496C-931D-AE9FD7587516}"/>
            </a:ext>
          </a:extLst>
        </xdr:cNvPr>
        <xdr:cNvSpPr txBox="1"/>
      </xdr:nvSpPr>
      <xdr:spPr>
        <a:xfrm>
          <a:off x="9258300"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367" name="直線コネクタ 366">
          <a:extLst>
            <a:ext uri="{FF2B5EF4-FFF2-40B4-BE49-F238E27FC236}">
              <a16:creationId xmlns:a16="http://schemas.microsoft.com/office/drawing/2014/main" id="{92206121-37AB-47E9-918A-2BC8E08EB484}"/>
            </a:ext>
          </a:extLst>
        </xdr:cNvPr>
        <xdr:cNvCxnSpPr/>
      </xdr:nvCxnSpPr>
      <xdr:spPr>
        <a:xfrm>
          <a:off x="9154160" y="18246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368" name="【市民会館】&#10;一人当たり面積最大値テキスト">
          <a:extLst>
            <a:ext uri="{FF2B5EF4-FFF2-40B4-BE49-F238E27FC236}">
              <a16:creationId xmlns:a16="http://schemas.microsoft.com/office/drawing/2014/main" id="{D3FAD898-B84C-4F4B-87F2-2444DD72DDFF}"/>
            </a:ext>
          </a:extLst>
        </xdr:cNvPr>
        <xdr:cNvSpPr txBox="1"/>
      </xdr:nvSpPr>
      <xdr:spPr>
        <a:xfrm>
          <a:off x="9258300" y="1674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369" name="直線コネクタ 368">
          <a:extLst>
            <a:ext uri="{FF2B5EF4-FFF2-40B4-BE49-F238E27FC236}">
              <a16:creationId xmlns:a16="http://schemas.microsoft.com/office/drawing/2014/main" id="{A9D36409-00EA-4946-AD1D-BBB3D0EC8A0B}"/>
            </a:ext>
          </a:extLst>
        </xdr:cNvPr>
        <xdr:cNvCxnSpPr/>
      </xdr:nvCxnSpPr>
      <xdr:spPr>
        <a:xfrm>
          <a:off x="9154160" y="1695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113555</xdr:rowOff>
    </xdr:from>
    <xdr:ext cx="469744" cy="259045"/>
    <xdr:sp macro="" textlink="">
      <xdr:nvSpPr>
        <xdr:cNvPr id="370" name="【市民会館】&#10;一人当たり面積平均値テキスト">
          <a:extLst>
            <a:ext uri="{FF2B5EF4-FFF2-40B4-BE49-F238E27FC236}">
              <a16:creationId xmlns:a16="http://schemas.microsoft.com/office/drawing/2014/main" id="{A0769260-880A-4451-84C7-66FD08BFCFD3}"/>
            </a:ext>
          </a:extLst>
        </xdr:cNvPr>
        <xdr:cNvSpPr txBox="1"/>
      </xdr:nvSpPr>
      <xdr:spPr>
        <a:xfrm>
          <a:off x="9258300" y="17883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371" name="フローチャート: 判断 370">
          <a:extLst>
            <a:ext uri="{FF2B5EF4-FFF2-40B4-BE49-F238E27FC236}">
              <a16:creationId xmlns:a16="http://schemas.microsoft.com/office/drawing/2014/main" id="{BCD78F5E-8DD0-48DF-8926-47CFFD4C9601}"/>
            </a:ext>
          </a:extLst>
        </xdr:cNvPr>
        <xdr:cNvSpPr/>
      </xdr:nvSpPr>
      <xdr:spPr>
        <a:xfrm>
          <a:off x="9192260" y="179049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372" name="フローチャート: 判断 371">
          <a:extLst>
            <a:ext uri="{FF2B5EF4-FFF2-40B4-BE49-F238E27FC236}">
              <a16:creationId xmlns:a16="http://schemas.microsoft.com/office/drawing/2014/main" id="{2893FB61-3263-4EE7-9459-D8080E6008CC}"/>
            </a:ext>
          </a:extLst>
        </xdr:cNvPr>
        <xdr:cNvSpPr/>
      </xdr:nvSpPr>
      <xdr:spPr>
        <a:xfrm>
          <a:off x="8445500" y="179125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373" name="フローチャート: 判断 372">
          <a:extLst>
            <a:ext uri="{FF2B5EF4-FFF2-40B4-BE49-F238E27FC236}">
              <a16:creationId xmlns:a16="http://schemas.microsoft.com/office/drawing/2014/main" id="{D21A9F4B-8858-41FD-A03E-0C52B55533D2}"/>
            </a:ext>
          </a:extLst>
        </xdr:cNvPr>
        <xdr:cNvSpPr/>
      </xdr:nvSpPr>
      <xdr:spPr>
        <a:xfrm>
          <a:off x="7670800" y="179186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374" name="フローチャート: 判断 373">
          <a:extLst>
            <a:ext uri="{FF2B5EF4-FFF2-40B4-BE49-F238E27FC236}">
              <a16:creationId xmlns:a16="http://schemas.microsoft.com/office/drawing/2014/main" id="{AB4B94A3-857A-4ED8-A996-2CC960F6F80A}"/>
            </a:ext>
          </a:extLst>
        </xdr:cNvPr>
        <xdr:cNvSpPr/>
      </xdr:nvSpPr>
      <xdr:spPr>
        <a:xfrm>
          <a:off x="6873240" y="179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375" name="フローチャート: 判断 374">
          <a:extLst>
            <a:ext uri="{FF2B5EF4-FFF2-40B4-BE49-F238E27FC236}">
              <a16:creationId xmlns:a16="http://schemas.microsoft.com/office/drawing/2014/main" id="{9E3F26D2-5D0D-4DD1-9705-B5486A500C17}"/>
            </a:ext>
          </a:extLst>
        </xdr:cNvPr>
        <xdr:cNvSpPr/>
      </xdr:nvSpPr>
      <xdr:spPr>
        <a:xfrm>
          <a:off x="609854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6EE307F3-8BCE-4B36-A6A6-1992A9D59CA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D61619F4-A9D7-4B10-BAEF-A06D0A6D3BE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58FA54CB-9228-467A-8A1F-C19A5F4468C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F3063B54-1F58-4149-864C-5F31D9B4070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A4C262C4-B6B1-45CC-BA0A-2C2C993D017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381" name="楕円 380">
          <a:extLst>
            <a:ext uri="{FF2B5EF4-FFF2-40B4-BE49-F238E27FC236}">
              <a16:creationId xmlns:a16="http://schemas.microsoft.com/office/drawing/2014/main" id="{73157637-9BA7-4F20-A737-A002E5FBF680}"/>
            </a:ext>
          </a:extLst>
        </xdr:cNvPr>
        <xdr:cNvSpPr/>
      </xdr:nvSpPr>
      <xdr:spPr>
        <a:xfrm>
          <a:off x="9192260" y="17768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17797</xdr:rowOff>
    </xdr:from>
    <xdr:ext cx="469744" cy="259045"/>
    <xdr:sp macro="" textlink="">
      <xdr:nvSpPr>
        <xdr:cNvPr id="382" name="【市民会館】&#10;一人当たり面積該当値テキスト">
          <a:extLst>
            <a:ext uri="{FF2B5EF4-FFF2-40B4-BE49-F238E27FC236}">
              <a16:creationId xmlns:a16="http://schemas.microsoft.com/office/drawing/2014/main" id="{6265744C-BF99-4079-8667-F0AFC76E8F35}"/>
            </a:ext>
          </a:extLst>
        </xdr:cNvPr>
        <xdr:cNvSpPr txBox="1"/>
      </xdr:nvSpPr>
      <xdr:spPr>
        <a:xfrm>
          <a:off x="9258300"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7113</xdr:rowOff>
    </xdr:from>
    <xdr:to>
      <xdr:col>50</xdr:col>
      <xdr:colOff>165100</xdr:colOff>
      <xdr:row>106</xdr:row>
      <xdr:rowOff>108713</xdr:rowOff>
    </xdr:to>
    <xdr:sp macro="" textlink="">
      <xdr:nvSpPr>
        <xdr:cNvPr id="383" name="楕円 382">
          <a:extLst>
            <a:ext uri="{FF2B5EF4-FFF2-40B4-BE49-F238E27FC236}">
              <a16:creationId xmlns:a16="http://schemas.microsoft.com/office/drawing/2014/main" id="{8A0E40D0-F5D1-40DC-82C2-B855DC20D1F3}"/>
            </a:ext>
          </a:extLst>
        </xdr:cNvPr>
        <xdr:cNvSpPr/>
      </xdr:nvSpPr>
      <xdr:spPr>
        <a:xfrm>
          <a:off x="8445500" y="177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57913</xdr:rowOff>
    </xdr:to>
    <xdr:cxnSp macro="">
      <xdr:nvCxnSpPr>
        <xdr:cNvPr id="384" name="直線コネクタ 383">
          <a:extLst>
            <a:ext uri="{FF2B5EF4-FFF2-40B4-BE49-F238E27FC236}">
              <a16:creationId xmlns:a16="http://schemas.microsoft.com/office/drawing/2014/main" id="{ABB332FF-F601-4CAD-A3A4-3C033E2A5478}"/>
            </a:ext>
          </a:extLst>
        </xdr:cNvPr>
        <xdr:cNvCxnSpPr/>
      </xdr:nvCxnSpPr>
      <xdr:spPr>
        <a:xfrm flipV="1">
          <a:off x="8496300" y="17815560"/>
          <a:ext cx="7239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19304</xdr:rowOff>
    </xdr:from>
    <xdr:to>
      <xdr:col>46</xdr:col>
      <xdr:colOff>38100</xdr:colOff>
      <xdr:row>106</xdr:row>
      <xdr:rowOff>120904</xdr:rowOff>
    </xdr:to>
    <xdr:sp macro="" textlink="">
      <xdr:nvSpPr>
        <xdr:cNvPr id="385" name="楕円 384">
          <a:extLst>
            <a:ext uri="{FF2B5EF4-FFF2-40B4-BE49-F238E27FC236}">
              <a16:creationId xmlns:a16="http://schemas.microsoft.com/office/drawing/2014/main" id="{B457D40C-01B3-457C-9C07-F7DC7FEB1C96}"/>
            </a:ext>
          </a:extLst>
        </xdr:cNvPr>
        <xdr:cNvSpPr/>
      </xdr:nvSpPr>
      <xdr:spPr>
        <a:xfrm>
          <a:off x="7670800" y="177891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57913</xdr:rowOff>
    </xdr:from>
    <xdr:to>
      <xdr:col>50</xdr:col>
      <xdr:colOff>114300</xdr:colOff>
      <xdr:row>106</xdr:row>
      <xdr:rowOff>70104</xdr:rowOff>
    </xdr:to>
    <xdr:cxnSp macro="">
      <xdr:nvCxnSpPr>
        <xdr:cNvPr id="386" name="直線コネクタ 385">
          <a:extLst>
            <a:ext uri="{FF2B5EF4-FFF2-40B4-BE49-F238E27FC236}">
              <a16:creationId xmlns:a16="http://schemas.microsoft.com/office/drawing/2014/main" id="{BE14395D-BC28-4AAE-A013-30D0E78D9EA1}"/>
            </a:ext>
          </a:extLst>
        </xdr:cNvPr>
        <xdr:cNvCxnSpPr/>
      </xdr:nvCxnSpPr>
      <xdr:spPr>
        <a:xfrm flipV="1">
          <a:off x="7713980" y="17827753"/>
          <a:ext cx="78232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29211</xdr:rowOff>
    </xdr:from>
    <xdr:to>
      <xdr:col>41</xdr:col>
      <xdr:colOff>101600</xdr:colOff>
      <xdr:row>106</xdr:row>
      <xdr:rowOff>130811</xdr:rowOff>
    </xdr:to>
    <xdr:sp macro="" textlink="">
      <xdr:nvSpPr>
        <xdr:cNvPr id="387" name="楕円 386">
          <a:extLst>
            <a:ext uri="{FF2B5EF4-FFF2-40B4-BE49-F238E27FC236}">
              <a16:creationId xmlns:a16="http://schemas.microsoft.com/office/drawing/2014/main" id="{32EB3B3C-2CB6-4F79-8B10-7B3FFB237A19}"/>
            </a:ext>
          </a:extLst>
        </xdr:cNvPr>
        <xdr:cNvSpPr/>
      </xdr:nvSpPr>
      <xdr:spPr>
        <a:xfrm>
          <a:off x="6873240" y="177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70104</xdr:rowOff>
    </xdr:from>
    <xdr:to>
      <xdr:col>45</xdr:col>
      <xdr:colOff>177800</xdr:colOff>
      <xdr:row>106</xdr:row>
      <xdr:rowOff>80011</xdr:rowOff>
    </xdr:to>
    <xdr:cxnSp macro="">
      <xdr:nvCxnSpPr>
        <xdr:cNvPr id="388" name="直線コネクタ 387">
          <a:extLst>
            <a:ext uri="{FF2B5EF4-FFF2-40B4-BE49-F238E27FC236}">
              <a16:creationId xmlns:a16="http://schemas.microsoft.com/office/drawing/2014/main" id="{5EC5DB42-357F-4C51-A998-73FC90B154A3}"/>
            </a:ext>
          </a:extLst>
        </xdr:cNvPr>
        <xdr:cNvCxnSpPr/>
      </xdr:nvCxnSpPr>
      <xdr:spPr>
        <a:xfrm flipV="1">
          <a:off x="6924040" y="17839944"/>
          <a:ext cx="78994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34544</xdr:rowOff>
    </xdr:from>
    <xdr:to>
      <xdr:col>36</xdr:col>
      <xdr:colOff>165100</xdr:colOff>
      <xdr:row>106</xdr:row>
      <xdr:rowOff>136144</xdr:rowOff>
    </xdr:to>
    <xdr:sp macro="" textlink="">
      <xdr:nvSpPr>
        <xdr:cNvPr id="389" name="楕円 388">
          <a:extLst>
            <a:ext uri="{FF2B5EF4-FFF2-40B4-BE49-F238E27FC236}">
              <a16:creationId xmlns:a16="http://schemas.microsoft.com/office/drawing/2014/main" id="{A5C0B630-BB6D-4CC1-AA83-1733BB342DA9}"/>
            </a:ext>
          </a:extLst>
        </xdr:cNvPr>
        <xdr:cNvSpPr/>
      </xdr:nvSpPr>
      <xdr:spPr>
        <a:xfrm>
          <a:off x="6098540" y="178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80011</xdr:rowOff>
    </xdr:from>
    <xdr:to>
      <xdr:col>41</xdr:col>
      <xdr:colOff>50800</xdr:colOff>
      <xdr:row>106</xdr:row>
      <xdr:rowOff>85344</xdr:rowOff>
    </xdr:to>
    <xdr:cxnSp macro="">
      <xdr:nvCxnSpPr>
        <xdr:cNvPr id="390" name="直線コネクタ 389">
          <a:extLst>
            <a:ext uri="{FF2B5EF4-FFF2-40B4-BE49-F238E27FC236}">
              <a16:creationId xmlns:a16="http://schemas.microsoft.com/office/drawing/2014/main" id="{1F94916F-5076-412A-AA05-6B5923085BF6}"/>
            </a:ext>
          </a:extLst>
        </xdr:cNvPr>
        <xdr:cNvCxnSpPr/>
      </xdr:nvCxnSpPr>
      <xdr:spPr>
        <a:xfrm flipV="1">
          <a:off x="6149340" y="17849851"/>
          <a:ext cx="7747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64025</xdr:rowOff>
    </xdr:from>
    <xdr:ext cx="469744" cy="259045"/>
    <xdr:sp macro="" textlink="">
      <xdr:nvSpPr>
        <xdr:cNvPr id="391" name="n_1aveValue【市民会館】&#10;一人当たり面積">
          <a:extLst>
            <a:ext uri="{FF2B5EF4-FFF2-40B4-BE49-F238E27FC236}">
              <a16:creationId xmlns:a16="http://schemas.microsoft.com/office/drawing/2014/main" id="{5021B282-CF00-4EFD-BD6F-E89FA598C6B8}"/>
            </a:ext>
          </a:extLst>
        </xdr:cNvPr>
        <xdr:cNvSpPr txBox="1"/>
      </xdr:nvSpPr>
      <xdr:spPr>
        <a:xfrm>
          <a:off x="827158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392" name="n_2aveValue【市民会館】&#10;一人当たり面積">
          <a:extLst>
            <a:ext uri="{FF2B5EF4-FFF2-40B4-BE49-F238E27FC236}">
              <a16:creationId xmlns:a16="http://schemas.microsoft.com/office/drawing/2014/main" id="{CDC41F0C-01CF-4E99-9DE4-DCFC7BE23742}"/>
            </a:ext>
          </a:extLst>
        </xdr:cNvPr>
        <xdr:cNvSpPr txBox="1"/>
      </xdr:nvSpPr>
      <xdr:spPr>
        <a:xfrm>
          <a:off x="7509587" y="180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393" name="n_3aveValue【市民会館】&#10;一人当たり面積">
          <a:extLst>
            <a:ext uri="{FF2B5EF4-FFF2-40B4-BE49-F238E27FC236}">
              <a16:creationId xmlns:a16="http://schemas.microsoft.com/office/drawing/2014/main" id="{192F0D86-314A-4526-9E11-0288C1917ABC}"/>
            </a:ext>
          </a:extLst>
        </xdr:cNvPr>
        <xdr:cNvSpPr txBox="1"/>
      </xdr:nvSpPr>
      <xdr:spPr>
        <a:xfrm>
          <a:off x="6712027" y="180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394" name="n_4aveValue【市民会館】&#10;一人当たり面積">
          <a:extLst>
            <a:ext uri="{FF2B5EF4-FFF2-40B4-BE49-F238E27FC236}">
              <a16:creationId xmlns:a16="http://schemas.microsoft.com/office/drawing/2014/main" id="{C4F41BFD-7C74-46A1-94D1-B33FD3E9BA05}"/>
            </a:ext>
          </a:extLst>
        </xdr:cNvPr>
        <xdr:cNvSpPr txBox="1"/>
      </xdr:nvSpPr>
      <xdr:spPr>
        <a:xfrm>
          <a:off x="59373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125240</xdr:rowOff>
    </xdr:from>
    <xdr:ext cx="469744" cy="259045"/>
    <xdr:sp macro="" textlink="">
      <xdr:nvSpPr>
        <xdr:cNvPr id="395" name="n_1mainValue【市民会館】&#10;一人当たり面積">
          <a:extLst>
            <a:ext uri="{FF2B5EF4-FFF2-40B4-BE49-F238E27FC236}">
              <a16:creationId xmlns:a16="http://schemas.microsoft.com/office/drawing/2014/main" id="{64B34002-67EB-47E8-B2AD-15BEE2990365}"/>
            </a:ext>
          </a:extLst>
        </xdr:cNvPr>
        <xdr:cNvSpPr txBox="1"/>
      </xdr:nvSpPr>
      <xdr:spPr>
        <a:xfrm>
          <a:off x="8271587" y="1755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137431</xdr:rowOff>
    </xdr:from>
    <xdr:ext cx="469744" cy="259045"/>
    <xdr:sp macro="" textlink="">
      <xdr:nvSpPr>
        <xdr:cNvPr id="396" name="n_2mainValue【市民会館】&#10;一人当たり面積">
          <a:extLst>
            <a:ext uri="{FF2B5EF4-FFF2-40B4-BE49-F238E27FC236}">
              <a16:creationId xmlns:a16="http://schemas.microsoft.com/office/drawing/2014/main" id="{3EA14938-3D8C-4AA5-A0B4-A6E5BD498527}"/>
            </a:ext>
          </a:extLst>
        </xdr:cNvPr>
        <xdr:cNvSpPr txBox="1"/>
      </xdr:nvSpPr>
      <xdr:spPr>
        <a:xfrm>
          <a:off x="7509587" y="1757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147338</xdr:rowOff>
    </xdr:from>
    <xdr:ext cx="469744" cy="259045"/>
    <xdr:sp macro="" textlink="">
      <xdr:nvSpPr>
        <xdr:cNvPr id="397" name="n_3mainValue【市民会館】&#10;一人当たり面積">
          <a:extLst>
            <a:ext uri="{FF2B5EF4-FFF2-40B4-BE49-F238E27FC236}">
              <a16:creationId xmlns:a16="http://schemas.microsoft.com/office/drawing/2014/main" id="{14C6C448-0380-41CF-B187-0D43CF5F66EF}"/>
            </a:ext>
          </a:extLst>
        </xdr:cNvPr>
        <xdr:cNvSpPr txBox="1"/>
      </xdr:nvSpPr>
      <xdr:spPr>
        <a:xfrm>
          <a:off x="6712027" y="1758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152671</xdr:rowOff>
    </xdr:from>
    <xdr:ext cx="469744" cy="259045"/>
    <xdr:sp macro="" textlink="">
      <xdr:nvSpPr>
        <xdr:cNvPr id="398" name="n_4mainValue【市民会館】&#10;一人当たり面積">
          <a:extLst>
            <a:ext uri="{FF2B5EF4-FFF2-40B4-BE49-F238E27FC236}">
              <a16:creationId xmlns:a16="http://schemas.microsoft.com/office/drawing/2014/main" id="{70A161B2-7C98-4D98-A709-AA63FCCABC0F}"/>
            </a:ext>
          </a:extLst>
        </xdr:cNvPr>
        <xdr:cNvSpPr txBox="1"/>
      </xdr:nvSpPr>
      <xdr:spPr>
        <a:xfrm>
          <a:off x="5937327" y="1758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BA508B8E-F1C0-4039-A9E4-41B7B209E61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CF8E036-F432-4A2D-AA57-9E3407999DC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A717FDA9-A7E6-49D8-9473-1BB2B909868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D4B6883F-E436-42AE-AD92-E85AC173671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1B8B0E97-C83B-4A51-9BB0-3079D4A1F3A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6F682755-AE7C-493C-854E-C3761DE0603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BBF18708-EE3A-4119-A34F-18B3838306B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A4B3BA29-BE63-4DCC-A53A-5E1394ECC64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97B4708B-4A95-4370-B846-4CCA57A3165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72D77425-8A6A-46FF-A3DA-36CE2BAA19E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863E1CFF-1E0F-4E5F-9824-5525229C263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A0D5973A-3F72-4AD8-9F9B-E0C536A025B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DD428862-7F9C-414D-9545-FD5ABA13F10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D867A39C-BC0D-4CA1-8433-BAD7213F9BDA}"/>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278203D4-B4A2-4EBF-BFA0-812C03B82042}"/>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5706BCCA-8281-40A7-8B9F-2B61A2F3B1FB}"/>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DEF4B9B3-EC24-446A-9F54-9BA78B05202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186C5B90-46A1-4BC3-BD59-5BA4A637B7A7}"/>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72711C47-431A-4F07-AAD8-0E6958C4835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A0C1FBA5-98C1-4E83-AC69-5B30C175DE8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5CE47A13-7424-4296-BA64-A64F4CA42F76}"/>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FB66C879-F646-49D1-8518-2C9FE7E6B28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22295DD2-BFEA-40E2-B47B-274CF85D7602}"/>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067E6877-273D-48D1-879A-FD2857957A8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688BF9BD-C5E8-4546-8D1E-B47BE227E69B}"/>
            </a:ext>
          </a:extLst>
        </xdr:cNvPr>
        <xdr:cNvCxnSpPr/>
      </xdr:nvCxnSpPr>
      <xdr:spPr>
        <a:xfrm flipV="1">
          <a:off x="14375764" y="5785485"/>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F70F15C4-48B9-4D00-A6DE-227866F21781}"/>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ABEDD282-0941-448E-9A9A-5A67F74E6F5E}"/>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EDACA3F3-8F7B-4E2A-890A-C5079534367E}"/>
            </a:ext>
          </a:extLst>
        </xdr:cNvPr>
        <xdr:cNvSpPr txBox="1"/>
      </xdr:nvSpPr>
      <xdr:spPr>
        <a:xfrm>
          <a:off x="144145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7" name="直線コネクタ 426">
          <a:extLst>
            <a:ext uri="{FF2B5EF4-FFF2-40B4-BE49-F238E27FC236}">
              <a16:creationId xmlns:a16="http://schemas.microsoft.com/office/drawing/2014/main" id="{94817C24-55A5-4061-9752-482F9365831E}"/>
            </a:ext>
          </a:extLst>
        </xdr:cNvPr>
        <xdr:cNvCxnSpPr/>
      </xdr:nvCxnSpPr>
      <xdr:spPr>
        <a:xfrm>
          <a:off x="14287500" y="5785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167657</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95A7CD6E-BEA6-47A9-8D67-864024706057}"/>
            </a:ext>
          </a:extLst>
        </xdr:cNvPr>
        <xdr:cNvSpPr txBox="1"/>
      </xdr:nvSpPr>
      <xdr:spPr>
        <a:xfrm>
          <a:off x="144145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29" name="フローチャート: 判断 428">
          <a:extLst>
            <a:ext uri="{FF2B5EF4-FFF2-40B4-BE49-F238E27FC236}">
              <a16:creationId xmlns:a16="http://schemas.microsoft.com/office/drawing/2014/main" id="{D749F1F6-F103-4890-A190-8F8BEE4E4DE6}"/>
            </a:ext>
          </a:extLst>
        </xdr:cNvPr>
        <xdr:cNvSpPr/>
      </xdr:nvSpPr>
      <xdr:spPr>
        <a:xfrm>
          <a:off x="14325600" y="63881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430" name="フローチャート: 判断 429">
          <a:extLst>
            <a:ext uri="{FF2B5EF4-FFF2-40B4-BE49-F238E27FC236}">
              <a16:creationId xmlns:a16="http://schemas.microsoft.com/office/drawing/2014/main" id="{A4F4FB8B-84D7-4A81-80B0-D562C149781F}"/>
            </a:ext>
          </a:extLst>
        </xdr:cNvPr>
        <xdr:cNvSpPr/>
      </xdr:nvSpPr>
      <xdr:spPr>
        <a:xfrm>
          <a:off x="1357884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431" name="フローチャート: 判断 430">
          <a:extLst>
            <a:ext uri="{FF2B5EF4-FFF2-40B4-BE49-F238E27FC236}">
              <a16:creationId xmlns:a16="http://schemas.microsoft.com/office/drawing/2014/main" id="{006CC5D5-6ABC-45AE-A44F-5D44EAAD2B90}"/>
            </a:ext>
          </a:extLst>
        </xdr:cNvPr>
        <xdr:cNvSpPr/>
      </xdr:nvSpPr>
      <xdr:spPr>
        <a:xfrm>
          <a:off x="12804140" y="6302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32" name="フローチャート: 判断 431">
          <a:extLst>
            <a:ext uri="{FF2B5EF4-FFF2-40B4-BE49-F238E27FC236}">
              <a16:creationId xmlns:a16="http://schemas.microsoft.com/office/drawing/2014/main" id="{534F8EA0-D171-49CD-BCAB-5EFABFF91977}"/>
            </a:ext>
          </a:extLst>
        </xdr:cNvPr>
        <xdr:cNvSpPr/>
      </xdr:nvSpPr>
      <xdr:spPr>
        <a:xfrm>
          <a:off x="12029440" y="62299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433" name="フローチャート: 判断 432">
          <a:extLst>
            <a:ext uri="{FF2B5EF4-FFF2-40B4-BE49-F238E27FC236}">
              <a16:creationId xmlns:a16="http://schemas.microsoft.com/office/drawing/2014/main" id="{95EF4C13-2413-4B19-B3A5-FEF4A4AE16C5}"/>
            </a:ext>
          </a:extLst>
        </xdr:cNvPr>
        <xdr:cNvSpPr/>
      </xdr:nvSpPr>
      <xdr:spPr>
        <a:xfrm>
          <a:off x="1123188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7B118D1-6569-487B-9CC9-C5C674FCE1B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D521DD3-1E51-4872-9BB7-F091A31592B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9D973C2-D491-4E6A-800A-D35AFE20EE6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276C366-EC29-4CA9-A6A2-A6965900C9F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B44474BD-6B47-46CD-8CC4-D9BCC8489BD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39" name="楕円 438">
          <a:extLst>
            <a:ext uri="{FF2B5EF4-FFF2-40B4-BE49-F238E27FC236}">
              <a16:creationId xmlns:a16="http://schemas.microsoft.com/office/drawing/2014/main" id="{FF8069E0-3547-4357-8989-529854ABEFA5}"/>
            </a:ext>
          </a:extLst>
        </xdr:cNvPr>
        <xdr:cNvSpPr/>
      </xdr:nvSpPr>
      <xdr:spPr>
        <a:xfrm>
          <a:off x="14325600" y="6174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99510E6A-5129-492A-B37D-C5FD9794D8AF}"/>
            </a:ext>
          </a:extLst>
        </xdr:cNvPr>
        <xdr:cNvSpPr txBox="1"/>
      </xdr:nvSpPr>
      <xdr:spPr>
        <a:xfrm>
          <a:off x="1441450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31115</xdr:rowOff>
    </xdr:from>
    <xdr:to>
      <xdr:col>81</xdr:col>
      <xdr:colOff>101600</xdr:colOff>
      <xdr:row>39</xdr:row>
      <xdr:rowOff>132715</xdr:rowOff>
    </xdr:to>
    <xdr:sp macro="" textlink="">
      <xdr:nvSpPr>
        <xdr:cNvPr id="441" name="楕円 440">
          <a:extLst>
            <a:ext uri="{FF2B5EF4-FFF2-40B4-BE49-F238E27FC236}">
              <a16:creationId xmlns:a16="http://schemas.microsoft.com/office/drawing/2014/main" id="{6E0D19CC-7C5D-4637-89EB-EE6F3183C94C}"/>
            </a:ext>
          </a:extLst>
        </xdr:cNvPr>
        <xdr:cNvSpPr/>
      </xdr:nvSpPr>
      <xdr:spPr>
        <a:xfrm>
          <a:off x="1357884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39</xdr:row>
      <xdr:rowOff>81915</xdr:rowOff>
    </xdr:to>
    <xdr:cxnSp macro="">
      <xdr:nvCxnSpPr>
        <xdr:cNvPr id="442" name="直線コネクタ 441">
          <a:extLst>
            <a:ext uri="{FF2B5EF4-FFF2-40B4-BE49-F238E27FC236}">
              <a16:creationId xmlns:a16="http://schemas.microsoft.com/office/drawing/2014/main" id="{E15BEA76-745D-48E0-B39F-FCEEF08E2222}"/>
            </a:ext>
          </a:extLst>
        </xdr:cNvPr>
        <xdr:cNvCxnSpPr/>
      </xdr:nvCxnSpPr>
      <xdr:spPr>
        <a:xfrm flipV="1">
          <a:off x="13629640" y="6221730"/>
          <a:ext cx="74676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170180</xdr:rowOff>
    </xdr:from>
    <xdr:to>
      <xdr:col>76</xdr:col>
      <xdr:colOff>165100</xdr:colOff>
      <xdr:row>39</xdr:row>
      <xdr:rowOff>100330</xdr:rowOff>
    </xdr:to>
    <xdr:sp macro="" textlink="">
      <xdr:nvSpPr>
        <xdr:cNvPr id="443" name="楕円 442">
          <a:extLst>
            <a:ext uri="{FF2B5EF4-FFF2-40B4-BE49-F238E27FC236}">
              <a16:creationId xmlns:a16="http://schemas.microsoft.com/office/drawing/2014/main" id="{8B6DE893-CC2A-4AF4-928E-067D7B423DCB}"/>
            </a:ext>
          </a:extLst>
        </xdr:cNvPr>
        <xdr:cNvSpPr/>
      </xdr:nvSpPr>
      <xdr:spPr>
        <a:xfrm>
          <a:off x="12804140" y="654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49530</xdr:rowOff>
    </xdr:from>
    <xdr:to>
      <xdr:col>81</xdr:col>
      <xdr:colOff>50800</xdr:colOff>
      <xdr:row>39</xdr:row>
      <xdr:rowOff>81915</xdr:rowOff>
    </xdr:to>
    <xdr:cxnSp macro="">
      <xdr:nvCxnSpPr>
        <xdr:cNvPr id="444" name="直線コネクタ 443">
          <a:extLst>
            <a:ext uri="{FF2B5EF4-FFF2-40B4-BE49-F238E27FC236}">
              <a16:creationId xmlns:a16="http://schemas.microsoft.com/office/drawing/2014/main" id="{2C23FE73-804B-480D-A5B9-1D9DA2DD3086}"/>
            </a:ext>
          </a:extLst>
        </xdr:cNvPr>
        <xdr:cNvCxnSpPr/>
      </xdr:nvCxnSpPr>
      <xdr:spPr>
        <a:xfrm>
          <a:off x="12854940" y="658749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160655</xdr:rowOff>
    </xdr:from>
    <xdr:to>
      <xdr:col>72</xdr:col>
      <xdr:colOff>38100</xdr:colOff>
      <xdr:row>39</xdr:row>
      <xdr:rowOff>90805</xdr:rowOff>
    </xdr:to>
    <xdr:sp macro="" textlink="">
      <xdr:nvSpPr>
        <xdr:cNvPr id="445" name="楕円 444">
          <a:extLst>
            <a:ext uri="{FF2B5EF4-FFF2-40B4-BE49-F238E27FC236}">
              <a16:creationId xmlns:a16="http://schemas.microsoft.com/office/drawing/2014/main" id="{636A1C6E-97C3-4900-BCC3-EB372009509F}"/>
            </a:ext>
          </a:extLst>
        </xdr:cNvPr>
        <xdr:cNvSpPr/>
      </xdr:nvSpPr>
      <xdr:spPr>
        <a:xfrm>
          <a:off x="12029440" y="6530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40005</xdr:rowOff>
    </xdr:from>
    <xdr:to>
      <xdr:col>76</xdr:col>
      <xdr:colOff>114300</xdr:colOff>
      <xdr:row>39</xdr:row>
      <xdr:rowOff>49530</xdr:rowOff>
    </xdr:to>
    <xdr:cxnSp macro="">
      <xdr:nvCxnSpPr>
        <xdr:cNvPr id="446" name="直線コネクタ 445">
          <a:extLst>
            <a:ext uri="{FF2B5EF4-FFF2-40B4-BE49-F238E27FC236}">
              <a16:creationId xmlns:a16="http://schemas.microsoft.com/office/drawing/2014/main" id="{9FFA6189-5996-4FA4-AB96-44A71D97A475}"/>
            </a:ext>
          </a:extLst>
        </xdr:cNvPr>
        <xdr:cNvCxnSpPr/>
      </xdr:nvCxnSpPr>
      <xdr:spPr>
        <a:xfrm>
          <a:off x="12072620" y="657796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447" name="楕円 446">
          <a:extLst>
            <a:ext uri="{FF2B5EF4-FFF2-40B4-BE49-F238E27FC236}">
              <a16:creationId xmlns:a16="http://schemas.microsoft.com/office/drawing/2014/main" id="{6E97CF77-0A56-4974-8C13-6EA65B04DD8C}"/>
            </a:ext>
          </a:extLst>
        </xdr:cNvPr>
        <xdr:cNvSpPr/>
      </xdr:nvSpPr>
      <xdr:spPr>
        <a:xfrm>
          <a:off x="11231880" y="649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40005</xdr:rowOff>
    </xdr:to>
    <xdr:cxnSp macro="">
      <xdr:nvCxnSpPr>
        <xdr:cNvPr id="448" name="直線コネクタ 447">
          <a:extLst>
            <a:ext uri="{FF2B5EF4-FFF2-40B4-BE49-F238E27FC236}">
              <a16:creationId xmlns:a16="http://schemas.microsoft.com/office/drawing/2014/main" id="{8DB67FBE-900A-44C6-9E5B-20D3A76F64EE}"/>
            </a:ext>
          </a:extLst>
        </xdr:cNvPr>
        <xdr:cNvCxnSpPr/>
      </xdr:nvCxnSpPr>
      <xdr:spPr>
        <a:xfrm>
          <a:off x="11282680" y="654558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533D0592-E800-4022-8748-B27A41432D17}"/>
            </a:ext>
          </a:extLst>
        </xdr:cNvPr>
        <xdr:cNvSpPr txBox="1"/>
      </xdr:nvSpPr>
      <xdr:spPr>
        <a:xfrm>
          <a:off x="134372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F6052E8E-5EB4-41B0-8118-7F4D0352E424}"/>
            </a:ext>
          </a:extLst>
        </xdr:cNvPr>
        <xdr:cNvSpPr txBox="1"/>
      </xdr:nvSpPr>
      <xdr:spPr>
        <a:xfrm>
          <a:off x="126752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795F066A-77B6-4150-AFF6-30C67DFEC733}"/>
            </a:ext>
          </a:extLst>
        </xdr:cNvPr>
        <xdr:cNvSpPr txBox="1"/>
      </xdr:nvSpPr>
      <xdr:spPr>
        <a:xfrm>
          <a:off x="119005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C5B3FB90-7D07-4C32-94B6-7A70EB7C132F}"/>
            </a:ext>
          </a:extLst>
        </xdr:cNvPr>
        <xdr:cNvSpPr txBox="1"/>
      </xdr:nvSpPr>
      <xdr:spPr>
        <a:xfrm>
          <a:off x="1110298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123842</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DCD6921F-64DE-4832-80D8-DFA6D3214FDD}"/>
            </a:ext>
          </a:extLst>
        </xdr:cNvPr>
        <xdr:cNvSpPr txBox="1"/>
      </xdr:nvSpPr>
      <xdr:spPr>
        <a:xfrm>
          <a:off x="134372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91457</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DA94F8AF-28C9-4F11-8415-2705509B8845}"/>
            </a:ext>
          </a:extLst>
        </xdr:cNvPr>
        <xdr:cNvSpPr txBox="1"/>
      </xdr:nvSpPr>
      <xdr:spPr>
        <a:xfrm>
          <a:off x="126752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81932</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C5EC82DC-5017-4BF4-B65B-95351B4ABF44}"/>
            </a:ext>
          </a:extLst>
        </xdr:cNvPr>
        <xdr:cNvSpPr txBox="1"/>
      </xdr:nvSpPr>
      <xdr:spPr>
        <a:xfrm>
          <a:off x="119005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A39BEBB9-5230-4A86-86E4-3BF3C3E28B12}"/>
            </a:ext>
          </a:extLst>
        </xdr:cNvPr>
        <xdr:cNvSpPr txBox="1"/>
      </xdr:nvSpPr>
      <xdr:spPr>
        <a:xfrm>
          <a:off x="1110298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797BA2B5-C7EC-41DC-AF49-5DD4FC39D8C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6610B44E-0B28-4603-AD70-82F9D96DE6A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5479ACC1-E5D5-4DF1-9A7E-2D072ADBF4E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BD5145B8-B8F8-4395-A305-B2B7397B1B5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572C6B0A-CA73-4D3A-A26F-99BC5845AE4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29A58BDD-1F57-4881-B16C-D488F4AC0C5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37CD33C8-FE1E-42D0-9641-5AB963C27D2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D653EF35-E94F-41E4-84B3-0AB580F53F1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87BA7621-11A2-4841-AA95-8ACD5980D0B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63E274D9-62DE-42F9-855C-DCCC4CC7D9C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D139B54A-5118-4087-8FE3-62F8E258082D}"/>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07007E29-B396-409B-AA71-C17CAA93F886}"/>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E98B5A4E-8737-4AC1-A079-28C5F479EE76}"/>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950D6B36-B1BE-4474-99E0-DDE08B61A625}"/>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9E30BEA5-32F7-4017-9CA9-70B8DE2CD098}"/>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D6061263-894D-4331-9CD8-AB1C1B62BF5B}"/>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621745E7-304D-4D01-A85B-0FA5DDFEDAF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11BE17E7-75B2-4C86-B12C-3D1E4BD37F4D}"/>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EFCF0AE5-B577-46DD-89AB-A284FACEC549}"/>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CB08182B-6E74-484A-8989-0A33981182BA}"/>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55AD95BF-0CC3-4C56-9915-5D6C11975A73}"/>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AF34FBC2-2861-41D1-A082-5BD06F443D24}"/>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A3C40817-A8D6-4BF3-AE1D-AB1856F8AAA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62229F50-D8AC-462A-978F-E8311006C5BF}"/>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E4C8BC4D-CDCF-4317-AFE1-D49C29BCA8D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482" name="直線コネクタ 481">
          <a:extLst>
            <a:ext uri="{FF2B5EF4-FFF2-40B4-BE49-F238E27FC236}">
              <a16:creationId xmlns:a16="http://schemas.microsoft.com/office/drawing/2014/main" id="{BCE08369-CDFF-470A-9C00-ADF02410710D}"/>
            </a:ext>
          </a:extLst>
        </xdr:cNvPr>
        <xdr:cNvCxnSpPr/>
      </xdr:nvCxnSpPr>
      <xdr:spPr>
        <a:xfrm flipV="1">
          <a:off x="19509104" y="5719878"/>
          <a:ext cx="0" cy="1405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8CE46BB1-462D-4995-9D8F-530C3540F103}"/>
            </a:ext>
          </a:extLst>
        </xdr:cNvPr>
        <xdr:cNvSpPr txBox="1"/>
      </xdr:nvSpPr>
      <xdr:spPr>
        <a:xfrm>
          <a:off x="19547840" y="712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484" name="直線コネクタ 483">
          <a:extLst>
            <a:ext uri="{FF2B5EF4-FFF2-40B4-BE49-F238E27FC236}">
              <a16:creationId xmlns:a16="http://schemas.microsoft.com/office/drawing/2014/main" id="{2C06244D-D1DC-4B58-948F-D112C54463F8}"/>
            </a:ext>
          </a:extLst>
        </xdr:cNvPr>
        <xdr:cNvCxnSpPr/>
      </xdr:nvCxnSpPr>
      <xdr:spPr>
        <a:xfrm>
          <a:off x="19443700" y="7125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D417E213-56AE-4CC3-A476-F9787C537640}"/>
            </a:ext>
          </a:extLst>
        </xdr:cNvPr>
        <xdr:cNvSpPr txBox="1"/>
      </xdr:nvSpPr>
      <xdr:spPr>
        <a:xfrm>
          <a:off x="19547840" y="550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486" name="直線コネクタ 485">
          <a:extLst>
            <a:ext uri="{FF2B5EF4-FFF2-40B4-BE49-F238E27FC236}">
              <a16:creationId xmlns:a16="http://schemas.microsoft.com/office/drawing/2014/main" id="{9ADF8726-5A5A-4980-899C-02C2524A4728}"/>
            </a:ext>
          </a:extLst>
        </xdr:cNvPr>
        <xdr:cNvCxnSpPr/>
      </xdr:nvCxnSpPr>
      <xdr:spPr>
        <a:xfrm>
          <a:off x="19443700" y="5719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31096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C3EC8400-15FC-420A-9F32-7C92CBB816D3}"/>
            </a:ext>
          </a:extLst>
        </xdr:cNvPr>
        <xdr:cNvSpPr txBox="1"/>
      </xdr:nvSpPr>
      <xdr:spPr>
        <a:xfrm>
          <a:off x="19547840" y="6569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488" name="フローチャート: 判断 487">
          <a:extLst>
            <a:ext uri="{FF2B5EF4-FFF2-40B4-BE49-F238E27FC236}">
              <a16:creationId xmlns:a16="http://schemas.microsoft.com/office/drawing/2014/main" id="{CCECB9C2-4E08-4297-BF47-98BD4455A9F6}"/>
            </a:ext>
          </a:extLst>
        </xdr:cNvPr>
        <xdr:cNvSpPr/>
      </xdr:nvSpPr>
      <xdr:spPr>
        <a:xfrm>
          <a:off x="19458940" y="659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489" name="フローチャート: 判断 488">
          <a:extLst>
            <a:ext uri="{FF2B5EF4-FFF2-40B4-BE49-F238E27FC236}">
              <a16:creationId xmlns:a16="http://schemas.microsoft.com/office/drawing/2014/main" id="{57EA48F7-90B2-4CA0-99F3-D08225314330}"/>
            </a:ext>
          </a:extLst>
        </xdr:cNvPr>
        <xdr:cNvSpPr/>
      </xdr:nvSpPr>
      <xdr:spPr>
        <a:xfrm>
          <a:off x="18735040" y="6597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490" name="フローチャート: 判断 489">
          <a:extLst>
            <a:ext uri="{FF2B5EF4-FFF2-40B4-BE49-F238E27FC236}">
              <a16:creationId xmlns:a16="http://schemas.microsoft.com/office/drawing/2014/main" id="{3D2051AB-8314-4909-A0BE-F6B8503DCE1E}"/>
            </a:ext>
          </a:extLst>
        </xdr:cNvPr>
        <xdr:cNvSpPr/>
      </xdr:nvSpPr>
      <xdr:spPr>
        <a:xfrm>
          <a:off x="17937480" y="6618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491" name="フローチャート: 判断 490">
          <a:extLst>
            <a:ext uri="{FF2B5EF4-FFF2-40B4-BE49-F238E27FC236}">
              <a16:creationId xmlns:a16="http://schemas.microsoft.com/office/drawing/2014/main" id="{84D9A24C-2FB2-4865-9101-723195F42E3C}"/>
            </a:ext>
          </a:extLst>
        </xdr:cNvPr>
        <xdr:cNvSpPr/>
      </xdr:nvSpPr>
      <xdr:spPr>
        <a:xfrm>
          <a:off x="17162780" y="661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492" name="フローチャート: 判断 491">
          <a:extLst>
            <a:ext uri="{FF2B5EF4-FFF2-40B4-BE49-F238E27FC236}">
              <a16:creationId xmlns:a16="http://schemas.microsoft.com/office/drawing/2014/main" id="{54604765-12CF-4DF1-88C2-C08A6E5653D1}"/>
            </a:ext>
          </a:extLst>
        </xdr:cNvPr>
        <xdr:cNvSpPr/>
      </xdr:nvSpPr>
      <xdr:spPr>
        <a:xfrm>
          <a:off x="16388080" y="66655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EA17B6E-CA2D-48EC-8927-BD660E0CB87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5FD2C5E9-5A90-4E70-AA02-EEA2F35EFA5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B77075F5-92E4-4F79-9D50-8F737ACFBEE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477A638D-434D-4F8A-BE3A-16A2FE0D000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AD37CBFE-D828-44DC-ABFF-3F1A8AD367B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18957</xdr:rowOff>
    </xdr:from>
    <xdr:to>
      <xdr:col>116</xdr:col>
      <xdr:colOff>114300</xdr:colOff>
      <xdr:row>39</xdr:row>
      <xdr:rowOff>120557</xdr:rowOff>
    </xdr:to>
    <xdr:sp macro="" textlink="">
      <xdr:nvSpPr>
        <xdr:cNvPr id="498" name="楕円 497">
          <a:extLst>
            <a:ext uri="{FF2B5EF4-FFF2-40B4-BE49-F238E27FC236}">
              <a16:creationId xmlns:a16="http://schemas.microsoft.com/office/drawing/2014/main" id="{A9ABBB33-BB4C-4B71-835B-BC340010DD89}"/>
            </a:ext>
          </a:extLst>
        </xdr:cNvPr>
        <xdr:cNvSpPr/>
      </xdr:nvSpPr>
      <xdr:spPr>
        <a:xfrm>
          <a:off x="19458940" y="65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41834</xdr:rowOff>
    </xdr:from>
    <xdr:ext cx="599010" cy="259045"/>
    <xdr:sp macro="" textlink="">
      <xdr:nvSpPr>
        <xdr:cNvPr id="499" name="【一般廃棄物処理施設】&#10;一人当たり有形固定資産（償却資産）額該当値テキスト">
          <a:extLst>
            <a:ext uri="{FF2B5EF4-FFF2-40B4-BE49-F238E27FC236}">
              <a16:creationId xmlns:a16="http://schemas.microsoft.com/office/drawing/2014/main" id="{D5C5F685-C036-442A-B40A-AEB385AE4D8C}"/>
            </a:ext>
          </a:extLst>
        </xdr:cNvPr>
        <xdr:cNvSpPr txBox="1"/>
      </xdr:nvSpPr>
      <xdr:spPr>
        <a:xfrm>
          <a:off x="19547840" y="641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135174</xdr:rowOff>
    </xdr:from>
    <xdr:to>
      <xdr:col>112</xdr:col>
      <xdr:colOff>38100</xdr:colOff>
      <xdr:row>40</xdr:row>
      <xdr:rowOff>65324</xdr:rowOff>
    </xdr:to>
    <xdr:sp macro="" textlink="">
      <xdr:nvSpPr>
        <xdr:cNvPr id="500" name="楕円 499">
          <a:extLst>
            <a:ext uri="{FF2B5EF4-FFF2-40B4-BE49-F238E27FC236}">
              <a16:creationId xmlns:a16="http://schemas.microsoft.com/office/drawing/2014/main" id="{A2F28527-E6C8-415F-9222-D956F70EF40E}"/>
            </a:ext>
          </a:extLst>
        </xdr:cNvPr>
        <xdr:cNvSpPr/>
      </xdr:nvSpPr>
      <xdr:spPr>
        <a:xfrm>
          <a:off x="18735040" y="6673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69757</xdr:rowOff>
    </xdr:from>
    <xdr:to>
      <xdr:col>116</xdr:col>
      <xdr:colOff>63500</xdr:colOff>
      <xdr:row>40</xdr:row>
      <xdr:rowOff>14524</xdr:rowOff>
    </xdr:to>
    <xdr:cxnSp macro="">
      <xdr:nvCxnSpPr>
        <xdr:cNvPr id="501" name="直線コネクタ 500">
          <a:extLst>
            <a:ext uri="{FF2B5EF4-FFF2-40B4-BE49-F238E27FC236}">
              <a16:creationId xmlns:a16="http://schemas.microsoft.com/office/drawing/2014/main" id="{07356812-6858-4551-A69E-FC35A15A21FC}"/>
            </a:ext>
          </a:extLst>
        </xdr:cNvPr>
        <xdr:cNvCxnSpPr/>
      </xdr:nvCxnSpPr>
      <xdr:spPr>
        <a:xfrm flipV="1">
          <a:off x="18778220" y="6607717"/>
          <a:ext cx="731520" cy="1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141780</xdr:rowOff>
    </xdr:from>
    <xdr:to>
      <xdr:col>107</xdr:col>
      <xdr:colOff>101600</xdr:colOff>
      <xdr:row>40</xdr:row>
      <xdr:rowOff>71930</xdr:rowOff>
    </xdr:to>
    <xdr:sp macro="" textlink="">
      <xdr:nvSpPr>
        <xdr:cNvPr id="502" name="楕円 501">
          <a:extLst>
            <a:ext uri="{FF2B5EF4-FFF2-40B4-BE49-F238E27FC236}">
              <a16:creationId xmlns:a16="http://schemas.microsoft.com/office/drawing/2014/main" id="{12A7FC60-8E14-4748-99FA-028DE3902433}"/>
            </a:ext>
          </a:extLst>
        </xdr:cNvPr>
        <xdr:cNvSpPr/>
      </xdr:nvSpPr>
      <xdr:spPr>
        <a:xfrm>
          <a:off x="17937480" y="6679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14524</xdr:rowOff>
    </xdr:from>
    <xdr:to>
      <xdr:col>111</xdr:col>
      <xdr:colOff>177800</xdr:colOff>
      <xdr:row>40</xdr:row>
      <xdr:rowOff>21130</xdr:rowOff>
    </xdr:to>
    <xdr:cxnSp macro="">
      <xdr:nvCxnSpPr>
        <xdr:cNvPr id="503" name="直線コネクタ 502">
          <a:extLst>
            <a:ext uri="{FF2B5EF4-FFF2-40B4-BE49-F238E27FC236}">
              <a16:creationId xmlns:a16="http://schemas.microsoft.com/office/drawing/2014/main" id="{E3AC14B7-D3C8-4A88-91F6-D21B42B85951}"/>
            </a:ext>
          </a:extLst>
        </xdr:cNvPr>
        <xdr:cNvCxnSpPr/>
      </xdr:nvCxnSpPr>
      <xdr:spPr>
        <a:xfrm flipV="1">
          <a:off x="17988280" y="6720124"/>
          <a:ext cx="78994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144507</xdr:rowOff>
    </xdr:from>
    <xdr:to>
      <xdr:col>102</xdr:col>
      <xdr:colOff>165100</xdr:colOff>
      <xdr:row>40</xdr:row>
      <xdr:rowOff>74657</xdr:rowOff>
    </xdr:to>
    <xdr:sp macro="" textlink="">
      <xdr:nvSpPr>
        <xdr:cNvPr id="504" name="楕円 503">
          <a:extLst>
            <a:ext uri="{FF2B5EF4-FFF2-40B4-BE49-F238E27FC236}">
              <a16:creationId xmlns:a16="http://schemas.microsoft.com/office/drawing/2014/main" id="{B4657FF6-6C03-4916-B777-298D674A096F}"/>
            </a:ext>
          </a:extLst>
        </xdr:cNvPr>
        <xdr:cNvSpPr/>
      </xdr:nvSpPr>
      <xdr:spPr>
        <a:xfrm>
          <a:off x="17162780" y="66824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21130</xdr:rowOff>
    </xdr:from>
    <xdr:to>
      <xdr:col>107</xdr:col>
      <xdr:colOff>50800</xdr:colOff>
      <xdr:row>40</xdr:row>
      <xdr:rowOff>23857</xdr:rowOff>
    </xdr:to>
    <xdr:cxnSp macro="">
      <xdr:nvCxnSpPr>
        <xdr:cNvPr id="505" name="直線コネクタ 504">
          <a:extLst>
            <a:ext uri="{FF2B5EF4-FFF2-40B4-BE49-F238E27FC236}">
              <a16:creationId xmlns:a16="http://schemas.microsoft.com/office/drawing/2014/main" id="{5533613E-B4C3-41D1-8184-96CE6592D315}"/>
            </a:ext>
          </a:extLst>
        </xdr:cNvPr>
        <xdr:cNvCxnSpPr/>
      </xdr:nvCxnSpPr>
      <xdr:spPr>
        <a:xfrm flipV="1">
          <a:off x="17213580" y="6726730"/>
          <a:ext cx="7747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157952</xdr:rowOff>
    </xdr:from>
    <xdr:to>
      <xdr:col>98</xdr:col>
      <xdr:colOff>38100</xdr:colOff>
      <xdr:row>40</xdr:row>
      <xdr:rowOff>88102</xdr:rowOff>
    </xdr:to>
    <xdr:sp macro="" textlink="">
      <xdr:nvSpPr>
        <xdr:cNvPr id="506" name="楕円 505">
          <a:extLst>
            <a:ext uri="{FF2B5EF4-FFF2-40B4-BE49-F238E27FC236}">
              <a16:creationId xmlns:a16="http://schemas.microsoft.com/office/drawing/2014/main" id="{16309B02-A901-4057-8782-D7454A9E3ACF}"/>
            </a:ext>
          </a:extLst>
        </xdr:cNvPr>
        <xdr:cNvSpPr/>
      </xdr:nvSpPr>
      <xdr:spPr>
        <a:xfrm>
          <a:off x="16388080" y="66959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23857</xdr:rowOff>
    </xdr:from>
    <xdr:to>
      <xdr:col>102</xdr:col>
      <xdr:colOff>114300</xdr:colOff>
      <xdr:row>40</xdr:row>
      <xdr:rowOff>37302</xdr:rowOff>
    </xdr:to>
    <xdr:cxnSp macro="">
      <xdr:nvCxnSpPr>
        <xdr:cNvPr id="507" name="直線コネクタ 506">
          <a:extLst>
            <a:ext uri="{FF2B5EF4-FFF2-40B4-BE49-F238E27FC236}">
              <a16:creationId xmlns:a16="http://schemas.microsoft.com/office/drawing/2014/main" id="{7F74297B-C80B-4703-BE11-D7A18B9F31B2}"/>
            </a:ext>
          </a:extLst>
        </xdr:cNvPr>
        <xdr:cNvCxnSpPr/>
      </xdr:nvCxnSpPr>
      <xdr:spPr>
        <a:xfrm flipV="1">
          <a:off x="16431260" y="6729457"/>
          <a:ext cx="782320" cy="1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6387</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ED603726-41D7-4DB4-9102-AFDA6EBFD2BF}"/>
            </a:ext>
          </a:extLst>
        </xdr:cNvPr>
        <xdr:cNvSpPr txBox="1"/>
      </xdr:nvSpPr>
      <xdr:spPr>
        <a:xfrm>
          <a:off x="18496495" y="637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509" name="n_2aveValue【一般廃棄物処理施設】&#10;一人当たり有形固定資産（償却資産）額">
          <a:extLst>
            <a:ext uri="{FF2B5EF4-FFF2-40B4-BE49-F238E27FC236}">
              <a16:creationId xmlns:a16="http://schemas.microsoft.com/office/drawing/2014/main" id="{FC83F407-6DA9-49FF-B2F7-142D89B7B73F}"/>
            </a:ext>
          </a:extLst>
        </xdr:cNvPr>
        <xdr:cNvSpPr txBox="1"/>
      </xdr:nvSpPr>
      <xdr:spPr>
        <a:xfrm>
          <a:off x="17734495" y="639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510" name="n_3aveValue【一般廃棄物処理施設】&#10;一人当たり有形固定資産（償却資産）額">
          <a:extLst>
            <a:ext uri="{FF2B5EF4-FFF2-40B4-BE49-F238E27FC236}">
              <a16:creationId xmlns:a16="http://schemas.microsoft.com/office/drawing/2014/main" id="{EF8F0593-FA29-4376-BA21-C0BBD338CBA5}"/>
            </a:ext>
          </a:extLst>
        </xdr:cNvPr>
        <xdr:cNvSpPr txBox="1"/>
      </xdr:nvSpPr>
      <xdr:spPr>
        <a:xfrm>
          <a:off x="16936935" y="639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74294</xdr:rowOff>
    </xdr:from>
    <xdr:ext cx="599010" cy="259045"/>
    <xdr:sp macro="" textlink="">
      <xdr:nvSpPr>
        <xdr:cNvPr id="511" name="n_4aveValue【一般廃棄物処理施設】&#10;一人当たり有形固定資産（償却資産）額">
          <a:extLst>
            <a:ext uri="{FF2B5EF4-FFF2-40B4-BE49-F238E27FC236}">
              <a16:creationId xmlns:a16="http://schemas.microsoft.com/office/drawing/2014/main" id="{14ADD4F1-7815-4812-A327-F9508BBD3E30}"/>
            </a:ext>
          </a:extLst>
        </xdr:cNvPr>
        <xdr:cNvSpPr txBox="1"/>
      </xdr:nvSpPr>
      <xdr:spPr>
        <a:xfrm>
          <a:off x="16162235" y="644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56451</xdr:rowOff>
    </xdr:from>
    <xdr:ext cx="599010" cy="259045"/>
    <xdr:sp macro="" textlink="">
      <xdr:nvSpPr>
        <xdr:cNvPr id="512" name="n_1mainValue【一般廃棄物処理施設】&#10;一人当たり有形固定資産（償却資産）額">
          <a:extLst>
            <a:ext uri="{FF2B5EF4-FFF2-40B4-BE49-F238E27FC236}">
              <a16:creationId xmlns:a16="http://schemas.microsoft.com/office/drawing/2014/main" id="{63E47CB1-3F5E-4CD7-AD38-811D8AECD2E1}"/>
            </a:ext>
          </a:extLst>
        </xdr:cNvPr>
        <xdr:cNvSpPr txBox="1"/>
      </xdr:nvSpPr>
      <xdr:spPr>
        <a:xfrm>
          <a:off x="18496495" y="676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63057</xdr:rowOff>
    </xdr:from>
    <xdr:ext cx="599010" cy="259045"/>
    <xdr:sp macro="" textlink="">
      <xdr:nvSpPr>
        <xdr:cNvPr id="513" name="n_2mainValue【一般廃棄物処理施設】&#10;一人当たり有形固定資産（償却資産）額">
          <a:extLst>
            <a:ext uri="{FF2B5EF4-FFF2-40B4-BE49-F238E27FC236}">
              <a16:creationId xmlns:a16="http://schemas.microsoft.com/office/drawing/2014/main" id="{F6ADF9E8-9B96-478F-B901-D961212CC1EE}"/>
            </a:ext>
          </a:extLst>
        </xdr:cNvPr>
        <xdr:cNvSpPr txBox="1"/>
      </xdr:nvSpPr>
      <xdr:spPr>
        <a:xfrm>
          <a:off x="17734495" y="676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65784</xdr:rowOff>
    </xdr:from>
    <xdr:ext cx="599010" cy="259045"/>
    <xdr:sp macro="" textlink="">
      <xdr:nvSpPr>
        <xdr:cNvPr id="514" name="n_3mainValue【一般廃棄物処理施設】&#10;一人当たり有形固定資産（償却資産）額">
          <a:extLst>
            <a:ext uri="{FF2B5EF4-FFF2-40B4-BE49-F238E27FC236}">
              <a16:creationId xmlns:a16="http://schemas.microsoft.com/office/drawing/2014/main" id="{6C0D57F2-AF55-4F93-B350-AE2916B90543}"/>
            </a:ext>
          </a:extLst>
        </xdr:cNvPr>
        <xdr:cNvSpPr txBox="1"/>
      </xdr:nvSpPr>
      <xdr:spPr>
        <a:xfrm>
          <a:off x="16936935" y="677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79229</xdr:rowOff>
    </xdr:from>
    <xdr:ext cx="599010" cy="259045"/>
    <xdr:sp macro="" textlink="">
      <xdr:nvSpPr>
        <xdr:cNvPr id="515" name="n_4mainValue【一般廃棄物処理施設】&#10;一人当たり有形固定資産（償却資産）額">
          <a:extLst>
            <a:ext uri="{FF2B5EF4-FFF2-40B4-BE49-F238E27FC236}">
              <a16:creationId xmlns:a16="http://schemas.microsoft.com/office/drawing/2014/main" id="{53910285-E95E-4546-99A2-1F0FE049A2E2}"/>
            </a:ext>
          </a:extLst>
        </xdr:cNvPr>
        <xdr:cNvSpPr txBox="1"/>
      </xdr:nvSpPr>
      <xdr:spPr>
        <a:xfrm>
          <a:off x="16162235" y="6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4D604BFF-8EE2-4E15-B92B-ADA69376335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55F39C64-97F7-4636-8E8E-E74D0F52391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2A7D57BF-E038-4260-A8D0-8876CEB7B95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E85E3FDB-FD1A-467C-B8D0-F851F348410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DEB1BB8A-23B4-4572-AA21-05644C27A48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EC3CE382-37D9-4A7F-A047-A0EE48F7465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10394315-75FB-404C-A382-77A8ACA8941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7A4346F6-B52E-49FC-9B56-48C297A9949F}"/>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7711EC94-4B89-44BC-A867-4654B9C5B24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0B2C0F48-FD4F-48D6-9B97-F41C620A539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5A7A29CA-0A3B-4D2E-9CD8-A1F02ED5BBA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7E587CFD-292E-4221-B758-60B1B5DA21D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3BF86A20-23DE-4A30-A482-5A011474913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27C760F8-B523-4FD5-A0C9-6EE7808E076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9D82A429-5439-47D6-B8F9-5ACDB10831B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ADB5B86A-D672-4ADA-A684-B35FB284BB6C}"/>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6455998E-C32B-455D-869B-E9198513052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296F33F7-35AA-4852-922B-D9332AFCAF7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18419A3C-8A21-4CEC-A168-3D0A146C943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067AB7A5-DDE8-4E97-A3C0-423826075C6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980EC7F6-2816-4BD8-B48A-EA929041B23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2D564103-4F19-4BEB-AEA1-2EED140810F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35B44208-9D40-4136-9C7B-1E59BD8000F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45B20422-6EB9-4513-8885-F2876EFE90A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6A995341-EA88-4B61-98CA-AD9067CD090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159111FB-8DF5-47B2-9FDE-3FC8E958BA5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a:extLst>
            <a:ext uri="{FF2B5EF4-FFF2-40B4-BE49-F238E27FC236}">
              <a16:creationId xmlns:a16="http://schemas.microsoft.com/office/drawing/2014/main" id="{66763E54-3FB2-4003-AC6C-D0486A07C1D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a:extLst>
            <a:ext uri="{FF2B5EF4-FFF2-40B4-BE49-F238E27FC236}">
              <a16:creationId xmlns:a16="http://schemas.microsoft.com/office/drawing/2014/main" id="{CFC5E9E0-8E75-4CA4-9CAD-D2676A44EEF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E0D78EE2-FA3B-4219-A8DF-E002DF05AC19}"/>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a:extLst>
            <a:ext uri="{FF2B5EF4-FFF2-40B4-BE49-F238E27FC236}">
              <a16:creationId xmlns:a16="http://schemas.microsoft.com/office/drawing/2014/main" id="{51894F9A-31FC-4104-883F-4FBD0830987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a:extLst>
            <a:ext uri="{FF2B5EF4-FFF2-40B4-BE49-F238E27FC236}">
              <a16:creationId xmlns:a16="http://schemas.microsoft.com/office/drawing/2014/main" id="{92A7E4D9-2C43-4149-B728-09324832819E}"/>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a:extLst>
            <a:ext uri="{FF2B5EF4-FFF2-40B4-BE49-F238E27FC236}">
              <a16:creationId xmlns:a16="http://schemas.microsoft.com/office/drawing/2014/main" id="{04566ED5-FEA5-46C2-AEE3-9F09F96D8915}"/>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a:extLst>
            <a:ext uri="{FF2B5EF4-FFF2-40B4-BE49-F238E27FC236}">
              <a16:creationId xmlns:a16="http://schemas.microsoft.com/office/drawing/2014/main" id="{0F0814D6-0774-4A1B-B938-4212C5A045D3}"/>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a:extLst>
            <a:ext uri="{FF2B5EF4-FFF2-40B4-BE49-F238E27FC236}">
              <a16:creationId xmlns:a16="http://schemas.microsoft.com/office/drawing/2014/main" id="{C12B1271-833C-4E44-AB26-B56A7229FFF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a:extLst>
            <a:ext uri="{FF2B5EF4-FFF2-40B4-BE49-F238E27FC236}">
              <a16:creationId xmlns:a16="http://schemas.microsoft.com/office/drawing/2014/main" id="{03DA6A5A-977A-461C-8D51-8F2E2272F089}"/>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a:extLst>
            <a:ext uri="{FF2B5EF4-FFF2-40B4-BE49-F238E27FC236}">
              <a16:creationId xmlns:a16="http://schemas.microsoft.com/office/drawing/2014/main" id="{2D10637D-BB36-4E18-AEA4-F80B058D9D5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2" name="テキスト ボックス 551">
          <a:extLst>
            <a:ext uri="{FF2B5EF4-FFF2-40B4-BE49-F238E27FC236}">
              <a16:creationId xmlns:a16="http://schemas.microsoft.com/office/drawing/2014/main" id="{93C44080-3024-41D0-9C88-3304487EDCF3}"/>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E594D90C-352C-481D-8AB5-4DC2A1C9D36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4" name="テキスト ボックス 553">
          <a:extLst>
            <a:ext uri="{FF2B5EF4-FFF2-40B4-BE49-F238E27FC236}">
              <a16:creationId xmlns:a16="http://schemas.microsoft.com/office/drawing/2014/main" id="{9442BD88-3178-4906-9BCB-DE0A435ACBBC}"/>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消防施設】&#10;有形固定資産減価償却率グラフ枠">
          <a:extLst>
            <a:ext uri="{FF2B5EF4-FFF2-40B4-BE49-F238E27FC236}">
              <a16:creationId xmlns:a16="http://schemas.microsoft.com/office/drawing/2014/main" id="{E8E2810A-7192-4664-AB02-AFDEE17E73D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556" name="直線コネクタ 555">
          <a:extLst>
            <a:ext uri="{FF2B5EF4-FFF2-40B4-BE49-F238E27FC236}">
              <a16:creationId xmlns:a16="http://schemas.microsoft.com/office/drawing/2014/main" id="{28BA47B2-A7D3-43E7-A014-F3D8F05DAC7A}"/>
            </a:ext>
          </a:extLst>
        </xdr:cNvPr>
        <xdr:cNvCxnSpPr/>
      </xdr:nvCxnSpPr>
      <xdr:spPr>
        <a:xfrm flipV="1">
          <a:off x="14375764" y="13001625"/>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557" name="【消防施設】&#10;有形固定資産減価償却率最小値テキスト">
          <a:extLst>
            <a:ext uri="{FF2B5EF4-FFF2-40B4-BE49-F238E27FC236}">
              <a16:creationId xmlns:a16="http://schemas.microsoft.com/office/drawing/2014/main" id="{B4C1182D-3E65-4770-B5B1-3A06C48F1323}"/>
            </a:ext>
          </a:extLst>
        </xdr:cNvPr>
        <xdr:cNvSpPr txBox="1"/>
      </xdr:nvSpPr>
      <xdr:spPr>
        <a:xfrm>
          <a:off x="14414500" y="1449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558" name="直線コネクタ 557">
          <a:extLst>
            <a:ext uri="{FF2B5EF4-FFF2-40B4-BE49-F238E27FC236}">
              <a16:creationId xmlns:a16="http://schemas.microsoft.com/office/drawing/2014/main" id="{B704377C-BC82-4555-BE3A-5A15A2286AE7}"/>
            </a:ext>
          </a:extLst>
        </xdr:cNvPr>
        <xdr:cNvCxnSpPr/>
      </xdr:nvCxnSpPr>
      <xdr:spPr>
        <a:xfrm>
          <a:off x="14287500" y="14487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559" name="【消防施設】&#10;有形固定資産減価償却率最大値テキスト">
          <a:extLst>
            <a:ext uri="{FF2B5EF4-FFF2-40B4-BE49-F238E27FC236}">
              <a16:creationId xmlns:a16="http://schemas.microsoft.com/office/drawing/2014/main" id="{B30FD9AF-99CF-4786-A07B-61AC6A304E5B}"/>
            </a:ext>
          </a:extLst>
        </xdr:cNvPr>
        <xdr:cNvSpPr txBox="1"/>
      </xdr:nvSpPr>
      <xdr:spPr>
        <a:xfrm>
          <a:off x="1441450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560" name="直線コネクタ 559">
          <a:extLst>
            <a:ext uri="{FF2B5EF4-FFF2-40B4-BE49-F238E27FC236}">
              <a16:creationId xmlns:a16="http://schemas.microsoft.com/office/drawing/2014/main" id="{C3711A03-C3FF-4091-A168-C4AAB5DBA6AB}"/>
            </a:ext>
          </a:extLst>
        </xdr:cNvPr>
        <xdr:cNvCxnSpPr/>
      </xdr:nvCxnSpPr>
      <xdr:spPr>
        <a:xfrm>
          <a:off x="1428750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61" name="【消防施設】&#10;有形固定資産減価償却率平均値テキスト">
          <a:extLst>
            <a:ext uri="{FF2B5EF4-FFF2-40B4-BE49-F238E27FC236}">
              <a16:creationId xmlns:a16="http://schemas.microsoft.com/office/drawing/2014/main" id="{DFD4E9E5-49C7-4AF7-8FF5-1BB8478A29A4}"/>
            </a:ext>
          </a:extLst>
        </xdr:cNvPr>
        <xdr:cNvSpPr txBox="1"/>
      </xdr:nvSpPr>
      <xdr:spPr>
        <a:xfrm>
          <a:off x="14414500" y="13697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62" name="フローチャート: 判断 561">
          <a:extLst>
            <a:ext uri="{FF2B5EF4-FFF2-40B4-BE49-F238E27FC236}">
              <a16:creationId xmlns:a16="http://schemas.microsoft.com/office/drawing/2014/main" id="{68AD3FEC-4CFB-42E8-93C6-215403965E46}"/>
            </a:ext>
          </a:extLst>
        </xdr:cNvPr>
        <xdr:cNvSpPr/>
      </xdr:nvSpPr>
      <xdr:spPr>
        <a:xfrm>
          <a:off x="14325600" y="138423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563" name="フローチャート: 判断 562">
          <a:extLst>
            <a:ext uri="{FF2B5EF4-FFF2-40B4-BE49-F238E27FC236}">
              <a16:creationId xmlns:a16="http://schemas.microsoft.com/office/drawing/2014/main" id="{38D07BF2-9D24-449A-A11E-DA3661F433C9}"/>
            </a:ext>
          </a:extLst>
        </xdr:cNvPr>
        <xdr:cNvSpPr/>
      </xdr:nvSpPr>
      <xdr:spPr>
        <a:xfrm>
          <a:off x="135788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564" name="フローチャート: 判断 563">
          <a:extLst>
            <a:ext uri="{FF2B5EF4-FFF2-40B4-BE49-F238E27FC236}">
              <a16:creationId xmlns:a16="http://schemas.microsoft.com/office/drawing/2014/main" id="{F27D669C-9BCE-40D6-98A3-65D112DB2364}"/>
            </a:ext>
          </a:extLst>
        </xdr:cNvPr>
        <xdr:cNvSpPr/>
      </xdr:nvSpPr>
      <xdr:spPr>
        <a:xfrm>
          <a:off x="1280414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65" name="フローチャート: 判断 564">
          <a:extLst>
            <a:ext uri="{FF2B5EF4-FFF2-40B4-BE49-F238E27FC236}">
              <a16:creationId xmlns:a16="http://schemas.microsoft.com/office/drawing/2014/main" id="{4FD49A7A-D270-439F-AA5E-0EFDBFB3415E}"/>
            </a:ext>
          </a:extLst>
        </xdr:cNvPr>
        <xdr:cNvSpPr/>
      </xdr:nvSpPr>
      <xdr:spPr>
        <a:xfrm>
          <a:off x="1202944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566" name="フローチャート: 判断 565">
          <a:extLst>
            <a:ext uri="{FF2B5EF4-FFF2-40B4-BE49-F238E27FC236}">
              <a16:creationId xmlns:a16="http://schemas.microsoft.com/office/drawing/2014/main" id="{6278F421-C946-4B52-972B-81CC80312A78}"/>
            </a:ext>
          </a:extLst>
        </xdr:cNvPr>
        <xdr:cNvSpPr/>
      </xdr:nvSpPr>
      <xdr:spPr>
        <a:xfrm>
          <a:off x="1123188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73809ED-CC4F-415A-882A-F20CCC72992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9A0D9BB0-F4E1-418C-954A-F50A9A77BF9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8B5FF7C1-4E7E-470E-98B1-0F2DA9838E6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DAE5D95E-D3AC-4B6C-9E34-C3DD7DD1A1F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2440AFAD-828C-4F0D-A8AC-1E4AFB1F0FF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572" name="楕円 571">
          <a:extLst>
            <a:ext uri="{FF2B5EF4-FFF2-40B4-BE49-F238E27FC236}">
              <a16:creationId xmlns:a16="http://schemas.microsoft.com/office/drawing/2014/main" id="{84E7D4B8-A048-4542-8D71-BCED8BD7F479}"/>
            </a:ext>
          </a:extLst>
        </xdr:cNvPr>
        <xdr:cNvSpPr/>
      </xdr:nvSpPr>
      <xdr:spPr>
        <a:xfrm>
          <a:off x="14325600" y="139852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49547</xdr:rowOff>
    </xdr:from>
    <xdr:ext cx="405111" cy="259045"/>
    <xdr:sp macro="" textlink="">
      <xdr:nvSpPr>
        <xdr:cNvPr id="573" name="【消防施設】&#10;有形固定資産減価償却率該当値テキスト">
          <a:extLst>
            <a:ext uri="{FF2B5EF4-FFF2-40B4-BE49-F238E27FC236}">
              <a16:creationId xmlns:a16="http://schemas.microsoft.com/office/drawing/2014/main" id="{F92937EA-E2F7-44BD-A152-407912260280}"/>
            </a:ext>
          </a:extLst>
        </xdr:cNvPr>
        <xdr:cNvSpPr txBox="1"/>
      </xdr:nvSpPr>
      <xdr:spPr>
        <a:xfrm>
          <a:off x="14414500"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153036</xdr:rowOff>
    </xdr:from>
    <xdr:to>
      <xdr:col>81</xdr:col>
      <xdr:colOff>101600</xdr:colOff>
      <xdr:row>84</xdr:row>
      <xdr:rowOff>83186</xdr:rowOff>
    </xdr:to>
    <xdr:sp macro="" textlink="">
      <xdr:nvSpPr>
        <xdr:cNvPr id="574" name="楕円 573">
          <a:extLst>
            <a:ext uri="{FF2B5EF4-FFF2-40B4-BE49-F238E27FC236}">
              <a16:creationId xmlns:a16="http://schemas.microsoft.com/office/drawing/2014/main" id="{F9B7056F-298D-4D33-9FBA-A185E7E439F0}"/>
            </a:ext>
          </a:extLst>
        </xdr:cNvPr>
        <xdr:cNvSpPr/>
      </xdr:nvSpPr>
      <xdr:spPr>
        <a:xfrm>
          <a:off x="13578840" y="14067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121920</xdr:rowOff>
    </xdr:from>
    <xdr:to>
      <xdr:col>85</xdr:col>
      <xdr:colOff>127000</xdr:colOff>
      <xdr:row>84</xdr:row>
      <xdr:rowOff>32386</xdr:rowOff>
    </xdr:to>
    <xdr:cxnSp macro="">
      <xdr:nvCxnSpPr>
        <xdr:cNvPr id="575" name="直線コネクタ 574">
          <a:extLst>
            <a:ext uri="{FF2B5EF4-FFF2-40B4-BE49-F238E27FC236}">
              <a16:creationId xmlns:a16="http://schemas.microsoft.com/office/drawing/2014/main" id="{6D49F23D-2EBF-44AF-9952-F044B0A539B0}"/>
            </a:ext>
          </a:extLst>
        </xdr:cNvPr>
        <xdr:cNvCxnSpPr/>
      </xdr:nvCxnSpPr>
      <xdr:spPr>
        <a:xfrm flipV="1">
          <a:off x="13629640" y="14036040"/>
          <a:ext cx="74676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111125</xdr:rowOff>
    </xdr:from>
    <xdr:to>
      <xdr:col>76</xdr:col>
      <xdr:colOff>165100</xdr:colOff>
      <xdr:row>84</xdr:row>
      <xdr:rowOff>41275</xdr:rowOff>
    </xdr:to>
    <xdr:sp macro="" textlink="">
      <xdr:nvSpPr>
        <xdr:cNvPr id="576" name="楕円 575">
          <a:extLst>
            <a:ext uri="{FF2B5EF4-FFF2-40B4-BE49-F238E27FC236}">
              <a16:creationId xmlns:a16="http://schemas.microsoft.com/office/drawing/2014/main" id="{4F9EE284-3C69-43DE-A0C8-BFC46FC3DD88}"/>
            </a:ext>
          </a:extLst>
        </xdr:cNvPr>
        <xdr:cNvSpPr/>
      </xdr:nvSpPr>
      <xdr:spPr>
        <a:xfrm>
          <a:off x="12804140" y="1402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161925</xdr:rowOff>
    </xdr:from>
    <xdr:to>
      <xdr:col>81</xdr:col>
      <xdr:colOff>50800</xdr:colOff>
      <xdr:row>84</xdr:row>
      <xdr:rowOff>32386</xdr:rowOff>
    </xdr:to>
    <xdr:cxnSp macro="">
      <xdr:nvCxnSpPr>
        <xdr:cNvPr id="577" name="直線コネクタ 576">
          <a:extLst>
            <a:ext uri="{FF2B5EF4-FFF2-40B4-BE49-F238E27FC236}">
              <a16:creationId xmlns:a16="http://schemas.microsoft.com/office/drawing/2014/main" id="{90CD834E-D444-4086-9B41-38F85285DA5F}"/>
            </a:ext>
          </a:extLst>
        </xdr:cNvPr>
        <xdr:cNvCxnSpPr/>
      </xdr:nvCxnSpPr>
      <xdr:spPr>
        <a:xfrm>
          <a:off x="12854940" y="14076045"/>
          <a:ext cx="7747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67311</xdr:rowOff>
    </xdr:from>
    <xdr:to>
      <xdr:col>72</xdr:col>
      <xdr:colOff>38100</xdr:colOff>
      <xdr:row>83</xdr:row>
      <xdr:rowOff>168911</xdr:rowOff>
    </xdr:to>
    <xdr:sp macro="" textlink="">
      <xdr:nvSpPr>
        <xdr:cNvPr id="578" name="楕円 577">
          <a:extLst>
            <a:ext uri="{FF2B5EF4-FFF2-40B4-BE49-F238E27FC236}">
              <a16:creationId xmlns:a16="http://schemas.microsoft.com/office/drawing/2014/main" id="{6E259A05-1FA8-4AAD-8247-41ED7269EC86}"/>
            </a:ext>
          </a:extLst>
        </xdr:cNvPr>
        <xdr:cNvSpPr/>
      </xdr:nvSpPr>
      <xdr:spPr>
        <a:xfrm>
          <a:off x="12029440" y="13981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118111</xdr:rowOff>
    </xdr:from>
    <xdr:to>
      <xdr:col>76</xdr:col>
      <xdr:colOff>114300</xdr:colOff>
      <xdr:row>83</xdr:row>
      <xdr:rowOff>161925</xdr:rowOff>
    </xdr:to>
    <xdr:cxnSp macro="">
      <xdr:nvCxnSpPr>
        <xdr:cNvPr id="579" name="直線コネクタ 578">
          <a:extLst>
            <a:ext uri="{FF2B5EF4-FFF2-40B4-BE49-F238E27FC236}">
              <a16:creationId xmlns:a16="http://schemas.microsoft.com/office/drawing/2014/main" id="{38957FDC-5003-491E-9FDA-A55079868950}"/>
            </a:ext>
          </a:extLst>
        </xdr:cNvPr>
        <xdr:cNvCxnSpPr/>
      </xdr:nvCxnSpPr>
      <xdr:spPr>
        <a:xfrm>
          <a:off x="12072620" y="14032231"/>
          <a:ext cx="7823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29211</xdr:rowOff>
    </xdr:from>
    <xdr:to>
      <xdr:col>67</xdr:col>
      <xdr:colOff>101600</xdr:colOff>
      <xdr:row>83</xdr:row>
      <xdr:rowOff>130811</xdr:rowOff>
    </xdr:to>
    <xdr:sp macro="" textlink="">
      <xdr:nvSpPr>
        <xdr:cNvPr id="580" name="楕円 579">
          <a:extLst>
            <a:ext uri="{FF2B5EF4-FFF2-40B4-BE49-F238E27FC236}">
              <a16:creationId xmlns:a16="http://schemas.microsoft.com/office/drawing/2014/main" id="{24AB7675-FC91-4D8A-BA08-F6F392448296}"/>
            </a:ext>
          </a:extLst>
        </xdr:cNvPr>
        <xdr:cNvSpPr/>
      </xdr:nvSpPr>
      <xdr:spPr>
        <a:xfrm>
          <a:off x="11231880" y="139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80011</xdr:rowOff>
    </xdr:from>
    <xdr:to>
      <xdr:col>71</xdr:col>
      <xdr:colOff>177800</xdr:colOff>
      <xdr:row>83</xdr:row>
      <xdr:rowOff>118111</xdr:rowOff>
    </xdr:to>
    <xdr:cxnSp macro="">
      <xdr:nvCxnSpPr>
        <xdr:cNvPr id="581" name="直線コネクタ 580">
          <a:extLst>
            <a:ext uri="{FF2B5EF4-FFF2-40B4-BE49-F238E27FC236}">
              <a16:creationId xmlns:a16="http://schemas.microsoft.com/office/drawing/2014/main" id="{15E40FCC-BC77-4EE4-84EA-8FF528A3DFD7}"/>
            </a:ext>
          </a:extLst>
        </xdr:cNvPr>
        <xdr:cNvCxnSpPr/>
      </xdr:nvCxnSpPr>
      <xdr:spPr>
        <a:xfrm>
          <a:off x="11282680" y="13994131"/>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582" name="n_1aveValue【消防施設】&#10;有形固定資産減価償却率">
          <a:extLst>
            <a:ext uri="{FF2B5EF4-FFF2-40B4-BE49-F238E27FC236}">
              <a16:creationId xmlns:a16="http://schemas.microsoft.com/office/drawing/2014/main" id="{E8D7D0BE-BDA6-4E20-85CF-CA8147175806}"/>
            </a:ext>
          </a:extLst>
        </xdr:cNvPr>
        <xdr:cNvSpPr txBox="1"/>
      </xdr:nvSpPr>
      <xdr:spPr>
        <a:xfrm>
          <a:off x="134372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583" name="n_2aveValue【消防施設】&#10;有形固定資産減価償却率">
          <a:extLst>
            <a:ext uri="{FF2B5EF4-FFF2-40B4-BE49-F238E27FC236}">
              <a16:creationId xmlns:a16="http://schemas.microsoft.com/office/drawing/2014/main" id="{C10CA31F-6BE9-4AB5-A066-3D9FDF69EF89}"/>
            </a:ext>
          </a:extLst>
        </xdr:cNvPr>
        <xdr:cNvSpPr txBox="1"/>
      </xdr:nvSpPr>
      <xdr:spPr>
        <a:xfrm>
          <a:off x="126752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84" name="n_3aveValue【消防施設】&#10;有形固定資産減価償却率">
          <a:extLst>
            <a:ext uri="{FF2B5EF4-FFF2-40B4-BE49-F238E27FC236}">
              <a16:creationId xmlns:a16="http://schemas.microsoft.com/office/drawing/2014/main" id="{7DCAB94D-45DE-4DA3-A904-1B65AA89D469}"/>
            </a:ext>
          </a:extLst>
        </xdr:cNvPr>
        <xdr:cNvSpPr txBox="1"/>
      </xdr:nvSpPr>
      <xdr:spPr>
        <a:xfrm>
          <a:off x="1190054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585" name="n_4aveValue【消防施設】&#10;有形固定資産減価償却率">
          <a:extLst>
            <a:ext uri="{FF2B5EF4-FFF2-40B4-BE49-F238E27FC236}">
              <a16:creationId xmlns:a16="http://schemas.microsoft.com/office/drawing/2014/main" id="{138319B4-FF8B-4E8E-B5FF-9E839C174DB4}"/>
            </a:ext>
          </a:extLst>
        </xdr:cNvPr>
        <xdr:cNvSpPr txBox="1"/>
      </xdr:nvSpPr>
      <xdr:spPr>
        <a:xfrm>
          <a:off x="1110298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74313</xdr:rowOff>
    </xdr:from>
    <xdr:ext cx="405111" cy="259045"/>
    <xdr:sp macro="" textlink="">
      <xdr:nvSpPr>
        <xdr:cNvPr id="586" name="n_1mainValue【消防施設】&#10;有形固定資産減価償却率">
          <a:extLst>
            <a:ext uri="{FF2B5EF4-FFF2-40B4-BE49-F238E27FC236}">
              <a16:creationId xmlns:a16="http://schemas.microsoft.com/office/drawing/2014/main" id="{348CD53C-83C3-4F5E-B3C8-1C14563055BD}"/>
            </a:ext>
          </a:extLst>
        </xdr:cNvPr>
        <xdr:cNvSpPr txBox="1"/>
      </xdr:nvSpPr>
      <xdr:spPr>
        <a:xfrm>
          <a:off x="13437244" y="1415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32402</xdr:rowOff>
    </xdr:from>
    <xdr:ext cx="405111" cy="259045"/>
    <xdr:sp macro="" textlink="">
      <xdr:nvSpPr>
        <xdr:cNvPr id="587" name="n_2mainValue【消防施設】&#10;有形固定資産減価償却率">
          <a:extLst>
            <a:ext uri="{FF2B5EF4-FFF2-40B4-BE49-F238E27FC236}">
              <a16:creationId xmlns:a16="http://schemas.microsoft.com/office/drawing/2014/main" id="{887AE255-73F5-4516-9200-3E9D7AAA3488}"/>
            </a:ext>
          </a:extLst>
        </xdr:cNvPr>
        <xdr:cNvSpPr txBox="1"/>
      </xdr:nvSpPr>
      <xdr:spPr>
        <a:xfrm>
          <a:off x="12675244" y="1411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588" name="n_3mainValue【消防施設】&#10;有形固定資産減価償却率">
          <a:extLst>
            <a:ext uri="{FF2B5EF4-FFF2-40B4-BE49-F238E27FC236}">
              <a16:creationId xmlns:a16="http://schemas.microsoft.com/office/drawing/2014/main" id="{3B368CCA-3A5D-4ABD-8A5B-502A737DA9B1}"/>
            </a:ext>
          </a:extLst>
        </xdr:cNvPr>
        <xdr:cNvSpPr txBox="1"/>
      </xdr:nvSpPr>
      <xdr:spPr>
        <a:xfrm>
          <a:off x="1190054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121938</xdr:rowOff>
    </xdr:from>
    <xdr:ext cx="405111" cy="259045"/>
    <xdr:sp macro="" textlink="">
      <xdr:nvSpPr>
        <xdr:cNvPr id="589" name="n_4mainValue【消防施設】&#10;有形固定資産減価償却率">
          <a:extLst>
            <a:ext uri="{FF2B5EF4-FFF2-40B4-BE49-F238E27FC236}">
              <a16:creationId xmlns:a16="http://schemas.microsoft.com/office/drawing/2014/main" id="{1ED4D346-C3D6-47A3-8778-D46D66813DB0}"/>
            </a:ext>
          </a:extLst>
        </xdr:cNvPr>
        <xdr:cNvSpPr txBox="1"/>
      </xdr:nvSpPr>
      <xdr:spPr>
        <a:xfrm>
          <a:off x="11102984" y="1403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2F946D75-B769-4EBE-ABB5-86B519F0CB0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C249B1D5-999F-4D60-8FDC-B195F9CE621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BB6A9895-FFFC-4871-A62A-95A7C74A9D6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F7E74BA6-CDA9-440E-9DE6-D3AD856E8A7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EE83345B-9879-4E80-9883-5E02EBC9448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B767B08D-C69E-45BA-8650-6FD210C82F1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C0C3E70C-9F33-4075-AA20-83A25E34552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8E475D03-1807-4CE6-B34F-FB14E368349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A412CD8A-263D-4343-AAD4-FC2498F93ED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1C5B3F0B-D8FA-4A3C-8F89-2B2B94CFA7C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0" name="直線コネクタ 599">
          <a:extLst>
            <a:ext uri="{FF2B5EF4-FFF2-40B4-BE49-F238E27FC236}">
              <a16:creationId xmlns:a16="http://schemas.microsoft.com/office/drawing/2014/main" id="{2212B930-1167-49FC-883F-0209D7DD669F}"/>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1" name="テキスト ボックス 600">
          <a:extLst>
            <a:ext uri="{FF2B5EF4-FFF2-40B4-BE49-F238E27FC236}">
              <a16:creationId xmlns:a16="http://schemas.microsoft.com/office/drawing/2014/main" id="{3C9258B8-D07A-4A61-BD1E-8D5A9A6DB978}"/>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2" name="直線コネクタ 601">
          <a:extLst>
            <a:ext uri="{FF2B5EF4-FFF2-40B4-BE49-F238E27FC236}">
              <a16:creationId xmlns:a16="http://schemas.microsoft.com/office/drawing/2014/main" id="{155ABF22-2B1B-4302-AB56-0D65D89C1F9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3" name="テキスト ボックス 602">
          <a:extLst>
            <a:ext uri="{FF2B5EF4-FFF2-40B4-BE49-F238E27FC236}">
              <a16:creationId xmlns:a16="http://schemas.microsoft.com/office/drawing/2014/main" id="{FEA5A252-AF56-4613-8FEF-63983B6E7272}"/>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4" name="直線コネクタ 603">
          <a:extLst>
            <a:ext uri="{FF2B5EF4-FFF2-40B4-BE49-F238E27FC236}">
              <a16:creationId xmlns:a16="http://schemas.microsoft.com/office/drawing/2014/main" id="{1F811306-4C1E-45C5-AF7B-D60377D21912}"/>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5" name="テキスト ボックス 604">
          <a:extLst>
            <a:ext uri="{FF2B5EF4-FFF2-40B4-BE49-F238E27FC236}">
              <a16:creationId xmlns:a16="http://schemas.microsoft.com/office/drawing/2014/main" id="{8FF7CE46-2D56-4AEE-843A-F855151E4E62}"/>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6" name="直線コネクタ 605">
          <a:extLst>
            <a:ext uri="{FF2B5EF4-FFF2-40B4-BE49-F238E27FC236}">
              <a16:creationId xmlns:a16="http://schemas.microsoft.com/office/drawing/2014/main" id="{18C5BD92-9B5B-4A28-A3FF-463565B7B292}"/>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7" name="テキスト ボックス 606">
          <a:extLst>
            <a:ext uri="{FF2B5EF4-FFF2-40B4-BE49-F238E27FC236}">
              <a16:creationId xmlns:a16="http://schemas.microsoft.com/office/drawing/2014/main" id="{18624F8B-D19E-4BCB-8B56-67CC8C1B2D5C}"/>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09C5A690-F2BD-4DEC-922C-4D9722B8164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BCDB2B93-7089-4361-B8A8-6C6ECF2894E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B9A363DB-7FC1-4142-B01B-9ED6A6DDAF7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611" name="直線コネクタ 610">
          <a:extLst>
            <a:ext uri="{FF2B5EF4-FFF2-40B4-BE49-F238E27FC236}">
              <a16:creationId xmlns:a16="http://schemas.microsoft.com/office/drawing/2014/main" id="{A5BCD609-A2E2-4602-9D8D-59E9FAD7B06C}"/>
            </a:ext>
          </a:extLst>
        </xdr:cNvPr>
        <xdr:cNvCxnSpPr/>
      </xdr:nvCxnSpPr>
      <xdr:spPr>
        <a:xfrm flipV="1">
          <a:off x="19509104" y="13173912"/>
          <a:ext cx="0" cy="127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12" name="【消防施設】&#10;一人当たり面積最小値テキスト">
          <a:extLst>
            <a:ext uri="{FF2B5EF4-FFF2-40B4-BE49-F238E27FC236}">
              <a16:creationId xmlns:a16="http://schemas.microsoft.com/office/drawing/2014/main" id="{B7B9B34F-040F-468F-B5E6-9951247CB982}"/>
            </a:ext>
          </a:extLst>
        </xdr:cNvPr>
        <xdr:cNvSpPr txBox="1"/>
      </xdr:nvSpPr>
      <xdr:spPr>
        <a:xfrm>
          <a:off x="19547840" y="144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13" name="直線コネクタ 612">
          <a:extLst>
            <a:ext uri="{FF2B5EF4-FFF2-40B4-BE49-F238E27FC236}">
              <a16:creationId xmlns:a16="http://schemas.microsoft.com/office/drawing/2014/main" id="{DB3C42F4-F86D-40B2-82B9-6B7BD70A7BA1}"/>
            </a:ext>
          </a:extLst>
        </xdr:cNvPr>
        <xdr:cNvCxnSpPr/>
      </xdr:nvCxnSpPr>
      <xdr:spPr>
        <a:xfrm>
          <a:off x="19443700" y="14444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614" name="【消防施設】&#10;一人当たり面積最大値テキスト">
          <a:extLst>
            <a:ext uri="{FF2B5EF4-FFF2-40B4-BE49-F238E27FC236}">
              <a16:creationId xmlns:a16="http://schemas.microsoft.com/office/drawing/2014/main" id="{1FACD65F-49A0-480A-8D33-D572BC3C867F}"/>
            </a:ext>
          </a:extLst>
        </xdr:cNvPr>
        <xdr:cNvSpPr txBox="1"/>
      </xdr:nvSpPr>
      <xdr:spPr>
        <a:xfrm>
          <a:off x="19547840" y="1295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615" name="直線コネクタ 614">
          <a:extLst>
            <a:ext uri="{FF2B5EF4-FFF2-40B4-BE49-F238E27FC236}">
              <a16:creationId xmlns:a16="http://schemas.microsoft.com/office/drawing/2014/main" id="{847513CE-2C62-4074-921E-C62FA4C2F831}"/>
            </a:ext>
          </a:extLst>
        </xdr:cNvPr>
        <xdr:cNvCxnSpPr/>
      </xdr:nvCxnSpPr>
      <xdr:spPr>
        <a:xfrm>
          <a:off x="19443700" y="13173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616" name="【消防施設】&#10;一人当たり面積平均値テキスト">
          <a:extLst>
            <a:ext uri="{FF2B5EF4-FFF2-40B4-BE49-F238E27FC236}">
              <a16:creationId xmlns:a16="http://schemas.microsoft.com/office/drawing/2014/main" id="{68850528-3A2F-421A-9F9B-77AD1502AAF3}"/>
            </a:ext>
          </a:extLst>
        </xdr:cNvPr>
        <xdr:cNvSpPr txBox="1"/>
      </xdr:nvSpPr>
      <xdr:spPr>
        <a:xfrm>
          <a:off x="19547840" y="14156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617" name="フローチャート: 判断 616">
          <a:extLst>
            <a:ext uri="{FF2B5EF4-FFF2-40B4-BE49-F238E27FC236}">
              <a16:creationId xmlns:a16="http://schemas.microsoft.com/office/drawing/2014/main" id="{59CEBC18-C341-4933-8DA8-02BD8D76F7DE}"/>
            </a:ext>
          </a:extLst>
        </xdr:cNvPr>
        <xdr:cNvSpPr/>
      </xdr:nvSpPr>
      <xdr:spPr>
        <a:xfrm>
          <a:off x="19458940" y="1430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618" name="フローチャート: 判断 617">
          <a:extLst>
            <a:ext uri="{FF2B5EF4-FFF2-40B4-BE49-F238E27FC236}">
              <a16:creationId xmlns:a16="http://schemas.microsoft.com/office/drawing/2014/main" id="{D3A25E35-E272-4510-BFF8-7F01A106FE04}"/>
            </a:ext>
          </a:extLst>
        </xdr:cNvPr>
        <xdr:cNvSpPr/>
      </xdr:nvSpPr>
      <xdr:spPr>
        <a:xfrm>
          <a:off x="18735040" y="14308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619" name="フローチャート: 判断 618">
          <a:extLst>
            <a:ext uri="{FF2B5EF4-FFF2-40B4-BE49-F238E27FC236}">
              <a16:creationId xmlns:a16="http://schemas.microsoft.com/office/drawing/2014/main" id="{194FC76F-4992-485D-807D-9EFE5E56F2A1}"/>
            </a:ext>
          </a:extLst>
        </xdr:cNvPr>
        <xdr:cNvSpPr/>
      </xdr:nvSpPr>
      <xdr:spPr>
        <a:xfrm>
          <a:off x="17937480" y="143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620" name="フローチャート: 判断 619">
          <a:extLst>
            <a:ext uri="{FF2B5EF4-FFF2-40B4-BE49-F238E27FC236}">
              <a16:creationId xmlns:a16="http://schemas.microsoft.com/office/drawing/2014/main" id="{38A72DE0-18F0-4B9A-96D8-FBE1494BE20F}"/>
            </a:ext>
          </a:extLst>
        </xdr:cNvPr>
        <xdr:cNvSpPr/>
      </xdr:nvSpPr>
      <xdr:spPr>
        <a:xfrm>
          <a:off x="17162780" y="1430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621" name="フローチャート: 判断 620">
          <a:extLst>
            <a:ext uri="{FF2B5EF4-FFF2-40B4-BE49-F238E27FC236}">
              <a16:creationId xmlns:a16="http://schemas.microsoft.com/office/drawing/2014/main" id="{88FBCB4B-79CE-4DF8-9635-2A09AA25CC3A}"/>
            </a:ext>
          </a:extLst>
        </xdr:cNvPr>
        <xdr:cNvSpPr/>
      </xdr:nvSpPr>
      <xdr:spPr>
        <a:xfrm>
          <a:off x="16388080" y="143103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9C0DACF1-C407-45D4-9CEB-8B2FB6331C8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1EF61004-FBE8-4FBB-82BB-60C925A7D3A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AC17D8F7-3710-462E-B403-32275E19BB0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DDD9CF15-FA0F-4758-8DA7-A9939DB1A3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D638ACA2-7681-4750-A510-2E3C6E4F1DB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27" name="楕円 626">
          <a:extLst>
            <a:ext uri="{FF2B5EF4-FFF2-40B4-BE49-F238E27FC236}">
              <a16:creationId xmlns:a16="http://schemas.microsoft.com/office/drawing/2014/main" id="{40DE30EC-8D6C-4222-BA85-997D818986D2}"/>
            </a:ext>
          </a:extLst>
        </xdr:cNvPr>
        <xdr:cNvSpPr/>
      </xdr:nvSpPr>
      <xdr:spPr>
        <a:xfrm>
          <a:off x="1945894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30649</xdr:rowOff>
    </xdr:from>
    <xdr:ext cx="469744" cy="259045"/>
    <xdr:sp macro="" textlink="">
      <xdr:nvSpPr>
        <xdr:cNvPr id="628" name="【消防施設】&#10;一人当たり面積該当値テキスト">
          <a:extLst>
            <a:ext uri="{FF2B5EF4-FFF2-40B4-BE49-F238E27FC236}">
              <a16:creationId xmlns:a16="http://schemas.microsoft.com/office/drawing/2014/main" id="{A56E19D2-E306-4EE5-AA29-EB41063339E4}"/>
            </a:ext>
          </a:extLst>
        </xdr:cNvPr>
        <xdr:cNvSpPr txBox="1"/>
      </xdr:nvSpPr>
      <xdr:spPr>
        <a:xfrm>
          <a:off x="19547840" y="1428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105714</xdr:rowOff>
    </xdr:from>
    <xdr:to>
      <xdr:col>112</xdr:col>
      <xdr:colOff>38100</xdr:colOff>
      <xdr:row>86</xdr:row>
      <xdr:rowOff>35864</xdr:rowOff>
    </xdr:to>
    <xdr:sp macro="" textlink="">
      <xdr:nvSpPr>
        <xdr:cNvPr id="629" name="楕円 628">
          <a:extLst>
            <a:ext uri="{FF2B5EF4-FFF2-40B4-BE49-F238E27FC236}">
              <a16:creationId xmlns:a16="http://schemas.microsoft.com/office/drawing/2014/main" id="{F6E75F44-8B35-44C6-B920-ED203158D98D}"/>
            </a:ext>
          </a:extLst>
        </xdr:cNvPr>
        <xdr:cNvSpPr/>
      </xdr:nvSpPr>
      <xdr:spPr>
        <a:xfrm>
          <a:off x="18735040" y="14355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156514</xdr:rowOff>
    </xdr:to>
    <xdr:cxnSp macro="">
      <xdr:nvCxnSpPr>
        <xdr:cNvPr id="630" name="直線コネクタ 629">
          <a:extLst>
            <a:ext uri="{FF2B5EF4-FFF2-40B4-BE49-F238E27FC236}">
              <a16:creationId xmlns:a16="http://schemas.microsoft.com/office/drawing/2014/main" id="{A371931A-9771-4BEA-AD18-F31CDD52950A}"/>
            </a:ext>
          </a:extLst>
        </xdr:cNvPr>
        <xdr:cNvCxnSpPr/>
      </xdr:nvCxnSpPr>
      <xdr:spPr>
        <a:xfrm flipV="1">
          <a:off x="18778220" y="14401800"/>
          <a:ext cx="73152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107544</xdr:rowOff>
    </xdr:from>
    <xdr:to>
      <xdr:col>107</xdr:col>
      <xdr:colOff>101600</xdr:colOff>
      <xdr:row>86</xdr:row>
      <xdr:rowOff>37694</xdr:rowOff>
    </xdr:to>
    <xdr:sp macro="" textlink="">
      <xdr:nvSpPr>
        <xdr:cNvPr id="631" name="楕円 630">
          <a:extLst>
            <a:ext uri="{FF2B5EF4-FFF2-40B4-BE49-F238E27FC236}">
              <a16:creationId xmlns:a16="http://schemas.microsoft.com/office/drawing/2014/main" id="{DBCB51C1-588D-4B85-B188-C01ADE38A3FB}"/>
            </a:ext>
          </a:extLst>
        </xdr:cNvPr>
        <xdr:cNvSpPr/>
      </xdr:nvSpPr>
      <xdr:spPr>
        <a:xfrm>
          <a:off x="17937480" y="14356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156514</xdr:rowOff>
    </xdr:from>
    <xdr:to>
      <xdr:col>111</xdr:col>
      <xdr:colOff>177800</xdr:colOff>
      <xdr:row>85</xdr:row>
      <xdr:rowOff>158344</xdr:rowOff>
    </xdr:to>
    <xdr:cxnSp macro="">
      <xdr:nvCxnSpPr>
        <xdr:cNvPr id="632" name="直線コネクタ 631">
          <a:extLst>
            <a:ext uri="{FF2B5EF4-FFF2-40B4-BE49-F238E27FC236}">
              <a16:creationId xmlns:a16="http://schemas.microsoft.com/office/drawing/2014/main" id="{FEE1EDFC-40AE-4810-AB0E-A2ACFB30345B}"/>
            </a:ext>
          </a:extLst>
        </xdr:cNvPr>
        <xdr:cNvCxnSpPr/>
      </xdr:nvCxnSpPr>
      <xdr:spPr>
        <a:xfrm flipV="1">
          <a:off x="17988280" y="14405914"/>
          <a:ext cx="78994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633" name="楕円 632">
          <a:extLst>
            <a:ext uri="{FF2B5EF4-FFF2-40B4-BE49-F238E27FC236}">
              <a16:creationId xmlns:a16="http://schemas.microsoft.com/office/drawing/2014/main" id="{E43AA4E2-E857-4DA1-8AEB-216CA85DC5DA}"/>
            </a:ext>
          </a:extLst>
        </xdr:cNvPr>
        <xdr:cNvSpPr/>
      </xdr:nvSpPr>
      <xdr:spPr>
        <a:xfrm>
          <a:off x="17162780" y="14357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158344</xdr:rowOff>
    </xdr:from>
    <xdr:to>
      <xdr:col>107</xdr:col>
      <xdr:colOff>50800</xdr:colOff>
      <xdr:row>85</xdr:row>
      <xdr:rowOff>159258</xdr:rowOff>
    </xdr:to>
    <xdr:cxnSp macro="">
      <xdr:nvCxnSpPr>
        <xdr:cNvPr id="634" name="直線コネクタ 633">
          <a:extLst>
            <a:ext uri="{FF2B5EF4-FFF2-40B4-BE49-F238E27FC236}">
              <a16:creationId xmlns:a16="http://schemas.microsoft.com/office/drawing/2014/main" id="{DB3F18EB-D17A-4993-B974-7B2F44A4293B}"/>
            </a:ext>
          </a:extLst>
        </xdr:cNvPr>
        <xdr:cNvCxnSpPr/>
      </xdr:nvCxnSpPr>
      <xdr:spPr>
        <a:xfrm flipV="1">
          <a:off x="17213580" y="14407744"/>
          <a:ext cx="7747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108916</xdr:rowOff>
    </xdr:from>
    <xdr:to>
      <xdr:col>98</xdr:col>
      <xdr:colOff>38100</xdr:colOff>
      <xdr:row>86</xdr:row>
      <xdr:rowOff>39066</xdr:rowOff>
    </xdr:to>
    <xdr:sp macro="" textlink="">
      <xdr:nvSpPr>
        <xdr:cNvPr id="635" name="楕円 634">
          <a:extLst>
            <a:ext uri="{FF2B5EF4-FFF2-40B4-BE49-F238E27FC236}">
              <a16:creationId xmlns:a16="http://schemas.microsoft.com/office/drawing/2014/main" id="{476749E2-F11B-45D8-8412-2CFD88EE6E91}"/>
            </a:ext>
          </a:extLst>
        </xdr:cNvPr>
        <xdr:cNvSpPr/>
      </xdr:nvSpPr>
      <xdr:spPr>
        <a:xfrm>
          <a:off x="16388080" y="14358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159258</xdr:rowOff>
    </xdr:from>
    <xdr:to>
      <xdr:col>102</xdr:col>
      <xdr:colOff>114300</xdr:colOff>
      <xdr:row>85</xdr:row>
      <xdr:rowOff>159716</xdr:rowOff>
    </xdr:to>
    <xdr:cxnSp macro="">
      <xdr:nvCxnSpPr>
        <xdr:cNvPr id="636" name="直線コネクタ 635">
          <a:extLst>
            <a:ext uri="{FF2B5EF4-FFF2-40B4-BE49-F238E27FC236}">
              <a16:creationId xmlns:a16="http://schemas.microsoft.com/office/drawing/2014/main" id="{D23F17F5-1EC1-4AF1-A8DF-CCBD43DEB2DB}"/>
            </a:ext>
          </a:extLst>
        </xdr:cNvPr>
        <xdr:cNvCxnSpPr/>
      </xdr:nvCxnSpPr>
      <xdr:spPr>
        <a:xfrm flipV="1">
          <a:off x="16431260" y="14408658"/>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637" name="n_1aveValue【消防施設】&#10;一人当たり面積">
          <a:extLst>
            <a:ext uri="{FF2B5EF4-FFF2-40B4-BE49-F238E27FC236}">
              <a16:creationId xmlns:a16="http://schemas.microsoft.com/office/drawing/2014/main" id="{3B7C9BDF-B53F-4455-872B-A6BC81F09509}"/>
            </a:ext>
          </a:extLst>
        </xdr:cNvPr>
        <xdr:cNvSpPr txBox="1"/>
      </xdr:nvSpPr>
      <xdr:spPr>
        <a:xfrm>
          <a:off x="18561127" y="1408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638" name="n_2aveValue【消防施設】&#10;一人当たり面積">
          <a:extLst>
            <a:ext uri="{FF2B5EF4-FFF2-40B4-BE49-F238E27FC236}">
              <a16:creationId xmlns:a16="http://schemas.microsoft.com/office/drawing/2014/main" id="{B465FA16-AD17-48C5-9FF3-9093342D928F}"/>
            </a:ext>
          </a:extLst>
        </xdr:cNvPr>
        <xdr:cNvSpPr txBox="1"/>
      </xdr:nvSpPr>
      <xdr:spPr>
        <a:xfrm>
          <a:off x="17776267" y="1408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639" name="n_3aveValue【消防施設】&#10;一人当たり面積">
          <a:extLst>
            <a:ext uri="{FF2B5EF4-FFF2-40B4-BE49-F238E27FC236}">
              <a16:creationId xmlns:a16="http://schemas.microsoft.com/office/drawing/2014/main" id="{973B9A66-C7B6-416D-ADEE-7CF0FA547A9E}"/>
            </a:ext>
          </a:extLst>
        </xdr:cNvPr>
        <xdr:cNvSpPr txBox="1"/>
      </xdr:nvSpPr>
      <xdr:spPr>
        <a:xfrm>
          <a:off x="17001567" y="1408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640" name="n_4aveValue【消防施設】&#10;一人当たり面積">
          <a:extLst>
            <a:ext uri="{FF2B5EF4-FFF2-40B4-BE49-F238E27FC236}">
              <a16:creationId xmlns:a16="http://schemas.microsoft.com/office/drawing/2014/main" id="{F9201F9B-2DB7-4DE4-931A-9964FA74E690}"/>
            </a:ext>
          </a:extLst>
        </xdr:cNvPr>
        <xdr:cNvSpPr txBox="1"/>
      </xdr:nvSpPr>
      <xdr:spPr>
        <a:xfrm>
          <a:off x="16226867" y="1408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26991</xdr:rowOff>
    </xdr:from>
    <xdr:ext cx="469744" cy="259045"/>
    <xdr:sp macro="" textlink="">
      <xdr:nvSpPr>
        <xdr:cNvPr id="641" name="n_1mainValue【消防施設】&#10;一人当たり面積">
          <a:extLst>
            <a:ext uri="{FF2B5EF4-FFF2-40B4-BE49-F238E27FC236}">
              <a16:creationId xmlns:a16="http://schemas.microsoft.com/office/drawing/2014/main" id="{97EA5F72-7979-4418-AB9F-7F81E912B97E}"/>
            </a:ext>
          </a:extLst>
        </xdr:cNvPr>
        <xdr:cNvSpPr txBox="1"/>
      </xdr:nvSpPr>
      <xdr:spPr>
        <a:xfrm>
          <a:off x="18561127" y="144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28821</xdr:rowOff>
    </xdr:from>
    <xdr:ext cx="469744" cy="259045"/>
    <xdr:sp macro="" textlink="">
      <xdr:nvSpPr>
        <xdr:cNvPr id="642" name="n_2mainValue【消防施設】&#10;一人当たり面積">
          <a:extLst>
            <a:ext uri="{FF2B5EF4-FFF2-40B4-BE49-F238E27FC236}">
              <a16:creationId xmlns:a16="http://schemas.microsoft.com/office/drawing/2014/main" id="{8590B138-E26C-4B1A-8B66-04F9A0E4A7B1}"/>
            </a:ext>
          </a:extLst>
        </xdr:cNvPr>
        <xdr:cNvSpPr txBox="1"/>
      </xdr:nvSpPr>
      <xdr:spPr>
        <a:xfrm>
          <a:off x="17776267" y="144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643" name="n_3mainValue【消防施設】&#10;一人当たり面積">
          <a:extLst>
            <a:ext uri="{FF2B5EF4-FFF2-40B4-BE49-F238E27FC236}">
              <a16:creationId xmlns:a16="http://schemas.microsoft.com/office/drawing/2014/main" id="{86BC49EA-9969-4A15-9407-F60A03A35538}"/>
            </a:ext>
          </a:extLst>
        </xdr:cNvPr>
        <xdr:cNvSpPr txBox="1"/>
      </xdr:nvSpPr>
      <xdr:spPr>
        <a:xfrm>
          <a:off x="17001567"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30193</xdr:rowOff>
    </xdr:from>
    <xdr:ext cx="469744" cy="259045"/>
    <xdr:sp macro="" textlink="">
      <xdr:nvSpPr>
        <xdr:cNvPr id="644" name="n_4mainValue【消防施設】&#10;一人当たり面積">
          <a:extLst>
            <a:ext uri="{FF2B5EF4-FFF2-40B4-BE49-F238E27FC236}">
              <a16:creationId xmlns:a16="http://schemas.microsoft.com/office/drawing/2014/main" id="{C172BD18-2FBD-42A3-94FA-47CEDEEF548F}"/>
            </a:ext>
          </a:extLst>
        </xdr:cNvPr>
        <xdr:cNvSpPr txBox="1"/>
      </xdr:nvSpPr>
      <xdr:spPr>
        <a:xfrm>
          <a:off x="16226867" y="1444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CDEBC791-912A-450F-93D0-406979A4177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95C7DC7E-C2AC-421B-9D45-337B353C66C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CD81D9FA-640C-4696-A021-AA03A011D59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9C07E02F-5728-46F6-BE1D-51A53736CE4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CF5CA0BA-5086-4FF9-87CE-0BE81A4FAF3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878C4606-14E8-428C-95FB-060D5AAE22B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199057FC-45C9-466E-81ED-864266AA8CE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40498768-F972-4588-9898-FD6ACE8B52C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C8725648-9302-43A7-B0FE-8343D39D998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EBD47E29-AB0F-4155-8C98-6C381121073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E23F9EF7-EFF4-4844-9EAE-D4EFA07F25E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42095DDC-A29A-4A43-A3D2-76B380B5C02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ABD915AC-E116-4971-BBCC-A19CF5BAAD0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A588DACC-9BA8-4F06-A76B-AB132D9E25B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06DEAB88-5CDD-469C-A8A7-167857DEBC8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386578C1-A33C-43E8-9500-31B0BC7DBA4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F7E9F3FA-30AC-4833-87B7-965A4690AAA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E3056146-0387-4B25-91D7-E8E12DD07B2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63D6DC80-FA2A-44ED-8783-A4651B4078C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A4AAB71A-7A23-477F-83C2-0CD7D4BD23D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77632CF7-FB72-46FC-A98B-D3F15F720B4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B1642D5C-BA83-4E61-8D8E-7320EFE9831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A6E93E8F-0D34-4A6A-A615-CB03781DA11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F61A593D-B698-4CA7-AD37-05860CE911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70BC465C-9D42-4E68-A820-A0FDF924710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CAD87049-8025-4691-89EE-7673C35B5ACC}"/>
            </a:ext>
          </a:extLst>
        </xdr:cNvPr>
        <xdr:cNvCxnSpPr/>
      </xdr:nvCxnSpPr>
      <xdr:spPr>
        <a:xfrm flipV="1">
          <a:off x="14375764" y="1677651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庁舎】&#10;有形固定資産減価償却率最小値テキスト">
          <a:extLst>
            <a:ext uri="{FF2B5EF4-FFF2-40B4-BE49-F238E27FC236}">
              <a16:creationId xmlns:a16="http://schemas.microsoft.com/office/drawing/2014/main" id="{3F3BC642-7B05-478B-82C4-73DDE737C6E1}"/>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4D4CD8F2-46FE-472A-AE44-15AA9596F8FE}"/>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673" name="【庁舎】&#10;有形固定資産減価償却率最大値テキスト">
          <a:extLst>
            <a:ext uri="{FF2B5EF4-FFF2-40B4-BE49-F238E27FC236}">
              <a16:creationId xmlns:a16="http://schemas.microsoft.com/office/drawing/2014/main" id="{20B04789-4C27-4C12-B74D-23226007E17A}"/>
            </a:ext>
          </a:extLst>
        </xdr:cNvPr>
        <xdr:cNvSpPr txBox="1"/>
      </xdr:nvSpPr>
      <xdr:spPr>
        <a:xfrm>
          <a:off x="14414500" y="16559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74" name="直線コネクタ 673">
          <a:extLst>
            <a:ext uri="{FF2B5EF4-FFF2-40B4-BE49-F238E27FC236}">
              <a16:creationId xmlns:a16="http://schemas.microsoft.com/office/drawing/2014/main" id="{DD2AA711-61D1-450D-9E9A-F40E8745022E}"/>
            </a:ext>
          </a:extLst>
        </xdr:cNvPr>
        <xdr:cNvCxnSpPr/>
      </xdr:nvCxnSpPr>
      <xdr:spPr>
        <a:xfrm>
          <a:off x="1428750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121393</xdr:rowOff>
    </xdr:from>
    <xdr:ext cx="405111" cy="259045"/>
    <xdr:sp macro="" textlink="">
      <xdr:nvSpPr>
        <xdr:cNvPr id="675" name="【庁舎】&#10;有形固定資産減価償却率平均値テキスト">
          <a:extLst>
            <a:ext uri="{FF2B5EF4-FFF2-40B4-BE49-F238E27FC236}">
              <a16:creationId xmlns:a16="http://schemas.microsoft.com/office/drawing/2014/main" id="{655646FF-89CF-49E7-A74F-240D8A3C0C66}"/>
            </a:ext>
          </a:extLst>
        </xdr:cNvPr>
        <xdr:cNvSpPr txBox="1"/>
      </xdr:nvSpPr>
      <xdr:spPr>
        <a:xfrm>
          <a:off x="14414500" y="17555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676" name="フローチャート: 判断 675">
          <a:extLst>
            <a:ext uri="{FF2B5EF4-FFF2-40B4-BE49-F238E27FC236}">
              <a16:creationId xmlns:a16="http://schemas.microsoft.com/office/drawing/2014/main" id="{705B3EFF-E18A-411F-901D-BE0E53829CCC}"/>
            </a:ext>
          </a:extLst>
        </xdr:cNvPr>
        <xdr:cNvSpPr/>
      </xdr:nvSpPr>
      <xdr:spPr>
        <a:xfrm>
          <a:off x="14325600" y="175775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677" name="フローチャート: 判断 676">
          <a:extLst>
            <a:ext uri="{FF2B5EF4-FFF2-40B4-BE49-F238E27FC236}">
              <a16:creationId xmlns:a16="http://schemas.microsoft.com/office/drawing/2014/main" id="{66D241C7-988D-4B20-813F-8DD261AF1D5F}"/>
            </a:ext>
          </a:extLst>
        </xdr:cNvPr>
        <xdr:cNvSpPr/>
      </xdr:nvSpPr>
      <xdr:spPr>
        <a:xfrm>
          <a:off x="13578840" y="17569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678" name="フローチャート: 判断 677">
          <a:extLst>
            <a:ext uri="{FF2B5EF4-FFF2-40B4-BE49-F238E27FC236}">
              <a16:creationId xmlns:a16="http://schemas.microsoft.com/office/drawing/2014/main" id="{CA1348D9-8C4D-4DF4-9251-CB0EA1AB7E99}"/>
            </a:ext>
          </a:extLst>
        </xdr:cNvPr>
        <xdr:cNvSpPr/>
      </xdr:nvSpPr>
      <xdr:spPr>
        <a:xfrm>
          <a:off x="12804140" y="175644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9" name="フローチャート: 判断 678">
          <a:extLst>
            <a:ext uri="{FF2B5EF4-FFF2-40B4-BE49-F238E27FC236}">
              <a16:creationId xmlns:a16="http://schemas.microsoft.com/office/drawing/2014/main" id="{04CAF111-1C38-4845-B33E-293295E00CF5}"/>
            </a:ext>
          </a:extLst>
        </xdr:cNvPr>
        <xdr:cNvSpPr/>
      </xdr:nvSpPr>
      <xdr:spPr>
        <a:xfrm>
          <a:off x="120294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80" name="フローチャート: 判断 679">
          <a:extLst>
            <a:ext uri="{FF2B5EF4-FFF2-40B4-BE49-F238E27FC236}">
              <a16:creationId xmlns:a16="http://schemas.microsoft.com/office/drawing/2014/main" id="{34803D9F-81FE-4BB0-AF92-929196EB164C}"/>
            </a:ext>
          </a:extLst>
        </xdr:cNvPr>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979B866-B54C-4B41-91F5-5A6090F7A5B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E72B7F1-5D31-4CDD-99AB-149B00D1666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5FA221D-89EB-4EDD-AB27-DDF39357C46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ADEAC791-D584-4B24-BD15-26533ED2071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E2D24A1A-C73C-4922-9022-AA4D3659D76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170724</xdr:rowOff>
    </xdr:from>
    <xdr:to>
      <xdr:col>85</xdr:col>
      <xdr:colOff>177800</xdr:colOff>
      <xdr:row>103</xdr:row>
      <xdr:rowOff>100874</xdr:rowOff>
    </xdr:to>
    <xdr:sp macro="" textlink="">
      <xdr:nvSpPr>
        <xdr:cNvPr id="686" name="楕円 685">
          <a:extLst>
            <a:ext uri="{FF2B5EF4-FFF2-40B4-BE49-F238E27FC236}">
              <a16:creationId xmlns:a16="http://schemas.microsoft.com/office/drawing/2014/main" id="{90F8C174-32E0-4D0B-B24B-32A9AE2A80F8}"/>
            </a:ext>
          </a:extLst>
        </xdr:cNvPr>
        <xdr:cNvSpPr/>
      </xdr:nvSpPr>
      <xdr:spPr>
        <a:xfrm>
          <a:off x="14325600" y="172700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22151</xdr:rowOff>
    </xdr:from>
    <xdr:ext cx="405111" cy="259045"/>
    <xdr:sp macro="" textlink="">
      <xdr:nvSpPr>
        <xdr:cNvPr id="687" name="【庁舎】&#10;有形固定資産減価償却率該当値テキスト">
          <a:extLst>
            <a:ext uri="{FF2B5EF4-FFF2-40B4-BE49-F238E27FC236}">
              <a16:creationId xmlns:a16="http://schemas.microsoft.com/office/drawing/2014/main" id="{C4D10E5B-6091-4F4B-A772-69C4A53AF4A9}"/>
            </a:ext>
          </a:extLst>
        </xdr:cNvPr>
        <xdr:cNvSpPr txBox="1"/>
      </xdr:nvSpPr>
      <xdr:spPr>
        <a:xfrm>
          <a:off x="14414500" y="1712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136434</xdr:rowOff>
    </xdr:from>
    <xdr:to>
      <xdr:col>81</xdr:col>
      <xdr:colOff>101600</xdr:colOff>
      <xdr:row>103</xdr:row>
      <xdr:rowOff>66584</xdr:rowOff>
    </xdr:to>
    <xdr:sp macro="" textlink="">
      <xdr:nvSpPr>
        <xdr:cNvPr id="688" name="楕円 687">
          <a:extLst>
            <a:ext uri="{FF2B5EF4-FFF2-40B4-BE49-F238E27FC236}">
              <a16:creationId xmlns:a16="http://schemas.microsoft.com/office/drawing/2014/main" id="{ADF8E4C0-51D7-41B6-B189-A2EFFDBE3A75}"/>
            </a:ext>
          </a:extLst>
        </xdr:cNvPr>
        <xdr:cNvSpPr/>
      </xdr:nvSpPr>
      <xdr:spPr>
        <a:xfrm>
          <a:off x="13578840" y="17235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xdr:rowOff>
    </xdr:from>
    <xdr:to>
      <xdr:col>85</xdr:col>
      <xdr:colOff>127000</xdr:colOff>
      <xdr:row>103</xdr:row>
      <xdr:rowOff>50074</xdr:rowOff>
    </xdr:to>
    <xdr:cxnSp macro="">
      <xdr:nvCxnSpPr>
        <xdr:cNvPr id="689" name="直線コネクタ 688">
          <a:extLst>
            <a:ext uri="{FF2B5EF4-FFF2-40B4-BE49-F238E27FC236}">
              <a16:creationId xmlns:a16="http://schemas.microsoft.com/office/drawing/2014/main" id="{3213A53D-B2DE-4301-A6F6-136249144B31}"/>
            </a:ext>
          </a:extLst>
        </xdr:cNvPr>
        <xdr:cNvCxnSpPr/>
      </xdr:nvCxnSpPr>
      <xdr:spPr>
        <a:xfrm>
          <a:off x="13629640" y="17282704"/>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102144</xdr:rowOff>
    </xdr:from>
    <xdr:to>
      <xdr:col>76</xdr:col>
      <xdr:colOff>165100</xdr:colOff>
      <xdr:row>103</xdr:row>
      <xdr:rowOff>32294</xdr:rowOff>
    </xdr:to>
    <xdr:sp macro="" textlink="">
      <xdr:nvSpPr>
        <xdr:cNvPr id="690" name="楕円 689">
          <a:extLst>
            <a:ext uri="{FF2B5EF4-FFF2-40B4-BE49-F238E27FC236}">
              <a16:creationId xmlns:a16="http://schemas.microsoft.com/office/drawing/2014/main" id="{404B348A-507F-4FD7-A132-C1F9FEDB0F86}"/>
            </a:ext>
          </a:extLst>
        </xdr:cNvPr>
        <xdr:cNvSpPr/>
      </xdr:nvSpPr>
      <xdr:spPr>
        <a:xfrm>
          <a:off x="12804140" y="17201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152944</xdr:rowOff>
    </xdr:from>
    <xdr:to>
      <xdr:col>81</xdr:col>
      <xdr:colOff>50800</xdr:colOff>
      <xdr:row>103</xdr:row>
      <xdr:rowOff>15784</xdr:rowOff>
    </xdr:to>
    <xdr:cxnSp macro="">
      <xdr:nvCxnSpPr>
        <xdr:cNvPr id="691" name="直線コネクタ 690">
          <a:extLst>
            <a:ext uri="{FF2B5EF4-FFF2-40B4-BE49-F238E27FC236}">
              <a16:creationId xmlns:a16="http://schemas.microsoft.com/office/drawing/2014/main" id="{2B069255-1385-48B0-BDDB-C9AC8E6E5825}"/>
            </a:ext>
          </a:extLst>
        </xdr:cNvPr>
        <xdr:cNvCxnSpPr/>
      </xdr:nvCxnSpPr>
      <xdr:spPr>
        <a:xfrm>
          <a:off x="12854940" y="17252224"/>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67855</xdr:rowOff>
    </xdr:from>
    <xdr:to>
      <xdr:col>72</xdr:col>
      <xdr:colOff>38100</xdr:colOff>
      <xdr:row>102</xdr:row>
      <xdr:rowOff>169455</xdr:rowOff>
    </xdr:to>
    <xdr:sp macro="" textlink="">
      <xdr:nvSpPr>
        <xdr:cNvPr id="692" name="楕円 691">
          <a:extLst>
            <a:ext uri="{FF2B5EF4-FFF2-40B4-BE49-F238E27FC236}">
              <a16:creationId xmlns:a16="http://schemas.microsoft.com/office/drawing/2014/main" id="{1CB4ED26-276F-4854-A421-AC50E77E458B}"/>
            </a:ext>
          </a:extLst>
        </xdr:cNvPr>
        <xdr:cNvSpPr/>
      </xdr:nvSpPr>
      <xdr:spPr>
        <a:xfrm>
          <a:off x="12029440" y="17167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118655</xdr:rowOff>
    </xdr:from>
    <xdr:to>
      <xdr:col>76</xdr:col>
      <xdr:colOff>114300</xdr:colOff>
      <xdr:row>102</xdr:row>
      <xdr:rowOff>152944</xdr:rowOff>
    </xdr:to>
    <xdr:cxnSp macro="">
      <xdr:nvCxnSpPr>
        <xdr:cNvPr id="693" name="直線コネクタ 692">
          <a:extLst>
            <a:ext uri="{FF2B5EF4-FFF2-40B4-BE49-F238E27FC236}">
              <a16:creationId xmlns:a16="http://schemas.microsoft.com/office/drawing/2014/main" id="{C79163BC-CDAB-4935-A2F2-5A4085AB1851}"/>
            </a:ext>
          </a:extLst>
        </xdr:cNvPr>
        <xdr:cNvCxnSpPr/>
      </xdr:nvCxnSpPr>
      <xdr:spPr>
        <a:xfrm>
          <a:off x="12072620" y="17217935"/>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33564</xdr:rowOff>
    </xdr:from>
    <xdr:to>
      <xdr:col>67</xdr:col>
      <xdr:colOff>101600</xdr:colOff>
      <xdr:row>102</xdr:row>
      <xdr:rowOff>135164</xdr:rowOff>
    </xdr:to>
    <xdr:sp macro="" textlink="">
      <xdr:nvSpPr>
        <xdr:cNvPr id="694" name="楕円 693">
          <a:extLst>
            <a:ext uri="{FF2B5EF4-FFF2-40B4-BE49-F238E27FC236}">
              <a16:creationId xmlns:a16="http://schemas.microsoft.com/office/drawing/2014/main" id="{7AB4FC2F-56B3-43D2-A1A5-1CD5C1349AB4}"/>
            </a:ext>
          </a:extLst>
        </xdr:cNvPr>
        <xdr:cNvSpPr/>
      </xdr:nvSpPr>
      <xdr:spPr>
        <a:xfrm>
          <a:off x="11231880" y="171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84364</xdr:rowOff>
    </xdr:from>
    <xdr:to>
      <xdr:col>71</xdr:col>
      <xdr:colOff>177800</xdr:colOff>
      <xdr:row>102</xdr:row>
      <xdr:rowOff>118655</xdr:rowOff>
    </xdr:to>
    <xdr:cxnSp macro="">
      <xdr:nvCxnSpPr>
        <xdr:cNvPr id="695" name="直線コネクタ 694">
          <a:extLst>
            <a:ext uri="{FF2B5EF4-FFF2-40B4-BE49-F238E27FC236}">
              <a16:creationId xmlns:a16="http://schemas.microsoft.com/office/drawing/2014/main" id="{FAA54130-B808-4854-809A-04C7E45064FC}"/>
            </a:ext>
          </a:extLst>
        </xdr:cNvPr>
        <xdr:cNvCxnSpPr/>
      </xdr:nvCxnSpPr>
      <xdr:spPr>
        <a:xfrm>
          <a:off x="11282680" y="17183644"/>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56078</xdr:rowOff>
    </xdr:from>
    <xdr:ext cx="405111" cy="259045"/>
    <xdr:sp macro="" textlink="">
      <xdr:nvSpPr>
        <xdr:cNvPr id="696" name="n_1aveValue【庁舎】&#10;有形固定資産減価償却率">
          <a:extLst>
            <a:ext uri="{FF2B5EF4-FFF2-40B4-BE49-F238E27FC236}">
              <a16:creationId xmlns:a16="http://schemas.microsoft.com/office/drawing/2014/main" id="{04AA2636-5832-4A38-AF9E-02A75FF78646}"/>
            </a:ext>
          </a:extLst>
        </xdr:cNvPr>
        <xdr:cNvSpPr txBox="1"/>
      </xdr:nvSpPr>
      <xdr:spPr>
        <a:xfrm>
          <a:off x="134372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697" name="n_2aveValue【庁舎】&#10;有形固定資産減価償却率">
          <a:extLst>
            <a:ext uri="{FF2B5EF4-FFF2-40B4-BE49-F238E27FC236}">
              <a16:creationId xmlns:a16="http://schemas.microsoft.com/office/drawing/2014/main" id="{304A8205-F4E9-43B8-AA35-4C23B03F5892}"/>
            </a:ext>
          </a:extLst>
        </xdr:cNvPr>
        <xdr:cNvSpPr txBox="1"/>
      </xdr:nvSpPr>
      <xdr:spPr>
        <a:xfrm>
          <a:off x="12675244" y="1765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698" name="n_3aveValue【庁舎】&#10;有形固定資産減価償却率">
          <a:extLst>
            <a:ext uri="{FF2B5EF4-FFF2-40B4-BE49-F238E27FC236}">
              <a16:creationId xmlns:a16="http://schemas.microsoft.com/office/drawing/2014/main" id="{6B8BFB15-4892-47F3-A6AB-31737B54D611}"/>
            </a:ext>
          </a:extLst>
        </xdr:cNvPr>
        <xdr:cNvSpPr txBox="1"/>
      </xdr:nvSpPr>
      <xdr:spPr>
        <a:xfrm>
          <a:off x="119005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699" name="n_4aveValue【庁舎】&#10;有形固定資産減価償却率">
          <a:extLst>
            <a:ext uri="{FF2B5EF4-FFF2-40B4-BE49-F238E27FC236}">
              <a16:creationId xmlns:a16="http://schemas.microsoft.com/office/drawing/2014/main" id="{007F2110-0571-48F0-B0FC-FECBC699C6E0}"/>
            </a:ext>
          </a:extLst>
        </xdr:cNvPr>
        <xdr:cNvSpPr txBox="1"/>
      </xdr:nvSpPr>
      <xdr:spPr>
        <a:xfrm>
          <a:off x="1110298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83111</xdr:rowOff>
    </xdr:from>
    <xdr:ext cx="405111" cy="259045"/>
    <xdr:sp macro="" textlink="">
      <xdr:nvSpPr>
        <xdr:cNvPr id="700" name="n_1mainValue【庁舎】&#10;有形固定資産減価償却率">
          <a:extLst>
            <a:ext uri="{FF2B5EF4-FFF2-40B4-BE49-F238E27FC236}">
              <a16:creationId xmlns:a16="http://schemas.microsoft.com/office/drawing/2014/main" id="{3E248ED5-D073-4361-8F90-8180C6D657B0}"/>
            </a:ext>
          </a:extLst>
        </xdr:cNvPr>
        <xdr:cNvSpPr txBox="1"/>
      </xdr:nvSpPr>
      <xdr:spPr>
        <a:xfrm>
          <a:off x="13437244" y="1701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48821</xdr:rowOff>
    </xdr:from>
    <xdr:ext cx="405111" cy="259045"/>
    <xdr:sp macro="" textlink="">
      <xdr:nvSpPr>
        <xdr:cNvPr id="701" name="n_2mainValue【庁舎】&#10;有形固定資産減価償却率">
          <a:extLst>
            <a:ext uri="{FF2B5EF4-FFF2-40B4-BE49-F238E27FC236}">
              <a16:creationId xmlns:a16="http://schemas.microsoft.com/office/drawing/2014/main" id="{FD69B6C0-1327-43EF-AAB5-123312E30E81}"/>
            </a:ext>
          </a:extLst>
        </xdr:cNvPr>
        <xdr:cNvSpPr txBox="1"/>
      </xdr:nvSpPr>
      <xdr:spPr>
        <a:xfrm>
          <a:off x="12675244" y="1698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14532</xdr:rowOff>
    </xdr:from>
    <xdr:ext cx="405111" cy="259045"/>
    <xdr:sp macro="" textlink="">
      <xdr:nvSpPr>
        <xdr:cNvPr id="702" name="n_3mainValue【庁舎】&#10;有形固定資産減価償却率">
          <a:extLst>
            <a:ext uri="{FF2B5EF4-FFF2-40B4-BE49-F238E27FC236}">
              <a16:creationId xmlns:a16="http://schemas.microsoft.com/office/drawing/2014/main" id="{65A85B84-1C4B-4B2C-8FB8-A8B91A3DF5AC}"/>
            </a:ext>
          </a:extLst>
        </xdr:cNvPr>
        <xdr:cNvSpPr txBox="1"/>
      </xdr:nvSpPr>
      <xdr:spPr>
        <a:xfrm>
          <a:off x="11900544" y="1694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151691</xdr:rowOff>
    </xdr:from>
    <xdr:ext cx="405111" cy="259045"/>
    <xdr:sp macro="" textlink="">
      <xdr:nvSpPr>
        <xdr:cNvPr id="703" name="n_4mainValue【庁舎】&#10;有形固定資産減価償却率">
          <a:extLst>
            <a:ext uri="{FF2B5EF4-FFF2-40B4-BE49-F238E27FC236}">
              <a16:creationId xmlns:a16="http://schemas.microsoft.com/office/drawing/2014/main" id="{725C70B9-B23B-4E19-80C5-77B61CED1177}"/>
            </a:ext>
          </a:extLst>
        </xdr:cNvPr>
        <xdr:cNvSpPr txBox="1"/>
      </xdr:nvSpPr>
      <xdr:spPr>
        <a:xfrm>
          <a:off x="11102984" y="1691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2716A55E-BBBF-4497-9C72-F14E13AC1E5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F96C0C37-5F8B-44C6-8456-84385AC1895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E45A082B-6A96-42EF-990C-BC462218C86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7831DDB1-FACB-48AC-B222-49803CE9A54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FFC1AB15-6E1A-4442-9EAD-0B524044C82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3A7FBEB2-C248-4A62-8687-4210E7C13A9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EA82B3AE-15DD-4731-B484-8CC4EEAAC20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C81DBA40-F07D-4ADD-BBF2-0D2145B2EF2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299D9840-3C2A-43C3-B174-962ED8773DB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7586A933-1064-4325-82E6-1207B7C7C2B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1F052892-976E-4A1A-B84F-1C749BFFB0B4}"/>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C6C4BBC5-8FBC-4B07-BFCB-6FE4D716115B}"/>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1B6FFC2B-0742-4107-9FF2-791DFFCC9DCA}"/>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CEF6AE1B-B705-49E9-8135-31E1640BFFB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084D0FC1-8A15-4B50-854A-9ADB33DD42E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6FF23C97-DF72-4A85-97F8-5E2429CD3C7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24729A73-12A3-4CDC-906B-713C466BB06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2A5A0B4B-70BC-4494-96A1-05DBA7DDF51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519CAC82-1BD1-48E6-94C6-85751413E84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D1319C51-4479-452E-97B7-F7C2EACFDEB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44AD37EA-EA70-4688-8B7F-918BB775B76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FD054C09-174A-45F3-92D8-94B12085310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18240216-29F8-435C-8201-88FD4719770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3457F064-4F9E-4CE2-A888-7716EFE966E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71979565-55E5-4FDA-A334-586FA8A2838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729" name="直線コネクタ 728">
          <a:extLst>
            <a:ext uri="{FF2B5EF4-FFF2-40B4-BE49-F238E27FC236}">
              <a16:creationId xmlns:a16="http://schemas.microsoft.com/office/drawing/2014/main" id="{7FD068F3-4DE6-4B2C-91EF-90C13C6C100F}"/>
            </a:ext>
          </a:extLst>
        </xdr:cNvPr>
        <xdr:cNvCxnSpPr/>
      </xdr:nvCxnSpPr>
      <xdr:spPr>
        <a:xfrm flipV="1">
          <a:off x="19509104" y="16815163"/>
          <a:ext cx="0" cy="127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30" name="【庁舎】&#10;一人当たり面積最小値テキスト">
          <a:extLst>
            <a:ext uri="{FF2B5EF4-FFF2-40B4-BE49-F238E27FC236}">
              <a16:creationId xmlns:a16="http://schemas.microsoft.com/office/drawing/2014/main" id="{4124130B-C8CA-454E-9373-E98FA4A04B28}"/>
            </a:ext>
          </a:extLst>
        </xdr:cNvPr>
        <xdr:cNvSpPr txBox="1"/>
      </xdr:nvSpPr>
      <xdr:spPr>
        <a:xfrm>
          <a:off x="19547840" y="1809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31" name="直線コネクタ 730">
          <a:extLst>
            <a:ext uri="{FF2B5EF4-FFF2-40B4-BE49-F238E27FC236}">
              <a16:creationId xmlns:a16="http://schemas.microsoft.com/office/drawing/2014/main" id="{35AA7660-4747-4678-8F3B-361FA908D069}"/>
            </a:ext>
          </a:extLst>
        </xdr:cNvPr>
        <xdr:cNvCxnSpPr/>
      </xdr:nvCxnSpPr>
      <xdr:spPr>
        <a:xfrm>
          <a:off x="19443700" y="18091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732" name="【庁舎】&#10;一人当たり面積最大値テキスト">
          <a:extLst>
            <a:ext uri="{FF2B5EF4-FFF2-40B4-BE49-F238E27FC236}">
              <a16:creationId xmlns:a16="http://schemas.microsoft.com/office/drawing/2014/main" id="{EEEADACD-A0C2-451E-8A81-F39949670C00}"/>
            </a:ext>
          </a:extLst>
        </xdr:cNvPr>
        <xdr:cNvSpPr txBox="1"/>
      </xdr:nvSpPr>
      <xdr:spPr>
        <a:xfrm>
          <a:off x="19547840" y="1659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733" name="直線コネクタ 732">
          <a:extLst>
            <a:ext uri="{FF2B5EF4-FFF2-40B4-BE49-F238E27FC236}">
              <a16:creationId xmlns:a16="http://schemas.microsoft.com/office/drawing/2014/main" id="{1A67C394-4491-487D-BBCA-19A04286BD30}"/>
            </a:ext>
          </a:extLst>
        </xdr:cNvPr>
        <xdr:cNvCxnSpPr/>
      </xdr:nvCxnSpPr>
      <xdr:spPr>
        <a:xfrm>
          <a:off x="19443700" y="16815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34" name="【庁舎】&#10;一人当たり面積平均値テキスト">
          <a:extLst>
            <a:ext uri="{FF2B5EF4-FFF2-40B4-BE49-F238E27FC236}">
              <a16:creationId xmlns:a16="http://schemas.microsoft.com/office/drawing/2014/main" id="{A55BB804-6DB0-44B3-ABEC-D02B30CABA1E}"/>
            </a:ext>
          </a:extLst>
        </xdr:cNvPr>
        <xdr:cNvSpPr txBox="1"/>
      </xdr:nvSpPr>
      <xdr:spPr>
        <a:xfrm>
          <a:off x="19547840" y="17630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35" name="フローチャート: 判断 734">
          <a:extLst>
            <a:ext uri="{FF2B5EF4-FFF2-40B4-BE49-F238E27FC236}">
              <a16:creationId xmlns:a16="http://schemas.microsoft.com/office/drawing/2014/main" id="{83956E75-1EA5-4251-B34B-3405DE699877}"/>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36" name="フローチャート: 判断 735">
          <a:extLst>
            <a:ext uri="{FF2B5EF4-FFF2-40B4-BE49-F238E27FC236}">
              <a16:creationId xmlns:a16="http://schemas.microsoft.com/office/drawing/2014/main" id="{1D9DF378-00A8-4242-9B23-7C1A42CA6338}"/>
            </a:ext>
          </a:extLst>
        </xdr:cNvPr>
        <xdr:cNvSpPr/>
      </xdr:nvSpPr>
      <xdr:spPr>
        <a:xfrm>
          <a:off x="1873504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37" name="フローチャート: 判断 736">
          <a:extLst>
            <a:ext uri="{FF2B5EF4-FFF2-40B4-BE49-F238E27FC236}">
              <a16:creationId xmlns:a16="http://schemas.microsoft.com/office/drawing/2014/main" id="{5BD74B28-DF36-462F-B3DC-8CC74C6C0682}"/>
            </a:ext>
          </a:extLst>
        </xdr:cNvPr>
        <xdr:cNvSpPr/>
      </xdr:nvSpPr>
      <xdr:spPr>
        <a:xfrm>
          <a:off x="1793748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738" name="フローチャート: 判断 737">
          <a:extLst>
            <a:ext uri="{FF2B5EF4-FFF2-40B4-BE49-F238E27FC236}">
              <a16:creationId xmlns:a16="http://schemas.microsoft.com/office/drawing/2014/main" id="{C98129C5-76E5-4F01-9F3C-BAD70A2B3C8B}"/>
            </a:ext>
          </a:extLst>
        </xdr:cNvPr>
        <xdr:cNvSpPr/>
      </xdr:nvSpPr>
      <xdr:spPr>
        <a:xfrm>
          <a:off x="17162780" y="17672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739" name="フローチャート: 判断 738">
          <a:extLst>
            <a:ext uri="{FF2B5EF4-FFF2-40B4-BE49-F238E27FC236}">
              <a16:creationId xmlns:a16="http://schemas.microsoft.com/office/drawing/2014/main" id="{4A79E6FE-6A39-4CCC-9E55-478B2EB22CD7}"/>
            </a:ext>
          </a:extLst>
        </xdr:cNvPr>
        <xdr:cNvSpPr/>
      </xdr:nvSpPr>
      <xdr:spPr>
        <a:xfrm>
          <a:off x="16388080" y="177250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FD3478B2-AB7E-4684-A7F2-1CC28B49CB5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B8F51DDD-6440-47F3-AFE0-FAC179A9277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9407F35-99CB-437E-9098-B38DB592867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72F3E79F-364D-4B8A-B9E8-66F96C26FC5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585BD6B-D76A-4A7E-BED6-F554DB41DCB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745" name="楕円 744">
          <a:extLst>
            <a:ext uri="{FF2B5EF4-FFF2-40B4-BE49-F238E27FC236}">
              <a16:creationId xmlns:a16="http://schemas.microsoft.com/office/drawing/2014/main" id="{2360A780-07D3-4F30-8FF6-4C6C54A05605}"/>
            </a:ext>
          </a:extLst>
        </xdr:cNvPr>
        <xdr:cNvSpPr/>
      </xdr:nvSpPr>
      <xdr:spPr>
        <a:xfrm>
          <a:off x="1945894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40113</xdr:rowOff>
    </xdr:from>
    <xdr:ext cx="469744" cy="259045"/>
    <xdr:sp macro="" textlink="">
      <xdr:nvSpPr>
        <xdr:cNvPr id="746" name="【庁舎】&#10;一人当たり面積該当値テキスト">
          <a:extLst>
            <a:ext uri="{FF2B5EF4-FFF2-40B4-BE49-F238E27FC236}">
              <a16:creationId xmlns:a16="http://schemas.microsoft.com/office/drawing/2014/main" id="{5C857622-970F-4016-B251-38677F947B46}"/>
            </a:ext>
          </a:extLst>
        </xdr:cNvPr>
        <xdr:cNvSpPr txBox="1"/>
      </xdr:nvSpPr>
      <xdr:spPr>
        <a:xfrm>
          <a:off x="19547840" y="1747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34652</xdr:rowOff>
    </xdr:from>
    <xdr:to>
      <xdr:col>112</xdr:col>
      <xdr:colOff>38100</xdr:colOff>
      <xdr:row>105</xdr:row>
      <xdr:rowOff>136252</xdr:rowOff>
    </xdr:to>
    <xdr:sp macro="" textlink="">
      <xdr:nvSpPr>
        <xdr:cNvPr id="747" name="楕円 746">
          <a:extLst>
            <a:ext uri="{FF2B5EF4-FFF2-40B4-BE49-F238E27FC236}">
              <a16:creationId xmlns:a16="http://schemas.microsoft.com/office/drawing/2014/main" id="{CE6BDCFE-6C86-4BBB-8040-448B75C6B980}"/>
            </a:ext>
          </a:extLst>
        </xdr:cNvPr>
        <xdr:cNvSpPr/>
      </xdr:nvSpPr>
      <xdr:spPr>
        <a:xfrm>
          <a:off x="18735040" y="17636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68036</xdr:rowOff>
    </xdr:from>
    <xdr:to>
      <xdr:col>116</xdr:col>
      <xdr:colOff>63500</xdr:colOff>
      <xdr:row>105</xdr:row>
      <xdr:rowOff>85452</xdr:rowOff>
    </xdr:to>
    <xdr:cxnSp macro="">
      <xdr:nvCxnSpPr>
        <xdr:cNvPr id="748" name="直線コネクタ 747">
          <a:extLst>
            <a:ext uri="{FF2B5EF4-FFF2-40B4-BE49-F238E27FC236}">
              <a16:creationId xmlns:a16="http://schemas.microsoft.com/office/drawing/2014/main" id="{9E235A29-7FA7-4260-9803-B66DBA04E1BC}"/>
            </a:ext>
          </a:extLst>
        </xdr:cNvPr>
        <xdr:cNvCxnSpPr/>
      </xdr:nvCxnSpPr>
      <xdr:spPr>
        <a:xfrm flipV="1">
          <a:off x="18778220" y="17670236"/>
          <a:ext cx="73152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49" name="楕円 748">
          <a:extLst>
            <a:ext uri="{FF2B5EF4-FFF2-40B4-BE49-F238E27FC236}">
              <a16:creationId xmlns:a16="http://schemas.microsoft.com/office/drawing/2014/main" id="{730D8C80-735F-4291-9548-319EAC88CE8E}"/>
            </a:ext>
          </a:extLst>
        </xdr:cNvPr>
        <xdr:cNvSpPr/>
      </xdr:nvSpPr>
      <xdr:spPr>
        <a:xfrm>
          <a:off x="1793748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85452</xdr:rowOff>
    </xdr:from>
    <xdr:to>
      <xdr:col>111</xdr:col>
      <xdr:colOff>177800</xdr:colOff>
      <xdr:row>105</xdr:row>
      <xdr:rowOff>103958</xdr:rowOff>
    </xdr:to>
    <xdr:cxnSp macro="">
      <xdr:nvCxnSpPr>
        <xdr:cNvPr id="750" name="直線コネクタ 749">
          <a:extLst>
            <a:ext uri="{FF2B5EF4-FFF2-40B4-BE49-F238E27FC236}">
              <a16:creationId xmlns:a16="http://schemas.microsoft.com/office/drawing/2014/main" id="{4CEC91FD-616E-4B24-ABFA-B22C0A1D3E0F}"/>
            </a:ext>
          </a:extLst>
        </xdr:cNvPr>
        <xdr:cNvCxnSpPr/>
      </xdr:nvCxnSpPr>
      <xdr:spPr>
        <a:xfrm flipV="1">
          <a:off x="17988280" y="17687652"/>
          <a:ext cx="78994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751" name="楕円 750">
          <a:extLst>
            <a:ext uri="{FF2B5EF4-FFF2-40B4-BE49-F238E27FC236}">
              <a16:creationId xmlns:a16="http://schemas.microsoft.com/office/drawing/2014/main" id="{7468D65E-EDDA-4619-AEE0-F1DA8366D9DF}"/>
            </a:ext>
          </a:extLst>
        </xdr:cNvPr>
        <xdr:cNvSpPr/>
      </xdr:nvSpPr>
      <xdr:spPr>
        <a:xfrm>
          <a:off x="1716278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103958</xdr:rowOff>
    </xdr:from>
    <xdr:to>
      <xdr:col>107</xdr:col>
      <xdr:colOff>50800</xdr:colOff>
      <xdr:row>105</xdr:row>
      <xdr:rowOff>118111</xdr:rowOff>
    </xdr:to>
    <xdr:cxnSp macro="">
      <xdr:nvCxnSpPr>
        <xdr:cNvPr id="752" name="直線コネクタ 751">
          <a:extLst>
            <a:ext uri="{FF2B5EF4-FFF2-40B4-BE49-F238E27FC236}">
              <a16:creationId xmlns:a16="http://schemas.microsoft.com/office/drawing/2014/main" id="{FFEA6AB8-6EF7-4340-B13B-6019A39404A0}"/>
            </a:ext>
          </a:extLst>
        </xdr:cNvPr>
        <xdr:cNvCxnSpPr/>
      </xdr:nvCxnSpPr>
      <xdr:spPr>
        <a:xfrm flipV="1">
          <a:off x="17213580" y="17706158"/>
          <a:ext cx="7747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73842</xdr:rowOff>
    </xdr:from>
    <xdr:to>
      <xdr:col>98</xdr:col>
      <xdr:colOff>38100</xdr:colOff>
      <xdr:row>106</xdr:row>
      <xdr:rowOff>3992</xdr:rowOff>
    </xdr:to>
    <xdr:sp macro="" textlink="">
      <xdr:nvSpPr>
        <xdr:cNvPr id="753" name="楕円 752">
          <a:extLst>
            <a:ext uri="{FF2B5EF4-FFF2-40B4-BE49-F238E27FC236}">
              <a16:creationId xmlns:a16="http://schemas.microsoft.com/office/drawing/2014/main" id="{F0ACF439-2C28-4367-8A00-784DD7A5E7E6}"/>
            </a:ext>
          </a:extLst>
        </xdr:cNvPr>
        <xdr:cNvSpPr/>
      </xdr:nvSpPr>
      <xdr:spPr>
        <a:xfrm>
          <a:off x="16388080" y="17676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118111</xdr:rowOff>
    </xdr:from>
    <xdr:to>
      <xdr:col>102</xdr:col>
      <xdr:colOff>114300</xdr:colOff>
      <xdr:row>105</xdr:row>
      <xdr:rowOff>124642</xdr:rowOff>
    </xdr:to>
    <xdr:cxnSp macro="">
      <xdr:nvCxnSpPr>
        <xdr:cNvPr id="754" name="直線コネクタ 753">
          <a:extLst>
            <a:ext uri="{FF2B5EF4-FFF2-40B4-BE49-F238E27FC236}">
              <a16:creationId xmlns:a16="http://schemas.microsoft.com/office/drawing/2014/main" id="{3EA193A0-0CF7-48DF-9AA4-A464E8A7B682}"/>
            </a:ext>
          </a:extLst>
        </xdr:cNvPr>
        <xdr:cNvCxnSpPr/>
      </xdr:nvCxnSpPr>
      <xdr:spPr>
        <a:xfrm flipV="1">
          <a:off x="16431260" y="17720311"/>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755" name="n_1aveValue【庁舎】&#10;一人当たり面積">
          <a:extLst>
            <a:ext uri="{FF2B5EF4-FFF2-40B4-BE49-F238E27FC236}">
              <a16:creationId xmlns:a16="http://schemas.microsoft.com/office/drawing/2014/main" id="{92BA29AD-BB61-466B-A8AB-84AC490A4E4E}"/>
            </a:ext>
          </a:extLst>
        </xdr:cNvPr>
        <xdr:cNvSpPr txBox="1"/>
      </xdr:nvSpPr>
      <xdr:spPr>
        <a:xfrm>
          <a:off x="1856112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756" name="n_2aveValue【庁舎】&#10;一人当たり面積">
          <a:extLst>
            <a:ext uri="{FF2B5EF4-FFF2-40B4-BE49-F238E27FC236}">
              <a16:creationId xmlns:a16="http://schemas.microsoft.com/office/drawing/2014/main" id="{B81C2AEC-6E77-400E-A1D0-C7AE5100FEA3}"/>
            </a:ext>
          </a:extLst>
        </xdr:cNvPr>
        <xdr:cNvSpPr txBox="1"/>
      </xdr:nvSpPr>
      <xdr:spPr>
        <a:xfrm>
          <a:off x="1777626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757" name="n_3aveValue【庁舎】&#10;一人当たり面積">
          <a:extLst>
            <a:ext uri="{FF2B5EF4-FFF2-40B4-BE49-F238E27FC236}">
              <a16:creationId xmlns:a16="http://schemas.microsoft.com/office/drawing/2014/main" id="{40ACBB9E-5098-4FDD-A1E9-7A8B8FA96DB1}"/>
            </a:ext>
          </a:extLst>
        </xdr:cNvPr>
        <xdr:cNvSpPr txBox="1"/>
      </xdr:nvSpPr>
      <xdr:spPr>
        <a:xfrm>
          <a:off x="17001567" y="177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758" name="n_4aveValue【庁舎】&#10;一人当たり面積">
          <a:extLst>
            <a:ext uri="{FF2B5EF4-FFF2-40B4-BE49-F238E27FC236}">
              <a16:creationId xmlns:a16="http://schemas.microsoft.com/office/drawing/2014/main" id="{CEEA5748-0C99-4F26-A1FA-0E0CC9C2B604}"/>
            </a:ext>
          </a:extLst>
        </xdr:cNvPr>
        <xdr:cNvSpPr txBox="1"/>
      </xdr:nvSpPr>
      <xdr:spPr>
        <a:xfrm>
          <a:off x="16226867" y="178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152779</xdr:rowOff>
    </xdr:from>
    <xdr:ext cx="469744" cy="259045"/>
    <xdr:sp macro="" textlink="">
      <xdr:nvSpPr>
        <xdr:cNvPr id="759" name="n_1mainValue【庁舎】&#10;一人当たり面積">
          <a:extLst>
            <a:ext uri="{FF2B5EF4-FFF2-40B4-BE49-F238E27FC236}">
              <a16:creationId xmlns:a16="http://schemas.microsoft.com/office/drawing/2014/main" id="{48984482-20F8-469A-B7BC-19AA862D77F4}"/>
            </a:ext>
          </a:extLst>
        </xdr:cNvPr>
        <xdr:cNvSpPr txBox="1"/>
      </xdr:nvSpPr>
      <xdr:spPr>
        <a:xfrm>
          <a:off x="18561127" y="1741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760" name="n_2mainValue【庁舎】&#10;一人当たり面積">
          <a:extLst>
            <a:ext uri="{FF2B5EF4-FFF2-40B4-BE49-F238E27FC236}">
              <a16:creationId xmlns:a16="http://schemas.microsoft.com/office/drawing/2014/main" id="{1F12BA4D-A65F-49DA-932B-A4339B022CB6}"/>
            </a:ext>
          </a:extLst>
        </xdr:cNvPr>
        <xdr:cNvSpPr txBox="1"/>
      </xdr:nvSpPr>
      <xdr:spPr>
        <a:xfrm>
          <a:off x="17776267" y="177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761" name="n_3mainValue【庁舎】&#10;一人当たり面積">
          <a:extLst>
            <a:ext uri="{FF2B5EF4-FFF2-40B4-BE49-F238E27FC236}">
              <a16:creationId xmlns:a16="http://schemas.microsoft.com/office/drawing/2014/main" id="{905FED50-A0BD-456C-806E-0D02C7FE905E}"/>
            </a:ext>
          </a:extLst>
        </xdr:cNvPr>
        <xdr:cNvSpPr txBox="1"/>
      </xdr:nvSpPr>
      <xdr:spPr>
        <a:xfrm>
          <a:off x="1700156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20519</xdr:rowOff>
    </xdr:from>
    <xdr:ext cx="469744" cy="259045"/>
    <xdr:sp macro="" textlink="">
      <xdr:nvSpPr>
        <xdr:cNvPr id="762" name="n_4mainValue【庁舎】&#10;一人当たり面積">
          <a:extLst>
            <a:ext uri="{FF2B5EF4-FFF2-40B4-BE49-F238E27FC236}">
              <a16:creationId xmlns:a16="http://schemas.microsoft.com/office/drawing/2014/main" id="{0668144C-F261-4106-B076-AB9B6211AEDC}"/>
            </a:ext>
          </a:extLst>
        </xdr:cNvPr>
        <xdr:cNvSpPr txBox="1"/>
      </xdr:nvSpPr>
      <xdr:spPr>
        <a:xfrm>
          <a:off x="16226867" y="174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77FBECE7-C4F2-4E99-8FBA-E338AAF613D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97149FA2-7DF3-43B2-BB1A-B0DE554333C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624EB228-AA85-4B3C-8D46-82F841A4B9E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類似団体と比較して特に有形固定資産減価償却率が高くなっている施設は、体育館・プールで、特に低くなっている施設は、庁舎となっている。庁舎については、平成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年度に建て替えを完了したことにより、類似団体平均を大きく下回っている。体育館・プールの有形固定資産減価償却率については</a:t>
          </a:r>
          <a:r>
            <a:rPr kumimoji="1" lang="en-US" altLang="ja-JP" sz="1100">
              <a:solidFill>
                <a:schemeClr val="dk1"/>
              </a:solidFill>
              <a:effectLst/>
              <a:latin typeface="+mn-lt"/>
              <a:ea typeface="+mn-ea"/>
              <a:cs typeface="+mn-cs"/>
            </a:rPr>
            <a:t>95.7</a:t>
          </a:r>
          <a:r>
            <a:rPr kumimoji="1" lang="ja-JP" altLang="ja-JP" sz="1100">
              <a:solidFill>
                <a:schemeClr val="dk1"/>
              </a:solidFill>
              <a:effectLst/>
              <a:latin typeface="+mn-lt"/>
              <a:ea typeface="+mn-ea"/>
              <a:cs typeface="+mn-cs"/>
            </a:rPr>
            <a:t>％となっているが、体育館に関しては令和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にかけて、</a:t>
          </a:r>
          <a:r>
            <a:rPr kumimoji="1" lang="ja-JP" altLang="ja-JP" sz="1100">
              <a:solidFill>
                <a:schemeClr val="dk1"/>
              </a:solidFill>
              <a:effectLst/>
              <a:latin typeface="+mn-lt"/>
              <a:ea typeface="+mn-ea"/>
              <a:cs typeface="+mn-cs"/>
            </a:rPr>
            <a:t>老朽化した部分の改修と耐震補強工事を行う。市民会館の一人当たり面積が、類似団体を大きく上回っており、老朽化の進んでいる他施設との複合化等について検討していく必要がある。</a:t>
          </a:r>
          <a:r>
            <a:rPr kumimoji="1" lang="ja-JP" altLang="en-US" sz="1100">
              <a:solidFill>
                <a:schemeClr val="dk1"/>
              </a:solidFill>
              <a:effectLst/>
              <a:latin typeface="+mn-lt"/>
              <a:ea typeface="+mn-ea"/>
              <a:cs typeface="+mn-cs"/>
            </a:rPr>
            <a:t>一般廃棄物処理施設において、有形固定資産減価償却率が大きく減少しているのは、連結対象団体である南濃衛生施設利用事務組合と、西南濃粗大廃棄物処理組合において事業用資産（建物）の新規取得があったためである。また、消防施設において有形固定資産減価償却率が減少しているのは同じく連結対象団体である不破消防組合において、事業用資産（建物）の新規取得があったためであ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26_&#38306;&#12465;&#21407;&#30010;&#9679;&#9675;\&#12304;&#36001;&#25919;&#29366;&#27841;&#36039;&#26009;&#38598;&#12305;_213624_&#38306;&#12465;&#21407;&#30010;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26_&#38306;&#12465;&#21407;&#30010;&#9679;&#9675;/&#12304;&#36001;&#25919;&#29366;&#27841;&#36039;&#26009;&#38598;&#12305;_213624_&#38306;&#12465;&#21407;&#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39</v>
          </cell>
          <cell r="BX51">
            <v>46.6</v>
          </cell>
          <cell r="CF51">
            <v>51.7</v>
          </cell>
          <cell r="CN51">
            <v>31.5</v>
          </cell>
          <cell r="CV51">
            <v>23.6</v>
          </cell>
        </row>
        <row r="53">
          <cell r="BP53">
            <v>53.9</v>
          </cell>
          <cell r="BX53">
            <v>55.1</v>
          </cell>
          <cell r="CF53">
            <v>56.8</v>
          </cell>
          <cell r="CN53">
            <v>57.6</v>
          </cell>
          <cell r="CV53">
            <v>59.3</v>
          </cell>
        </row>
        <row r="55">
          <cell r="AN55" t="str">
            <v>類似団体内平均値</v>
          </cell>
          <cell r="BP55">
            <v>0</v>
          </cell>
          <cell r="BX55">
            <v>0</v>
          </cell>
          <cell r="CF55">
            <v>0</v>
          </cell>
          <cell r="CN55">
            <v>0</v>
          </cell>
          <cell r="CV55">
            <v>0</v>
          </cell>
        </row>
        <row r="57">
          <cell r="BP57">
            <v>61.2</v>
          </cell>
          <cell r="BX57">
            <v>62.8</v>
          </cell>
          <cell r="CF57">
            <v>64</v>
          </cell>
          <cell r="CN57">
            <v>66.2</v>
          </cell>
          <cell r="CV57">
            <v>67.099999999999994</v>
          </cell>
        </row>
        <row r="72">
          <cell r="BP72" t="str">
            <v>H30</v>
          </cell>
          <cell r="BX72" t="str">
            <v>R01</v>
          </cell>
          <cell r="CF72" t="str">
            <v>R02</v>
          </cell>
          <cell r="CN72" t="str">
            <v>R03</v>
          </cell>
          <cell r="CV72" t="str">
            <v>R04</v>
          </cell>
        </row>
        <row r="73">
          <cell r="AN73" t="str">
            <v>当該団体値</v>
          </cell>
          <cell r="BP73">
            <v>39</v>
          </cell>
          <cell r="BX73">
            <v>46.6</v>
          </cell>
          <cell r="CF73">
            <v>51.7</v>
          </cell>
          <cell r="CN73">
            <v>31.5</v>
          </cell>
          <cell r="CV73">
            <v>23.6</v>
          </cell>
        </row>
        <row r="75">
          <cell r="BP75">
            <v>11.8</v>
          </cell>
          <cell r="BX75">
            <v>11.1</v>
          </cell>
          <cell r="CF75">
            <v>11</v>
          </cell>
          <cell r="CN75">
            <v>10.5</v>
          </cell>
          <cell r="CV75">
            <v>10.7</v>
          </cell>
        </row>
        <row r="77">
          <cell r="AN77" t="str">
            <v>類似団体内平均値</v>
          </cell>
          <cell r="BP77">
            <v>0</v>
          </cell>
          <cell r="BX77">
            <v>0</v>
          </cell>
          <cell r="CF77">
            <v>0</v>
          </cell>
          <cell r="CN77">
            <v>0</v>
          </cell>
          <cell r="CV77">
            <v>0</v>
          </cell>
        </row>
        <row r="79">
          <cell r="BP79">
            <v>7.2</v>
          </cell>
          <cell r="BX79">
            <v>7.7</v>
          </cell>
          <cell r="CF79">
            <v>8</v>
          </cell>
          <cell r="CN79">
            <v>8</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view="pageBreakPreview" zoomScaleNormal="100" zoomScaleSheetLayoutView="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4659812</v>
      </c>
      <c r="BO4" s="371"/>
      <c r="BP4" s="371"/>
      <c r="BQ4" s="371"/>
      <c r="BR4" s="371"/>
      <c r="BS4" s="371"/>
      <c r="BT4" s="371"/>
      <c r="BU4" s="372"/>
      <c r="BV4" s="370">
        <v>4645157</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13.1</v>
      </c>
      <c r="CU4" s="377"/>
      <c r="CV4" s="377"/>
      <c r="CW4" s="377"/>
      <c r="CX4" s="377"/>
      <c r="CY4" s="377"/>
      <c r="CZ4" s="377"/>
      <c r="DA4" s="378"/>
      <c r="DB4" s="376">
        <v>12.4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4275474</v>
      </c>
      <c r="BO5" s="408"/>
      <c r="BP5" s="408"/>
      <c r="BQ5" s="408"/>
      <c r="BR5" s="408"/>
      <c r="BS5" s="408"/>
      <c r="BT5" s="408"/>
      <c r="BU5" s="409"/>
      <c r="BV5" s="407">
        <v>4258046</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86.5</v>
      </c>
      <c r="CU5" s="405"/>
      <c r="CV5" s="405"/>
      <c r="CW5" s="405"/>
      <c r="CX5" s="405"/>
      <c r="CY5" s="405"/>
      <c r="CZ5" s="405"/>
      <c r="DA5" s="406"/>
      <c r="DB5" s="404">
        <v>79.900000000000006</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384338</v>
      </c>
      <c r="BO6" s="408"/>
      <c r="BP6" s="408"/>
      <c r="BQ6" s="408"/>
      <c r="BR6" s="408"/>
      <c r="BS6" s="408"/>
      <c r="BT6" s="408"/>
      <c r="BU6" s="409"/>
      <c r="BV6" s="407">
        <v>387111</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88</v>
      </c>
      <c r="CU6" s="445"/>
      <c r="CV6" s="445"/>
      <c r="CW6" s="445"/>
      <c r="CX6" s="445"/>
      <c r="CY6" s="445"/>
      <c r="CZ6" s="445"/>
      <c r="DA6" s="446"/>
      <c r="DB6" s="444">
        <v>84.7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95</v>
      </c>
      <c r="AV7" s="440"/>
      <c r="AW7" s="440"/>
      <c r="AX7" s="440"/>
      <c r="AY7" s="441" t="s">
        <v>106</v>
      </c>
      <c r="AZ7" s="442"/>
      <c r="BA7" s="442"/>
      <c r="BB7" s="442"/>
      <c r="BC7" s="442"/>
      <c r="BD7" s="442"/>
      <c r="BE7" s="442"/>
      <c r="BF7" s="442"/>
      <c r="BG7" s="442"/>
      <c r="BH7" s="442"/>
      <c r="BI7" s="442"/>
      <c r="BJ7" s="442"/>
      <c r="BK7" s="442"/>
      <c r="BL7" s="442"/>
      <c r="BM7" s="443"/>
      <c r="BN7" s="407">
        <v>0</v>
      </c>
      <c r="BO7" s="408"/>
      <c r="BP7" s="408"/>
      <c r="BQ7" s="408"/>
      <c r="BR7" s="408"/>
      <c r="BS7" s="408"/>
      <c r="BT7" s="408"/>
      <c r="BU7" s="409"/>
      <c r="BV7" s="407">
        <v>5787</v>
      </c>
      <c r="BW7" s="408"/>
      <c r="BX7" s="408"/>
      <c r="BY7" s="408"/>
      <c r="BZ7" s="408"/>
      <c r="CA7" s="408"/>
      <c r="CB7" s="408"/>
      <c r="CC7" s="409"/>
      <c r="CD7" s="410" t="s">
        <v>107</v>
      </c>
      <c r="CE7" s="411"/>
      <c r="CF7" s="411"/>
      <c r="CG7" s="411"/>
      <c r="CH7" s="411"/>
      <c r="CI7" s="411"/>
      <c r="CJ7" s="411"/>
      <c r="CK7" s="411"/>
      <c r="CL7" s="411"/>
      <c r="CM7" s="411"/>
      <c r="CN7" s="411"/>
      <c r="CO7" s="411"/>
      <c r="CP7" s="411"/>
      <c r="CQ7" s="411"/>
      <c r="CR7" s="411"/>
      <c r="CS7" s="412"/>
      <c r="CT7" s="407">
        <v>2943413</v>
      </c>
      <c r="CU7" s="408"/>
      <c r="CV7" s="408"/>
      <c r="CW7" s="408"/>
      <c r="CX7" s="408"/>
      <c r="CY7" s="408"/>
      <c r="CZ7" s="408"/>
      <c r="DA7" s="409"/>
      <c r="DB7" s="407">
        <v>3063558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108</v>
      </c>
      <c r="AN8" s="437"/>
      <c r="AO8" s="437"/>
      <c r="AP8" s="437"/>
      <c r="AQ8" s="437"/>
      <c r="AR8" s="437"/>
      <c r="AS8" s="437"/>
      <c r="AT8" s="438"/>
      <c r="AU8" s="439" t="s">
        <v>95</v>
      </c>
      <c r="AV8" s="440"/>
      <c r="AW8" s="440"/>
      <c r="AX8" s="440"/>
      <c r="AY8" s="441" t="s">
        <v>109</v>
      </c>
      <c r="AZ8" s="442"/>
      <c r="BA8" s="442"/>
      <c r="BB8" s="442"/>
      <c r="BC8" s="442"/>
      <c r="BD8" s="442"/>
      <c r="BE8" s="442"/>
      <c r="BF8" s="442"/>
      <c r="BG8" s="442"/>
      <c r="BH8" s="442"/>
      <c r="BI8" s="442"/>
      <c r="BJ8" s="442"/>
      <c r="BK8" s="442"/>
      <c r="BL8" s="442"/>
      <c r="BM8" s="443"/>
      <c r="BN8" s="407">
        <v>384338</v>
      </c>
      <c r="BO8" s="408"/>
      <c r="BP8" s="408"/>
      <c r="BQ8" s="408"/>
      <c r="BR8" s="408"/>
      <c r="BS8" s="408"/>
      <c r="BT8" s="408"/>
      <c r="BU8" s="409"/>
      <c r="BV8" s="407">
        <v>381324</v>
      </c>
      <c r="BW8" s="408"/>
      <c r="BX8" s="408"/>
      <c r="BY8" s="408"/>
      <c r="BZ8" s="408"/>
      <c r="CA8" s="408"/>
      <c r="CB8" s="408"/>
      <c r="CC8" s="409"/>
      <c r="CD8" s="410" t="s">
        <v>110</v>
      </c>
      <c r="CE8" s="411"/>
      <c r="CF8" s="411"/>
      <c r="CG8" s="411"/>
      <c r="CH8" s="411"/>
      <c r="CI8" s="411"/>
      <c r="CJ8" s="411"/>
      <c r="CK8" s="411"/>
      <c r="CL8" s="411"/>
      <c r="CM8" s="411"/>
      <c r="CN8" s="411"/>
      <c r="CO8" s="411"/>
      <c r="CP8" s="411"/>
      <c r="CQ8" s="411"/>
      <c r="CR8" s="411"/>
      <c r="CS8" s="412"/>
      <c r="CT8" s="447">
        <v>0.47</v>
      </c>
      <c r="CU8" s="448"/>
      <c r="CV8" s="448"/>
      <c r="CW8" s="448"/>
      <c r="CX8" s="448"/>
      <c r="CY8" s="448"/>
      <c r="CZ8" s="448"/>
      <c r="DA8" s="449"/>
      <c r="DB8" s="447">
        <v>0.5</v>
      </c>
      <c r="DC8" s="448"/>
      <c r="DD8" s="448"/>
      <c r="DE8" s="448"/>
      <c r="DF8" s="448"/>
      <c r="DG8" s="448"/>
      <c r="DH8" s="448"/>
      <c r="DI8" s="449"/>
    </row>
    <row r="9" spans="1:119" ht="18.75" customHeight="1" thickBot="1" x14ac:dyDescent="0.25">
      <c r="A9" s="181"/>
      <c r="B9" s="401" t="s">
        <v>111</v>
      </c>
      <c r="C9" s="402"/>
      <c r="D9" s="402"/>
      <c r="E9" s="402"/>
      <c r="F9" s="402"/>
      <c r="G9" s="402"/>
      <c r="H9" s="402"/>
      <c r="I9" s="402"/>
      <c r="J9" s="402"/>
      <c r="K9" s="450"/>
      <c r="L9" s="451" t="s">
        <v>112</v>
      </c>
      <c r="M9" s="452"/>
      <c r="N9" s="452"/>
      <c r="O9" s="452"/>
      <c r="P9" s="452"/>
      <c r="Q9" s="453"/>
      <c r="R9" s="454">
        <v>6610</v>
      </c>
      <c r="S9" s="455"/>
      <c r="T9" s="455"/>
      <c r="U9" s="455"/>
      <c r="V9" s="456"/>
      <c r="W9" s="364" t="s">
        <v>113</v>
      </c>
      <c r="X9" s="365"/>
      <c r="Y9" s="365"/>
      <c r="Z9" s="365"/>
      <c r="AA9" s="365"/>
      <c r="AB9" s="365"/>
      <c r="AC9" s="365"/>
      <c r="AD9" s="365"/>
      <c r="AE9" s="365"/>
      <c r="AF9" s="365"/>
      <c r="AG9" s="365"/>
      <c r="AH9" s="365"/>
      <c r="AI9" s="365"/>
      <c r="AJ9" s="365"/>
      <c r="AK9" s="365"/>
      <c r="AL9" s="366"/>
      <c r="AM9" s="436" t="s">
        <v>114</v>
      </c>
      <c r="AN9" s="437"/>
      <c r="AO9" s="437"/>
      <c r="AP9" s="437"/>
      <c r="AQ9" s="437"/>
      <c r="AR9" s="437"/>
      <c r="AS9" s="437"/>
      <c r="AT9" s="438"/>
      <c r="AU9" s="439" t="s">
        <v>115</v>
      </c>
      <c r="AV9" s="440"/>
      <c r="AW9" s="440"/>
      <c r="AX9" s="440"/>
      <c r="AY9" s="441" t="s">
        <v>116</v>
      </c>
      <c r="AZ9" s="442"/>
      <c r="BA9" s="442"/>
      <c r="BB9" s="442"/>
      <c r="BC9" s="442"/>
      <c r="BD9" s="442"/>
      <c r="BE9" s="442"/>
      <c r="BF9" s="442"/>
      <c r="BG9" s="442"/>
      <c r="BH9" s="442"/>
      <c r="BI9" s="442"/>
      <c r="BJ9" s="442"/>
      <c r="BK9" s="442"/>
      <c r="BL9" s="442"/>
      <c r="BM9" s="443"/>
      <c r="BN9" s="407">
        <v>3014</v>
      </c>
      <c r="BO9" s="408"/>
      <c r="BP9" s="408"/>
      <c r="BQ9" s="408"/>
      <c r="BR9" s="408"/>
      <c r="BS9" s="408"/>
      <c r="BT9" s="408"/>
      <c r="BU9" s="409"/>
      <c r="BV9" s="407">
        <v>136525</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10</v>
      </c>
      <c r="CU9" s="405"/>
      <c r="CV9" s="405"/>
      <c r="CW9" s="405"/>
      <c r="CX9" s="405"/>
      <c r="CY9" s="405"/>
      <c r="CZ9" s="405"/>
      <c r="DA9" s="406"/>
      <c r="DB9" s="404">
        <v>9.5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118</v>
      </c>
      <c r="M10" s="437"/>
      <c r="N10" s="437"/>
      <c r="O10" s="437"/>
      <c r="P10" s="437"/>
      <c r="Q10" s="438"/>
      <c r="R10" s="458">
        <v>7419</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115</v>
      </c>
      <c r="AV10" s="440"/>
      <c r="AW10" s="440"/>
      <c r="AX10" s="440"/>
      <c r="AY10" s="441" t="s">
        <v>120</v>
      </c>
      <c r="AZ10" s="442"/>
      <c r="BA10" s="442"/>
      <c r="BB10" s="442"/>
      <c r="BC10" s="442"/>
      <c r="BD10" s="442"/>
      <c r="BE10" s="442"/>
      <c r="BF10" s="442"/>
      <c r="BG10" s="442"/>
      <c r="BH10" s="442"/>
      <c r="BI10" s="442"/>
      <c r="BJ10" s="442"/>
      <c r="BK10" s="442"/>
      <c r="BL10" s="442"/>
      <c r="BM10" s="443"/>
      <c r="BN10" s="407">
        <v>10084</v>
      </c>
      <c r="BO10" s="408"/>
      <c r="BP10" s="408"/>
      <c r="BQ10" s="408"/>
      <c r="BR10" s="408"/>
      <c r="BS10" s="408"/>
      <c r="BT10" s="408"/>
      <c r="BU10" s="409"/>
      <c r="BV10" s="407">
        <v>110063</v>
      </c>
      <c r="BW10" s="408"/>
      <c r="BX10" s="408"/>
      <c r="BY10" s="408"/>
      <c r="BZ10" s="408"/>
      <c r="CA10" s="408"/>
      <c r="CB10" s="408"/>
      <c r="CC10" s="409"/>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122</v>
      </c>
      <c r="M11" s="462"/>
      <c r="N11" s="462"/>
      <c r="O11" s="462"/>
      <c r="P11" s="462"/>
      <c r="Q11" s="463"/>
      <c r="R11" s="464" t="s">
        <v>123</v>
      </c>
      <c r="S11" s="465"/>
      <c r="T11" s="465"/>
      <c r="U11" s="465"/>
      <c r="V11" s="466"/>
      <c r="W11" s="395"/>
      <c r="X11" s="396"/>
      <c r="Y11" s="396"/>
      <c r="Z11" s="396"/>
      <c r="AA11" s="396"/>
      <c r="AB11" s="396"/>
      <c r="AC11" s="396"/>
      <c r="AD11" s="396"/>
      <c r="AE11" s="396"/>
      <c r="AF11" s="396"/>
      <c r="AG11" s="396"/>
      <c r="AH11" s="396"/>
      <c r="AI11" s="396"/>
      <c r="AJ11" s="396"/>
      <c r="AK11" s="396"/>
      <c r="AL11" s="399"/>
      <c r="AM11" s="436" t="s">
        <v>124</v>
      </c>
      <c r="AN11" s="437"/>
      <c r="AO11" s="437"/>
      <c r="AP11" s="437"/>
      <c r="AQ11" s="437"/>
      <c r="AR11" s="437"/>
      <c r="AS11" s="437"/>
      <c r="AT11" s="438"/>
      <c r="AU11" s="439" t="s">
        <v>115</v>
      </c>
      <c r="AV11" s="440"/>
      <c r="AW11" s="440"/>
      <c r="AX11" s="440"/>
      <c r="AY11" s="441" t="s">
        <v>125</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126</v>
      </c>
      <c r="CE11" s="411"/>
      <c r="CF11" s="411"/>
      <c r="CG11" s="411"/>
      <c r="CH11" s="411"/>
      <c r="CI11" s="411"/>
      <c r="CJ11" s="411"/>
      <c r="CK11" s="411"/>
      <c r="CL11" s="411"/>
      <c r="CM11" s="411"/>
      <c r="CN11" s="411"/>
      <c r="CO11" s="411"/>
      <c r="CP11" s="411"/>
      <c r="CQ11" s="411"/>
      <c r="CR11" s="411"/>
      <c r="CS11" s="412"/>
      <c r="CT11" s="447" t="s">
        <v>127</v>
      </c>
      <c r="CU11" s="448"/>
      <c r="CV11" s="448"/>
      <c r="CW11" s="448"/>
      <c r="CX11" s="448"/>
      <c r="CY11" s="448"/>
      <c r="CZ11" s="448"/>
      <c r="DA11" s="449"/>
      <c r="DB11" s="447" t="s">
        <v>128</v>
      </c>
      <c r="DC11" s="448"/>
      <c r="DD11" s="448"/>
      <c r="DE11" s="448"/>
      <c r="DF11" s="448"/>
      <c r="DG11" s="448"/>
      <c r="DH11" s="448"/>
      <c r="DI11" s="449"/>
    </row>
    <row r="12" spans="1:119" ht="18.75" customHeight="1" x14ac:dyDescent="0.2">
      <c r="A12" s="181"/>
      <c r="B12" s="467" t="s">
        <v>129</v>
      </c>
      <c r="C12" s="468"/>
      <c r="D12" s="468"/>
      <c r="E12" s="468"/>
      <c r="F12" s="468"/>
      <c r="G12" s="468"/>
      <c r="H12" s="468"/>
      <c r="I12" s="468"/>
      <c r="J12" s="468"/>
      <c r="K12" s="469"/>
      <c r="L12" s="476" t="s">
        <v>130</v>
      </c>
      <c r="M12" s="477"/>
      <c r="N12" s="477"/>
      <c r="O12" s="477"/>
      <c r="P12" s="477"/>
      <c r="Q12" s="478"/>
      <c r="R12" s="479">
        <v>6466</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95</v>
      </c>
      <c r="AV12" s="440"/>
      <c r="AW12" s="440"/>
      <c r="AX12" s="440"/>
      <c r="AY12" s="441" t="s">
        <v>134</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135</v>
      </c>
      <c r="CE12" s="411"/>
      <c r="CF12" s="411"/>
      <c r="CG12" s="411"/>
      <c r="CH12" s="411"/>
      <c r="CI12" s="411"/>
      <c r="CJ12" s="411"/>
      <c r="CK12" s="411"/>
      <c r="CL12" s="411"/>
      <c r="CM12" s="411"/>
      <c r="CN12" s="411"/>
      <c r="CO12" s="411"/>
      <c r="CP12" s="411"/>
      <c r="CQ12" s="411"/>
      <c r="CR12" s="411"/>
      <c r="CS12" s="412"/>
      <c r="CT12" s="447" t="s">
        <v>127</v>
      </c>
      <c r="CU12" s="448"/>
      <c r="CV12" s="448"/>
      <c r="CW12" s="448"/>
      <c r="CX12" s="448"/>
      <c r="CY12" s="448"/>
      <c r="CZ12" s="448"/>
      <c r="DA12" s="449"/>
      <c r="DB12" s="447" t="s">
        <v>136</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137</v>
      </c>
      <c r="N13" s="499"/>
      <c r="O13" s="499"/>
      <c r="P13" s="499"/>
      <c r="Q13" s="500"/>
      <c r="R13" s="491">
        <v>6292</v>
      </c>
      <c r="S13" s="492"/>
      <c r="T13" s="492"/>
      <c r="U13" s="492"/>
      <c r="V13" s="493"/>
      <c r="W13" s="423" t="s">
        <v>138</v>
      </c>
      <c r="X13" s="424"/>
      <c r="Y13" s="424"/>
      <c r="Z13" s="424"/>
      <c r="AA13" s="424"/>
      <c r="AB13" s="414"/>
      <c r="AC13" s="458">
        <v>137</v>
      </c>
      <c r="AD13" s="459"/>
      <c r="AE13" s="459"/>
      <c r="AF13" s="459"/>
      <c r="AG13" s="501"/>
      <c r="AH13" s="458">
        <v>171</v>
      </c>
      <c r="AI13" s="459"/>
      <c r="AJ13" s="459"/>
      <c r="AK13" s="459"/>
      <c r="AL13" s="460"/>
      <c r="AM13" s="436" t="s">
        <v>139</v>
      </c>
      <c r="AN13" s="437"/>
      <c r="AO13" s="437"/>
      <c r="AP13" s="437"/>
      <c r="AQ13" s="437"/>
      <c r="AR13" s="437"/>
      <c r="AS13" s="437"/>
      <c r="AT13" s="438"/>
      <c r="AU13" s="439" t="s">
        <v>115</v>
      </c>
      <c r="AV13" s="440"/>
      <c r="AW13" s="440"/>
      <c r="AX13" s="440"/>
      <c r="AY13" s="441" t="s">
        <v>140</v>
      </c>
      <c r="AZ13" s="442"/>
      <c r="BA13" s="442"/>
      <c r="BB13" s="442"/>
      <c r="BC13" s="442"/>
      <c r="BD13" s="442"/>
      <c r="BE13" s="442"/>
      <c r="BF13" s="442"/>
      <c r="BG13" s="442"/>
      <c r="BH13" s="442"/>
      <c r="BI13" s="442"/>
      <c r="BJ13" s="442"/>
      <c r="BK13" s="442"/>
      <c r="BL13" s="442"/>
      <c r="BM13" s="443"/>
      <c r="BN13" s="407">
        <v>13098</v>
      </c>
      <c r="BO13" s="408"/>
      <c r="BP13" s="408"/>
      <c r="BQ13" s="408"/>
      <c r="BR13" s="408"/>
      <c r="BS13" s="408"/>
      <c r="BT13" s="408"/>
      <c r="BU13" s="409"/>
      <c r="BV13" s="407">
        <v>246588</v>
      </c>
      <c r="BW13" s="408"/>
      <c r="BX13" s="408"/>
      <c r="BY13" s="408"/>
      <c r="BZ13" s="408"/>
      <c r="CA13" s="408"/>
      <c r="CB13" s="408"/>
      <c r="CC13" s="409"/>
      <c r="CD13" s="410" t="s">
        <v>141</v>
      </c>
      <c r="CE13" s="411"/>
      <c r="CF13" s="411"/>
      <c r="CG13" s="411"/>
      <c r="CH13" s="411"/>
      <c r="CI13" s="411"/>
      <c r="CJ13" s="411"/>
      <c r="CK13" s="411"/>
      <c r="CL13" s="411"/>
      <c r="CM13" s="411"/>
      <c r="CN13" s="411"/>
      <c r="CO13" s="411"/>
      <c r="CP13" s="411"/>
      <c r="CQ13" s="411"/>
      <c r="CR13" s="411"/>
      <c r="CS13" s="412"/>
      <c r="CT13" s="404">
        <v>10.7</v>
      </c>
      <c r="CU13" s="405"/>
      <c r="CV13" s="405"/>
      <c r="CW13" s="405"/>
      <c r="CX13" s="405"/>
      <c r="CY13" s="405"/>
      <c r="CZ13" s="405"/>
      <c r="DA13" s="406"/>
      <c r="DB13" s="404">
        <v>10.5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142</v>
      </c>
      <c r="M14" s="489"/>
      <c r="N14" s="489"/>
      <c r="O14" s="489"/>
      <c r="P14" s="489"/>
      <c r="Q14" s="490"/>
      <c r="R14" s="491">
        <v>6645</v>
      </c>
      <c r="S14" s="492"/>
      <c r="T14" s="492"/>
      <c r="U14" s="492"/>
      <c r="V14" s="493"/>
      <c r="W14" s="397"/>
      <c r="X14" s="398"/>
      <c r="Y14" s="398"/>
      <c r="Z14" s="398"/>
      <c r="AA14" s="398"/>
      <c r="AB14" s="387"/>
      <c r="AC14" s="494">
        <v>4.2</v>
      </c>
      <c r="AD14" s="495"/>
      <c r="AE14" s="495"/>
      <c r="AF14" s="495"/>
      <c r="AG14" s="496"/>
      <c r="AH14" s="494">
        <v>4.8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143</v>
      </c>
      <c r="CE14" s="503"/>
      <c r="CF14" s="503"/>
      <c r="CG14" s="503"/>
      <c r="CH14" s="503"/>
      <c r="CI14" s="503"/>
      <c r="CJ14" s="503"/>
      <c r="CK14" s="503"/>
      <c r="CL14" s="503"/>
      <c r="CM14" s="503"/>
      <c r="CN14" s="503"/>
      <c r="CO14" s="503"/>
      <c r="CP14" s="503"/>
      <c r="CQ14" s="503"/>
      <c r="CR14" s="503"/>
      <c r="CS14" s="504"/>
      <c r="CT14" s="505">
        <v>23.6</v>
      </c>
      <c r="CU14" s="506"/>
      <c r="CV14" s="506"/>
      <c r="CW14" s="506"/>
      <c r="CX14" s="506"/>
      <c r="CY14" s="506"/>
      <c r="CZ14" s="506"/>
      <c r="DA14" s="507"/>
      <c r="DB14" s="505">
        <v>31.5</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137</v>
      </c>
      <c r="N15" s="499"/>
      <c r="O15" s="499"/>
      <c r="P15" s="499"/>
      <c r="Q15" s="500"/>
      <c r="R15" s="491">
        <v>6492</v>
      </c>
      <c r="S15" s="492"/>
      <c r="T15" s="492"/>
      <c r="U15" s="492"/>
      <c r="V15" s="493"/>
      <c r="W15" s="423" t="s">
        <v>144</v>
      </c>
      <c r="X15" s="424"/>
      <c r="Y15" s="424"/>
      <c r="Z15" s="424"/>
      <c r="AA15" s="424"/>
      <c r="AB15" s="414"/>
      <c r="AC15" s="458">
        <v>1257</v>
      </c>
      <c r="AD15" s="459"/>
      <c r="AE15" s="459"/>
      <c r="AF15" s="459"/>
      <c r="AG15" s="501"/>
      <c r="AH15" s="458">
        <v>1485</v>
      </c>
      <c r="AI15" s="459"/>
      <c r="AJ15" s="459"/>
      <c r="AK15" s="459"/>
      <c r="AL15" s="460"/>
      <c r="AM15" s="436"/>
      <c r="AN15" s="437"/>
      <c r="AO15" s="437"/>
      <c r="AP15" s="437"/>
      <c r="AQ15" s="437"/>
      <c r="AR15" s="437"/>
      <c r="AS15" s="437"/>
      <c r="AT15" s="438"/>
      <c r="AU15" s="439"/>
      <c r="AV15" s="440"/>
      <c r="AW15" s="440"/>
      <c r="AX15" s="440"/>
      <c r="AY15" s="367" t="s">
        <v>145</v>
      </c>
      <c r="AZ15" s="368"/>
      <c r="BA15" s="368"/>
      <c r="BB15" s="368"/>
      <c r="BC15" s="368"/>
      <c r="BD15" s="368"/>
      <c r="BE15" s="368"/>
      <c r="BF15" s="368"/>
      <c r="BG15" s="368"/>
      <c r="BH15" s="368"/>
      <c r="BI15" s="368"/>
      <c r="BJ15" s="368"/>
      <c r="BK15" s="368"/>
      <c r="BL15" s="368"/>
      <c r="BM15" s="369"/>
      <c r="BN15" s="370">
        <v>1155206</v>
      </c>
      <c r="BO15" s="371"/>
      <c r="BP15" s="371"/>
      <c r="BQ15" s="371"/>
      <c r="BR15" s="371"/>
      <c r="BS15" s="371"/>
      <c r="BT15" s="371"/>
      <c r="BU15" s="372"/>
      <c r="BV15" s="370">
        <v>1151401</v>
      </c>
      <c r="BW15" s="371"/>
      <c r="BX15" s="371"/>
      <c r="BY15" s="371"/>
      <c r="BZ15" s="371"/>
      <c r="CA15" s="371"/>
      <c r="CB15" s="371"/>
      <c r="CC15" s="372"/>
      <c r="CD15" s="508" t="s">
        <v>146</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147</v>
      </c>
      <c r="M16" s="511"/>
      <c r="N16" s="511"/>
      <c r="O16" s="511"/>
      <c r="P16" s="511"/>
      <c r="Q16" s="512"/>
      <c r="R16" s="513" t="s">
        <v>148</v>
      </c>
      <c r="S16" s="514"/>
      <c r="T16" s="514"/>
      <c r="U16" s="514"/>
      <c r="V16" s="515"/>
      <c r="W16" s="397"/>
      <c r="X16" s="398"/>
      <c r="Y16" s="398"/>
      <c r="Z16" s="398"/>
      <c r="AA16" s="398"/>
      <c r="AB16" s="387"/>
      <c r="AC16" s="494">
        <v>38.799999999999997</v>
      </c>
      <c r="AD16" s="495"/>
      <c r="AE16" s="495"/>
      <c r="AF16" s="495"/>
      <c r="AG16" s="496"/>
      <c r="AH16" s="494">
        <v>41.8</v>
      </c>
      <c r="AI16" s="495"/>
      <c r="AJ16" s="495"/>
      <c r="AK16" s="495"/>
      <c r="AL16" s="497"/>
      <c r="AM16" s="436"/>
      <c r="AN16" s="437"/>
      <c r="AO16" s="437"/>
      <c r="AP16" s="437"/>
      <c r="AQ16" s="437"/>
      <c r="AR16" s="437"/>
      <c r="AS16" s="437"/>
      <c r="AT16" s="438"/>
      <c r="AU16" s="439"/>
      <c r="AV16" s="440"/>
      <c r="AW16" s="440"/>
      <c r="AX16" s="440"/>
      <c r="AY16" s="441" t="s">
        <v>149</v>
      </c>
      <c r="AZ16" s="442"/>
      <c r="BA16" s="442"/>
      <c r="BB16" s="442"/>
      <c r="BC16" s="442"/>
      <c r="BD16" s="442"/>
      <c r="BE16" s="442"/>
      <c r="BF16" s="442"/>
      <c r="BG16" s="442"/>
      <c r="BH16" s="442"/>
      <c r="BI16" s="442"/>
      <c r="BJ16" s="442"/>
      <c r="BK16" s="442"/>
      <c r="BL16" s="442"/>
      <c r="BM16" s="443"/>
      <c r="BN16" s="407">
        <v>2578320</v>
      </c>
      <c r="BO16" s="408"/>
      <c r="BP16" s="408"/>
      <c r="BQ16" s="408"/>
      <c r="BR16" s="408"/>
      <c r="BS16" s="408"/>
      <c r="BT16" s="408"/>
      <c r="BU16" s="409"/>
      <c r="BV16" s="407">
        <v>2569961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150</v>
      </c>
      <c r="N17" s="519"/>
      <c r="O17" s="519"/>
      <c r="P17" s="519"/>
      <c r="Q17" s="520"/>
      <c r="R17" s="513" t="s">
        <v>151</v>
      </c>
      <c r="S17" s="514"/>
      <c r="T17" s="514"/>
      <c r="U17" s="514"/>
      <c r="V17" s="515"/>
      <c r="W17" s="423" t="s">
        <v>152</v>
      </c>
      <c r="X17" s="424"/>
      <c r="Y17" s="424"/>
      <c r="Z17" s="424"/>
      <c r="AA17" s="424"/>
      <c r="AB17" s="414"/>
      <c r="AC17" s="458">
        <v>1849</v>
      </c>
      <c r="AD17" s="459"/>
      <c r="AE17" s="459"/>
      <c r="AF17" s="459"/>
      <c r="AG17" s="501"/>
      <c r="AH17" s="458">
        <v>1900</v>
      </c>
      <c r="AI17" s="459"/>
      <c r="AJ17" s="459"/>
      <c r="AK17" s="459"/>
      <c r="AL17" s="460"/>
      <c r="AM17" s="436"/>
      <c r="AN17" s="437"/>
      <c r="AO17" s="437"/>
      <c r="AP17" s="437"/>
      <c r="AQ17" s="437"/>
      <c r="AR17" s="437"/>
      <c r="AS17" s="437"/>
      <c r="AT17" s="438"/>
      <c r="AU17" s="439"/>
      <c r="AV17" s="440"/>
      <c r="AW17" s="440"/>
      <c r="AX17" s="440"/>
      <c r="AY17" s="441" t="s">
        <v>153</v>
      </c>
      <c r="AZ17" s="442"/>
      <c r="BA17" s="442"/>
      <c r="BB17" s="442"/>
      <c r="BC17" s="442"/>
      <c r="BD17" s="442"/>
      <c r="BE17" s="442"/>
      <c r="BF17" s="442"/>
      <c r="BG17" s="442"/>
      <c r="BH17" s="442"/>
      <c r="BI17" s="442"/>
      <c r="BJ17" s="442"/>
      <c r="BK17" s="442"/>
      <c r="BL17" s="442"/>
      <c r="BM17" s="443"/>
      <c r="BN17" s="407">
        <v>1470535</v>
      </c>
      <c r="BO17" s="408"/>
      <c r="BP17" s="408"/>
      <c r="BQ17" s="408"/>
      <c r="BR17" s="408"/>
      <c r="BS17" s="408"/>
      <c r="BT17" s="408"/>
      <c r="BU17" s="409"/>
      <c r="BV17" s="407">
        <v>1472769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154</v>
      </c>
      <c r="C18" s="450"/>
      <c r="D18" s="450"/>
      <c r="E18" s="530"/>
      <c r="F18" s="530"/>
      <c r="G18" s="530"/>
      <c r="H18" s="530"/>
      <c r="I18" s="530"/>
      <c r="J18" s="530"/>
      <c r="K18" s="530"/>
      <c r="L18" s="531">
        <v>49.28</v>
      </c>
      <c r="M18" s="531"/>
      <c r="N18" s="531"/>
      <c r="O18" s="531"/>
      <c r="P18" s="531"/>
      <c r="Q18" s="531"/>
      <c r="R18" s="532"/>
      <c r="S18" s="532"/>
      <c r="T18" s="532"/>
      <c r="U18" s="532"/>
      <c r="V18" s="533"/>
      <c r="W18" s="425"/>
      <c r="X18" s="426"/>
      <c r="Y18" s="426"/>
      <c r="Z18" s="426"/>
      <c r="AA18" s="426"/>
      <c r="AB18" s="417"/>
      <c r="AC18" s="534">
        <v>57</v>
      </c>
      <c r="AD18" s="535"/>
      <c r="AE18" s="535"/>
      <c r="AF18" s="535"/>
      <c r="AG18" s="536"/>
      <c r="AH18" s="534">
        <v>53.4</v>
      </c>
      <c r="AI18" s="535"/>
      <c r="AJ18" s="535"/>
      <c r="AK18" s="535"/>
      <c r="AL18" s="537"/>
      <c r="AM18" s="436"/>
      <c r="AN18" s="437"/>
      <c r="AO18" s="437"/>
      <c r="AP18" s="437"/>
      <c r="AQ18" s="437"/>
      <c r="AR18" s="437"/>
      <c r="AS18" s="437"/>
      <c r="AT18" s="438"/>
      <c r="AU18" s="439"/>
      <c r="AV18" s="440"/>
      <c r="AW18" s="440"/>
      <c r="AX18" s="440"/>
      <c r="AY18" s="441" t="s">
        <v>155</v>
      </c>
      <c r="AZ18" s="442"/>
      <c r="BA18" s="442"/>
      <c r="BB18" s="442"/>
      <c r="BC18" s="442"/>
      <c r="BD18" s="442"/>
      <c r="BE18" s="442"/>
      <c r="BF18" s="442"/>
      <c r="BG18" s="442"/>
      <c r="BH18" s="442"/>
      <c r="BI18" s="442"/>
      <c r="BJ18" s="442"/>
      <c r="BK18" s="442"/>
      <c r="BL18" s="442"/>
      <c r="BM18" s="443"/>
      <c r="BN18" s="407">
        <v>2627576</v>
      </c>
      <c r="BO18" s="408"/>
      <c r="BP18" s="408"/>
      <c r="BQ18" s="408"/>
      <c r="BR18" s="408"/>
      <c r="BS18" s="408"/>
      <c r="BT18" s="408"/>
      <c r="BU18" s="409"/>
      <c r="BV18" s="407">
        <v>2526534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156</v>
      </c>
      <c r="C19" s="450"/>
      <c r="D19" s="450"/>
      <c r="E19" s="530"/>
      <c r="F19" s="530"/>
      <c r="G19" s="530"/>
      <c r="H19" s="530"/>
      <c r="I19" s="530"/>
      <c r="J19" s="530"/>
      <c r="K19" s="530"/>
      <c r="L19" s="538">
        <v>134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157</v>
      </c>
      <c r="AZ19" s="442"/>
      <c r="BA19" s="442"/>
      <c r="BB19" s="442"/>
      <c r="BC19" s="442"/>
      <c r="BD19" s="442"/>
      <c r="BE19" s="442"/>
      <c r="BF19" s="442"/>
      <c r="BG19" s="442"/>
      <c r="BH19" s="442"/>
      <c r="BI19" s="442"/>
      <c r="BJ19" s="442"/>
      <c r="BK19" s="442"/>
      <c r="BL19" s="442"/>
      <c r="BM19" s="443"/>
      <c r="BN19" s="407">
        <v>3790828</v>
      </c>
      <c r="BO19" s="408"/>
      <c r="BP19" s="408"/>
      <c r="BQ19" s="408"/>
      <c r="BR19" s="408"/>
      <c r="BS19" s="408"/>
      <c r="BT19" s="408"/>
      <c r="BU19" s="409"/>
      <c r="BV19" s="407">
        <v>3847530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158</v>
      </c>
      <c r="C20" s="450"/>
      <c r="D20" s="450"/>
      <c r="E20" s="530"/>
      <c r="F20" s="530"/>
      <c r="G20" s="530"/>
      <c r="H20" s="530"/>
      <c r="I20" s="530"/>
      <c r="J20" s="530"/>
      <c r="K20" s="530"/>
      <c r="L20" s="538">
        <v>2507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159</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160</v>
      </c>
      <c r="C22" s="551"/>
      <c r="D22" s="552"/>
      <c r="E22" s="419" t="s">
        <v>1</v>
      </c>
      <c r="F22" s="424"/>
      <c r="G22" s="424"/>
      <c r="H22" s="424"/>
      <c r="I22" s="424"/>
      <c r="J22" s="424"/>
      <c r="K22" s="414"/>
      <c r="L22" s="419" t="s">
        <v>161</v>
      </c>
      <c r="M22" s="424"/>
      <c r="N22" s="424"/>
      <c r="O22" s="424"/>
      <c r="P22" s="414"/>
      <c r="Q22" s="582" t="s">
        <v>162</v>
      </c>
      <c r="R22" s="583"/>
      <c r="S22" s="583"/>
      <c r="T22" s="583"/>
      <c r="U22" s="583"/>
      <c r="V22" s="584"/>
      <c r="W22" s="550" t="s">
        <v>163</v>
      </c>
      <c r="X22" s="551"/>
      <c r="Y22" s="552"/>
      <c r="Z22" s="419" t="s">
        <v>1</v>
      </c>
      <c r="AA22" s="424"/>
      <c r="AB22" s="424"/>
      <c r="AC22" s="424"/>
      <c r="AD22" s="424"/>
      <c r="AE22" s="424"/>
      <c r="AF22" s="424"/>
      <c r="AG22" s="414"/>
      <c r="AH22" s="588" t="s">
        <v>164</v>
      </c>
      <c r="AI22" s="424"/>
      <c r="AJ22" s="424"/>
      <c r="AK22" s="424"/>
      <c r="AL22" s="414"/>
      <c r="AM22" s="588" t="s">
        <v>165</v>
      </c>
      <c r="AN22" s="589"/>
      <c r="AO22" s="589"/>
      <c r="AP22" s="589"/>
      <c r="AQ22" s="589"/>
      <c r="AR22" s="590"/>
      <c r="AS22" s="582" t="s">
        <v>162</v>
      </c>
      <c r="AT22" s="583"/>
      <c r="AU22" s="583"/>
      <c r="AV22" s="583"/>
      <c r="AW22" s="583"/>
      <c r="AX22" s="594"/>
      <c r="AY22" s="367" t="s">
        <v>166</v>
      </c>
      <c r="AZ22" s="368"/>
      <c r="BA22" s="368"/>
      <c r="BB22" s="368"/>
      <c r="BC22" s="368"/>
      <c r="BD22" s="368"/>
      <c r="BE22" s="368"/>
      <c r="BF22" s="368"/>
      <c r="BG22" s="368"/>
      <c r="BH22" s="368"/>
      <c r="BI22" s="368"/>
      <c r="BJ22" s="368"/>
      <c r="BK22" s="368"/>
      <c r="BL22" s="368"/>
      <c r="BM22" s="369"/>
      <c r="BN22" s="370">
        <v>3546589</v>
      </c>
      <c r="BO22" s="371"/>
      <c r="BP22" s="371"/>
      <c r="BQ22" s="371"/>
      <c r="BR22" s="371"/>
      <c r="BS22" s="371"/>
      <c r="BT22" s="371"/>
      <c r="BU22" s="372"/>
      <c r="BV22" s="370">
        <v>3663609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167</v>
      </c>
      <c r="AZ23" s="442"/>
      <c r="BA23" s="442"/>
      <c r="BB23" s="442"/>
      <c r="BC23" s="442"/>
      <c r="BD23" s="442"/>
      <c r="BE23" s="442"/>
      <c r="BF23" s="442"/>
      <c r="BG23" s="442"/>
      <c r="BH23" s="442"/>
      <c r="BI23" s="442"/>
      <c r="BJ23" s="442"/>
      <c r="BK23" s="442"/>
      <c r="BL23" s="442"/>
      <c r="BM23" s="443"/>
      <c r="BN23" s="407">
        <v>3201399</v>
      </c>
      <c r="BO23" s="408"/>
      <c r="BP23" s="408"/>
      <c r="BQ23" s="408"/>
      <c r="BR23" s="408"/>
      <c r="BS23" s="408"/>
      <c r="BT23" s="408"/>
      <c r="BU23" s="409"/>
      <c r="BV23" s="407">
        <v>3239681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168</v>
      </c>
      <c r="F24" s="437"/>
      <c r="G24" s="437"/>
      <c r="H24" s="437"/>
      <c r="I24" s="437"/>
      <c r="J24" s="437"/>
      <c r="K24" s="438"/>
      <c r="L24" s="458">
        <v>1</v>
      </c>
      <c r="M24" s="459"/>
      <c r="N24" s="459"/>
      <c r="O24" s="459"/>
      <c r="P24" s="501"/>
      <c r="Q24" s="458">
        <v>5500</v>
      </c>
      <c r="R24" s="459"/>
      <c r="S24" s="459"/>
      <c r="T24" s="459"/>
      <c r="U24" s="459"/>
      <c r="V24" s="501"/>
      <c r="W24" s="553"/>
      <c r="X24" s="554"/>
      <c r="Y24" s="555"/>
      <c r="Z24" s="457" t="s">
        <v>169</v>
      </c>
      <c r="AA24" s="437"/>
      <c r="AB24" s="437"/>
      <c r="AC24" s="437"/>
      <c r="AD24" s="437"/>
      <c r="AE24" s="437"/>
      <c r="AF24" s="437"/>
      <c r="AG24" s="438"/>
      <c r="AH24" s="458">
        <v>79</v>
      </c>
      <c r="AI24" s="459"/>
      <c r="AJ24" s="459"/>
      <c r="AK24" s="459"/>
      <c r="AL24" s="501"/>
      <c r="AM24" s="458">
        <v>238343</v>
      </c>
      <c r="AN24" s="459"/>
      <c r="AO24" s="459"/>
      <c r="AP24" s="459"/>
      <c r="AQ24" s="459"/>
      <c r="AR24" s="501"/>
      <c r="AS24" s="458">
        <v>3017</v>
      </c>
      <c r="AT24" s="459"/>
      <c r="AU24" s="459"/>
      <c r="AV24" s="459"/>
      <c r="AW24" s="459"/>
      <c r="AX24" s="460"/>
      <c r="AY24" s="523" t="s">
        <v>170</v>
      </c>
      <c r="AZ24" s="524"/>
      <c r="BA24" s="524"/>
      <c r="BB24" s="524"/>
      <c r="BC24" s="524"/>
      <c r="BD24" s="524"/>
      <c r="BE24" s="524"/>
      <c r="BF24" s="524"/>
      <c r="BG24" s="524"/>
      <c r="BH24" s="524"/>
      <c r="BI24" s="524"/>
      <c r="BJ24" s="524"/>
      <c r="BK24" s="524"/>
      <c r="BL24" s="524"/>
      <c r="BM24" s="525"/>
      <c r="BN24" s="407">
        <v>1351099</v>
      </c>
      <c r="BO24" s="408"/>
      <c r="BP24" s="408"/>
      <c r="BQ24" s="408"/>
      <c r="BR24" s="408"/>
      <c r="BS24" s="408"/>
      <c r="BT24" s="408"/>
      <c r="BU24" s="409"/>
      <c r="BV24" s="407">
        <v>1300874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171</v>
      </c>
      <c r="F25" s="437"/>
      <c r="G25" s="437"/>
      <c r="H25" s="437"/>
      <c r="I25" s="437"/>
      <c r="J25" s="437"/>
      <c r="K25" s="438"/>
      <c r="L25" s="458">
        <v>1</v>
      </c>
      <c r="M25" s="459"/>
      <c r="N25" s="459"/>
      <c r="O25" s="459"/>
      <c r="P25" s="501"/>
      <c r="Q25" s="458">
        <v>5000</v>
      </c>
      <c r="R25" s="459"/>
      <c r="S25" s="459"/>
      <c r="T25" s="459"/>
      <c r="U25" s="459"/>
      <c r="V25" s="501"/>
      <c r="W25" s="553"/>
      <c r="X25" s="554"/>
      <c r="Y25" s="555"/>
      <c r="Z25" s="457" t="s">
        <v>172</v>
      </c>
      <c r="AA25" s="437"/>
      <c r="AB25" s="437"/>
      <c r="AC25" s="437"/>
      <c r="AD25" s="437"/>
      <c r="AE25" s="437"/>
      <c r="AF25" s="437"/>
      <c r="AG25" s="438"/>
      <c r="AH25" s="458" t="s">
        <v>127</v>
      </c>
      <c r="AI25" s="459"/>
      <c r="AJ25" s="459"/>
      <c r="AK25" s="459"/>
      <c r="AL25" s="501"/>
      <c r="AM25" s="458" t="s">
        <v>127</v>
      </c>
      <c r="AN25" s="459"/>
      <c r="AO25" s="459"/>
      <c r="AP25" s="459"/>
      <c r="AQ25" s="459"/>
      <c r="AR25" s="501"/>
      <c r="AS25" s="458" t="s">
        <v>127</v>
      </c>
      <c r="AT25" s="459"/>
      <c r="AU25" s="459"/>
      <c r="AV25" s="459"/>
      <c r="AW25" s="459"/>
      <c r="AX25" s="460"/>
      <c r="AY25" s="367" t="s">
        <v>173</v>
      </c>
      <c r="AZ25" s="368"/>
      <c r="BA25" s="368"/>
      <c r="BB25" s="368"/>
      <c r="BC25" s="368"/>
      <c r="BD25" s="368"/>
      <c r="BE25" s="368"/>
      <c r="BF25" s="368"/>
      <c r="BG25" s="368"/>
      <c r="BH25" s="368"/>
      <c r="BI25" s="368"/>
      <c r="BJ25" s="368"/>
      <c r="BK25" s="368"/>
      <c r="BL25" s="368"/>
      <c r="BM25" s="369"/>
      <c r="BN25" s="370">
        <v>29421</v>
      </c>
      <c r="BO25" s="371"/>
      <c r="BP25" s="371"/>
      <c r="BQ25" s="371"/>
      <c r="BR25" s="371"/>
      <c r="BS25" s="371"/>
      <c r="BT25" s="371"/>
      <c r="BU25" s="372"/>
      <c r="BV25" s="370">
        <v>30455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174</v>
      </c>
      <c r="F26" s="437"/>
      <c r="G26" s="437"/>
      <c r="H26" s="437"/>
      <c r="I26" s="437"/>
      <c r="J26" s="437"/>
      <c r="K26" s="438"/>
      <c r="L26" s="458">
        <v>1</v>
      </c>
      <c r="M26" s="459"/>
      <c r="N26" s="459"/>
      <c r="O26" s="459"/>
      <c r="P26" s="501"/>
      <c r="Q26" s="458">
        <v>4400</v>
      </c>
      <c r="R26" s="459"/>
      <c r="S26" s="459"/>
      <c r="T26" s="459"/>
      <c r="U26" s="459"/>
      <c r="V26" s="501"/>
      <c r="W26" s="553"/>
      <c r="X26" s="554"/>
      <c r="Y26" s="555"/>
      <c r="Z26" s="457" t="s">
        <v>175</v>
      </c>
      <c r="AA26" s="559"/>
      <c r="AB26" s="559"/>
      <c r="AC26" s="559"/>
      <c r="AD26" s="559"/>
      <c r="AE26" s="559"/>
      <c r="AF26" s="559"/>
      <c r="AG26" s="560"/>
      <c r="AH26" s="458">
        <v>1</v>
      </c>
      <c r="AI26" s="459"/>
      <c r="AJ26" s="459"/>
      <c r="AK26" s="459"/>
      <c r="AL26" s="501"/>
      <c r="AM26" s="458" t="s">
        <v>176</v>
      </c>
      <c r="AN26" s="459"/>
      <c r="AO26" s="459"/>
      <c r="AP26" s="459"/>
      <c r="AQ26" s="459"/>
      <c r="AR26" s="501"/>
      <c r="AS26" s="458" t="s">
        <v>177</v>
      </c>
      <c r="AT26" s="459"/>
      <c r="AU26" s="459"/>
      <c r="AV26" s="459"/>
      <c r="AW26" s="459"/>
      <c r="AX26" s="460"/>
      <c r="AY26" s="410" t="s">
        <v>178</v>
      </c>
      <c r="AZ26" s="411"/>
      <c r="BA26" s="411"/>
      <c r="BB26" s="411"/>
      <c r="BC26" s="411"/>
      <c r="BD26" s="411"/>
      <c r="BE26" s="411"/>
      <c r="BF26" s="411"/>
      <c r="BG26" s="411"/>
      <c r="BH26" s="411"/>
      <c r="BI26" s="411"/>
      <c r="BJ26" s="411"/>
      <c r="BK26" s="411"/>
      <c r="BL26" s="411"/>
      <c r="BM26" s="412"/>
      <c r="BN26" s="407" t="s">
        <v>136</v>
      </c>
      <c r="BO26" s="408"/>
      <c r="BP26" s="408"/>
      <c r="BQ26" s="408"/>
      <c r="BR26" s="408"/>
      <c r="BS26" s="408"/>
      <c r="BT26" s="408"/>
      <c r="BU26" s="409"/>
      <c r="BV26" s="407" t="s">
        <v>136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179</v>
      </c>
      <c r="F27" s="437"/>
      <c r="G27" s="437"/>
      <c r="H27" s="437"/>
      <c r="I27" s="437"/>
      <c r="J27" s="437"/>
      <c r="K27" s="438"/>
      <c r="L27" s="458">
        <v>1</v>
      </c>
      <c r="M27" s="459"/>
      <c r="N27" s="459"/>
      <c r="O27" s="459"/>
      <c r="P27" s="501"/>
      <c r="Q27" s="458">
        <v>2050</v>
      </c>
      <c r="R27" s="459"/>
      <c r="S27" s="459"/>
      <c r="T27" s="459"/>
      <c r="U27" s="459"/>
      <c r="V27" s="501"/>
      <c r="W27" s="553"/>
      <c r="X27" s="554"/>
      <c r="Y27" s="555"/>
      <c r="Z27" s="457" t="s">
        <v>180</v>
      </c>
      <c r="AA27" s="437"/>
      <c r="AB27" s="437"/>
      <c r="AC27" s="437"/>
      <c r="AD27" s="437"/>
      <c r="AE27" s="437"/>
      <c r="AF27" s="437"/>
      <c r="AG27" s="438"/>
      <c r="AH27" s="458" t="s">
        <v>136</v>
      </c>
      <c r="AI27" s="459"/>
      <c r="AJ27" s="459"/>
      <c r="AK27" s="459"/>
      <c r="AL27" s="501"/>
      <c r="AM27" s="458" t="s">
        <v>127</v>
      </c>
      <c r="AN27" s="459"/>
      <c r="AO27" s="459"/>
      <c r="AP27" s="459"/>
      <c r="AQ27" s="459"/>
      <c r="AR27" s="501"/>
      <c r="AS27" s="458" t="s">
        <v>127</v>
      </c>
      <c r="AT27" s="459"/>
      <c r="AU27" s="459"/>
      <c r="AV27" s="459"/>
      <c r="AW27" s="459"/>
      <c r="AX27" s="460"/>
      <c r="AY27" s="502" t="s">
        <v>181</v>
      </c>
      <c r="AZ27" s="503"/>
      <c r="BA27" s="503"/>
      <c r="BB27" s="503"/>
      <c r="BC27" s="503"/>
      <c r="BD27" s="503"/>
      <c r="BE27" s="503"/>
      <c r="BF27" s="503"/>
      <c r="BG27" s="503"/>
      <c r="BH27" s="503"/>
      <c r="BI27" s="503"/>
      <c r="BJ27" s="503"/>
      <c r="BK27" s="503"/>
      <c r="BL27" s="503"/>
      <c r="BM27" s="504"/>
      <c r="BN27" s="526" t="s">
        <v>128</v>
      </c>
      <c r="BO27" s="527"/>
      <c r="BP27" s="527"/>
      <c r="BQ27" s="527"/>
      <c r="BR27" s="527"/>
      <c r="BS27" s="527"/>
      <c r="BT27" s="527"/>
      <c r="BU27" s="528"/>
      <c r="BV27" s="526" t="s">
        <v>127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182</v>
      </c>
      <c r="F28" s="437"/>
      <c r="G28" s="437"/>
      <c r="H28" s="437"/>
      <c r="I28" s="437"/>
      <c r="J28" s="437"/>
      <c r="K28" s="438"/>
      <c r="L28" s="458">
        <v>1</v>
      </c>
      <c r="M28" s="459"/>
      <c r="N28" s="459"/>
      <c r="O28" s="459"/>
      <c r="P28" s="501"/>
      <c r="Q28" s="458">
        <v>1680</v>
      </c>
      <c r="R28" s="459"/>
      <c r="S28" s="459"/>
      <c r="T28" s="459"/>
      <c r="U28" s="459"/>
      <c r="V28" s="501"/>
      <c r="W28" s="553"/>
      <c r="X28" s="554"/>
      <c r="Y28" s="555"/>
      <c r="Z28" s="457" t="s">
        <v>183</v>
      </c>
      <c r="AA28" s="437"/>
      <c r="AB28" s="437"/>
      <c r="AC28" s="437"/>
      <c r="AD28" s="437"/>
      <c r="AE28" s="437"/>
      <c r="AF28" s="437"/>
      <c r="AG28" s="438"/>
      <c r="AH28" s="458" t="s">
        <v>127</v>
      </c>
      <c r="AI28" s="459"/>
      <c r="AJ28" s="459"/>
      <c r="AK28" s="459"/>
      <c r="AL28" s="501"/>
      <c r="AM28" s="458" t="s">
        <v>136</v>
      </c>
      <c r="AN28" s="459"/>
      <c r="AO28" s="459"/>
      <c r="AP28" s="459"/>
      <c r="AQ28" s="459"/>
      <c r="AR28" s="501"/>
      <c r="AS28" s="458" t="s">
        <v>127</v>
      </c>
      <c r="AT28" s="459"/>
      <c r="AU28" s="459"/>
      <c r="AV28" s="459"/>
      <c r="AW28" s="459"/>
      <c r="AX28" s="460"/>
      <c r="AY28" s="561" t="s">
        <v>184</v>
      </c>
      <c r="AZ28" s="562"/>
      <c r="BA28" s="562"/>
      <c r="BB28" s="563"/>
      <c r="BC28" s="367" t="s">
        <v>50</v>
      </c>
      <c r="BD28" s="368"/>
      <c r="BE28" s="368"/>
      <c r="BF28" s="368"/>
      <c r="BG28" s="368"/>
      <c r="BH28" s="368"/>
      <c r="BI28" s="368"/>
      <c r="BJ28" s="368"/>
      <c r="BK28" s="368"/>
      <c r="BL28" s="368"/>
      <c r="BM28" s="369"/>
      <c r="BN28" s="370">
        <v>528108</v>
      </c>
      <c r="BO28" s="371"/>
      <c r="BP28" s="371"/>
      <c r="BQ28" s="371"/>
      <c r="BR28" s="371"/>
      <c r="BS28" s="371"/>
      <c r="BT28" s="371"/>
      <c r="BU28" s="372"/>
      <c r="BV28" s="370">
        <v>418024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185</v>
      </c>
      <c r="F29" s="437"/>
      <c r="G29" s="437"/>
      <c r="H29" s="437"/>
      <c r="I29" s="437"/>
      <c r="J29" s="437"/>
      <c r="K29" s="438"/>
      <c r="L29" s="458">
        <v>6</v>
      </c>
      <c r="M29" s="459"/>
      <c r="N29" s="459"/>
      <c r="O29" s="459"/>
      <c r="P29" s="501"/>
      <c r="Q29" s="458">
        <v>1600</v>
      </c>
      <c r="R29" s="459"/>
      <c r="S29" s="459"/>
      <c r="T29" s="459"/>
      <c r="U29" s="459"/>
      <c r="V29" s="501"/>
      <c r="W29" s="556"/>
      <c r="X29" s="557"/>
      <c r="Y29" s="558"/>
      <c r="Z29" s="457" t="s">
        <v>186</v>
      </c>
      <c r="AA29" s="437"/>
      <c r="AB29" s="437"/>
      <c r="AC29" s="437"/>
      <c r="AD29" s="437"/>
      <c r="AE29" s="437"/>
      <c r="AF29" s="437"/>
      <c r="AG29" s="438"/>
      <c r="AH29" s="458">
        <v>79</v>
      </c>
      <c r="AI29" s="459"/>
      <c r="AJ29" s="459"/>
      <c r="AK29" s="459"/>
      <c r="AL29" s="501"/>
      <c r="AM29" s="458">
        <v>238343</v>
      </c>
      <c r="AN29" s="459"/>
      <c r="AO29" s="459"/>
      <c r="AP29" s="459"/>
      <c r="AQ29" s="459"/>
      <c r="AR29" s="501"/>
      <c r="AS29" s="458">
        <v>3017</v>
      </c>
      <c r="AT29" s="459"/>
      <c r="AU29" s="459"/>
      <c r="AV29" s="459"/>
      <c r="AW29" s="459"/>
      <c r="AX29" s="460"/>
      <c r="AY29" s="564"/>
      <c r="AZ29" s="565"/>
      <c r="BA29" s="565"/>
      <c r="BB29" s="566"/>
      <c r="BC29" s="441" t="s">
        <v>187</v>
      </c>
      <c r="BD29" s="442"/>
      <c r="BE29" s="442"/>
      <c r="BF29" s="442"/>
      <c r="BG29" s="442"/>
      <c r="BH29" s="442"/>
      <c r="BI29" s="442"/>
      <c r="BJ29" s="442"/>
      <c r="BK29" s="442"/>
      <c r="BL29" s="442"/>
      <c r="BM29" s="443"/>
      <c r="BN29" s="407">
        <v>448575</v>
      </c>
      <c r="BO29" s="408"/>
      <c r="BP29" s="408"/>
      <c r="BQ29" s="408"/>
      <c r="BR29" s="408"/>
      <c r="BS29" s="408"/>
      <c r="BT29" s="408"/>
      <c r="BU29" s="409"/>
      <c r="BV29" s="407">
        <v>398495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188</v>
      </c>
      <c r="X30" s="575"/>
      <c r="Y30" s="575"/>
      <c r="Z30" s="575"/>
      <c r="AA30" s="575"/>
      <c r="AB30" s="575"/>
      <c r="AC30" s="575"/>
      <c r="AD30" s="575"/>
      <c r="AE30" s="575"/>
      <c r="AF30" s="575"/>
      <c r="AG30" s="576"/>
      <c r="AH30" s="534">
        <v>91.4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548682</v>
      </c>
      <c r="BO30" s="527"/>
      <c r="BP30" s="527"/>
      <c r="BQ30" s="527"/>
      <c r="BR30" s="527"/>
      <c r="BS30" s="527"/>
      <c r="BT30" s="527"/>
      <c r="BU30" s="528"/>
      <c r="BV30" s="526">
        <v>593643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189</v>
      </c>
      <c r="D32" s="570"/>
      <c r="E32" s="570"/>
      <c r="F32" s="570"/>
      <c r="G32" s="570"/>
      <c r="H32" s="570"/>
      <c r="I32" s="570"/>
      <c r="J32" s="570"/>
      <c r="K32" s="570"/>
      <c r="L32" s="570"/>
      <c r="M32" s="570"/>
      <c r="N32" s="570"/>
      <c r="O32" s="570"/>
      <c r="P32" s="570"/>
      <c r="Q32" s="570"/>
      <c r="R32" s="570"/>
      <c r="S32" s="570"/>
      <c r="U32" s="411" t="s">
        <v>190</v>
      </c>
      <c r="V32" s="411"/>
      <c r="W32" s="411"/>
      <c r="X32" s="411"/>
      <c r="Y32" s="411"/>
      <c r="Z32" s="411"/>
      <c r="AA32" s="411"/>
      <c r="AB32" s="411"/>
      <c r="AC32" s="411"/>
      <c r="AD32" s="411"/>
      <c r="AE32" s="411"/>
      <c r="AF32" s="411"/>
      <c r="AG32" s="411"/>
      <c r="AH32" s="411"/>
      <c r="AI32" s="411"/>
      <c r="AJ32" s="411"/>
      <c r="AK32" s="411"/>
      <c r="AM32" s="411" t="s">
        <v>191</v>
      </c>
      <c r="AN32" s="411"/>
      <c r="AO32" s="411"/>
      <c r="AP32" s="411"/>
      <c r="AQ32" s="411"/>
      <c r="AR32" s="411"/>
      <c r="AS32" s="411"/>
      <c r="AT32" s="411"/>
      <c r="AU32" s="411"/>
      <c r="AV32" s="411"/>
      <c r="AW32" s="411"/>
      <c r="AX32" s="411"/>
      <c r="AY32" s="411"/>
      <c r="AZ32" s="411"/>
      <c r="BA32" s="411"/>
      <c r="BB32" s="411"/>
      <c r="BC32" s="411"/>
      <c r="BE32" s="411" t="s">
        <v>192</v>
      </c>
      <c r="BF32" s="411"/>
      <c r="BG32" s="411"/>
      <c r="BH32" s="411"/>
      <c r="BI32" s="411"/>
      <c r="BJ32" s="411"/>
      <c r="BK32" s="411"/>
      <c r="BL32" s="411"/>
      <c r="BM32" s="411"/>
      <c r="BN32" s="411"/>
      <c r="BO32" s="411"/>
      <c r="BP32" s="411"/>
      <c r="BQ32" s="411"/>
      <c r="BR32" s="411"/>
      <c r="BS32" s="411"/>
      <c r="BT32" s="411"/>
      <c r="BU32" s="411"/>
      <c r="BW32" s="411" t="s">
        <v>193</v>
      </c>
      <c r="BX32" s="411"/>
      <c r="BY32" s="411"/>
      <c r="BZ32" s="411"/>
      <c r="CA32" s="411"/>
      <c r="CB32" s="411"/>
      <c r="CC32" s="411"/>
      <c r="CD32" s="411"/>
      <c r="CE32" s="411"/>
      <c r="CF32" s="411"/>
      <c r="CG32" s="411"/>
      <c r="CH32" s="411"/>
      <c r="CI32" s="411"/>
      <c r="CJ32" s="411"/>
      <c r="CK32" s="411"/>
      <c r="CL32" s="411"/>
      <c r="CM32" s="411"/>
      <c r="CO32" s="411" t="s">
        <v>194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195</v>
      </c>
      <c r="D33" s="431"/>
      <c r="E33" s="396" t="s">
        <v>196</v>
      </c>
      <c r="F33" s="396"/>
      <c r="G33" s="396"/>
      <c r="H33" s="396"/>
      <c r="I33" s="396"/>
      <c r="J33" s="396"/>
      <c r="K33" s="396"/>
      <c r="L33" s="396"/>
      <c r="M33" s="396"/>
      <c r="N33" s="396"/>
      <c r="O33" s="396"/>
      <c r="P33" s="396"/>
      <c r="Q33" s="396"/>
      <c r="R33" s="396"/>
      <c r="S33" s="396"/>
      <c r="T33" s="206"/>
      <c r="U33" s="431" t="s">
        <v>195</v>
      </c>
      <c r="V33" s="431"/>
      <c r="W33" s="396" t="s">
        <v>197</v>
      </c>
      <c r="X33" s="396"/>
      <c r="Y33" s="396"/>
      <c r="Z33" s="396"/>
      <c r="AA33" s="396"/>
      <c r="AB33" s="396"/>
      <c r="AC33" s="396"/>
      <c r="AD33" s="396"/>
      <c r="AE33" s="396"/>
      <c r="AF33" s="396"/>
      <c r="AG33" s="396"/>
      <c r="AH33" s="396"/>
      <c r="AI33" s="396"/>
      <c r="AJ33" s="396"/>
      <c r="AK33" s="396"/>
      <c r="AL33" s="206"/>
      <c r="AM33" s="431" t="s">
        <v>195</v>
      </c>
      <c r="AN33" s="431"/>
      <c r="AO33" s="396" t="s">
        <v>196</v>
      </c>
      <c r="AP33" s="396"/>
      <c r="AQ33" s="396"/>
      <c r="AR33" s="396"/>
      <c r="AS33" s="396"/>
      <c r="AT33" s="396"/>
      <c r="AU33" s="396"/>
      <c r="AV33" s="396"/>
      <c r="AW33" s="396"/>
      <c r="AX33" s="396"/>
      <c r="AY33" s="396"/>
      <c r="AZ33" s="396"/>
      <c r="BA33" s="396"/>
      <c r="BB33" s="396"/>
      <c r="BC33" s="396"/>
      <c r="BD33" s="207"/>
      <c r="BE33" s="396" t="s">
        <v>198</v>
      </c>
      <c r="BF33" s="396"/>
      <c r="BG33" s="396" t="s">
        <v>199</v>
      </c>
      <c r="BH33" s="396"/>
      <c r="BI33" s="396"/>
      <c r="BJ33" s="396"/>
      <c r="BK33" s="396"/>
      <c r="BL33" s="396"/>
      <c r="BM33" s="396"/>
      <c r="BN33" s="396"/>
      <c r="BO33" s="396"/>
      <c r="BP33" s="396"/>
      <c r="BQ33" s="396"/>
      <c r="BR33" s="396"/>
      <c r="BS33" s="396"/>
      <c r="BT33" s="396"/>
      <c r="BU33" s="396"/>
      <c r="BV33" s="207"/>
      <c r="BW33" s="431" t="s">
        <v>198</v>
      </c>
      <c r="BX33" s="431"/>
      <c r="BY33" s="396" t="s">
        <v>200</v>
      </c>
      <c r="BZ33" s="396"/>
      <c r="CA33" s="396"/>
      <c r="CB33" s="396"/>
      <c r="CC33" s="396"/>
      <c r="CD33" s="396"/>
      <c r="CE33" s="396"/>
      <c r="CF33" s="396"/>
      <c r="CG33" s="396"/>
      <c r="CH33" s="396"/>
      <c r="CI33" s="396"/>
      <c r="CJ33" s="396"/>
      <c r="CK33" s="396"/>
      <c r="CL33" s="396"/>
      <c r="CM33" s="396"/>
      <c r="CN33" s="206"/>
      <c r="CO33" s="431" t="s">
        <v>195</v>
      </c>
      <c r="CP33" s="431"/>
      <c r="CQ33" s="396" t="s">
        <v>201</v>
      </c>
      <c r="CR33" s="396"/>
      <c r="CS33" s="396"/>
      <c r="CT33" s="396"/>
      <c r="CU33" s="396"/>
      <c r="CV33" s="396"/>
      <c r="CW33" s="396"/>
      <c r="CX33" s="396"/>
      <c r="CY33" s="396"/>
      <c r="CZ33" s="396"/>
      <c r="DA33" s="396"/>
      <c r="DB33" s="396"/>
      <c r="DC33" s="396"/>
      <c r="DD33" s="396"/>
      <c r="DE33" s="396"/>
      <c r="DF33" s="206"/>
      <c r="DG33" s="596" t="s">
        <v>202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後期高齢者医療特別会計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今須農業集落排水事業特別会計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大垣衛生施設組合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南濃衛生施設利用事務組合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国民健康保険特別会計（直診勘定）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岐阜県市町村会館組合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岐阜県市町村職員退職手当組合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6</v>
      </c>
      <c r="V38" s="597"/>
      <c r="W38" s="598" t="str">
        <f>IF('各会計、関係団体の財政状況及び健全化判断比率'!B32="","",'各会計、関係団体の財政状況及び健全化判断比率'!B32)</f>
        <v>介護サービス事業特別会計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不破消防組合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西南濃粗大廃棄物処理組合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岐阜県後期高齢者医療広域連合（一般会計）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岐阜県後期高齢者医療広域連合（特別会計）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600" t="s">
        <v>204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dr42FMOshy1ntXevp4HWEh/RQint7bxA2o9XDbHxyRn1UyNH0emXDMpAk1VJJjC7wxaybfqQSQJEw6t8Z/z5GQ==" saltValue="bzs0sZ4Gd1w1rYGa4t+5I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212</v>
      </c>
      <c r="DI1" s="603"/>
      <c r="DJ1" s="603"/>
      <c r="DK1" s="603"/>
      <c r="DL1" s="603"/>
      <c r="DM1" s="603"/>
      <c r="DN1" s="604"/>
      <c r="DO1" s="214"/>
      <c r="DP1" s="602" t="s">
        <v>213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218</v>
      </c>
      <c r="S4" s="606"/>
      <c r="T4" s="606"/>
      <c r="U4" s="606"/>
      <c r="V4" s="606"/>
      <c r="W4" s="606"/>
      <c r="X4" s="606"/>
      <c r="Y4" s="607"/>
      <c r="Z4" s="605" t="s">
        <v>219</v>
      </c>
      <c r="AA4" s="606"/>
      <c r="AB4" s="606"/>
      <c r="AC4" s="607"/>
      <c r="AD4" s="605" t="s">
        <v>220</v>
      </c>
      <c r="AE4" s="606"/>
      <c r="AF4" s="606"/>
      <c r="AG4" s="606"/>
      <c r="AH4" s="606"/>
      <c r="AI4" s="606"/>
      <c r="AJ4" s="606"/>
      <c r="AK4" s="607"/>
      <c r="AL4" s="605" t="s">
        <v>219</v>
      </c>
      <c r="AM4" s="606"/>
      <c r="AN4" s="606"/>
      <c r="AO4" s="607"/>
      <c r="AP4" s="608" t="s">
        <v>221</v>
      </c>
      <c r="AQ4" s="608"/>
      <c r="AR4" s="608"/>
      <c r="AS4" s="608"/>
      <c r="AT4" s="608"/>
      <c r="AU4" s="608"/>
      <c r="AV4" s="608"/>
      <c r="AW4" s="608"/>
      <c r="AX4" s="608"/>
      <c r="AY4" s="608"/>
      <c r="AZ4" s="608"/>
      <c r="BA4" s="608"/>
      <c r="BB4" s="608"/>
      <c r="BC4" s="608"/>
      <c r="BD4" s="608"/>
      <c r="BE4" s="608"/>
      <c r="BF4" s="608"/>
      <c r="BG4" s="608" t="s">
        <v>222</v>
      </c>
      <c r="BH4" s="608"/>
      <c r="BI4" s="608"/>
      <c r="BJ4" s="608"/>
      <c r="BK4" s="608"/>
      <c r="BL4" s="608"/>
      <c r="BM4" s="608"/>
      <c r="BN4" s="608"/>
      <c r="BO4" s="608" t="s">
        <v>219</v>
      </c>
      <c r="BP4" s="608"/>
      <c r="BQ4" s="608"/>
      <c r="BR4" s="608"/>
      <c r="BS4" s="608" t="s">
        <v>223</v>
      </c>
      <c r="BT4" s="608"/>
      <c r="BU4" s="608"/>
      <c r="BV4" s="608"/>
      <c r="BW4" s="608"/>
      <c r="BX4" s="608"/>
      <c r="BY4" s="608"/>
      <c r="BZ4" s="608"/>
      <c r="CA4" s="608"/>
      <c r="CB4" s="608"/>
      <c r="CD4" s="605" t="s">
        <v>224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225</v>
      </c>
      <c r="C5" s="610"/>
      <c r="D5" s="610"/>
      <c r="E5" s="610"/>
      <c r="F5" s="610"/>
      <c r="G5" s="610"/>
      <c r="H5" s="610"/>
      <c r="I5" s="610"/>
      <c r="J5" s="610"/>
      <c r="K5" s="610"/>
      <c r="L5" s="610"/>
      <c r="M5" s="610"/>
      <c r="N5" s="610"/>
      <c r="O5" s="610"/>
      <c r="P5" s="610"/>
      <c r="Q5" s="611"/>
      <c r="R5" s="612">
        <v>1276610</v>
      </c>
      <c r="S5" s="613"/>
      <c r="T5" s="613"/>
      <c r="U5" s="613"/>
      <c r="V5" s="613"/>
      <c r="W5" s="613"/>
      <c r="X5" s="613"/>
      <c r="Y5" s="614"/>
      <c r="Z5" s="615">
        <v>27.4</v>
      </c>
      <c r="AA5" s="615"/>
      <c r="AB5" s="615"/>
      <c r="AC5" s="615"/>
      <c r="AD5" s="616">
        <v>1276610</v>
      </c>
      <c r="AE5" s="616"/>
      <c r="AF5" s="616"/>
      <c r="AG5" s="616"/>
      <c r="AH5" s="616"/>
      <c r="AI5" s="616"/>
      <c r="AJ5" s="616"/>
      <c r="AK5" s="616"/>
      <c r="AL5" s="617">
        <v>42.7</v>
      </c>
      <c r="AM5" s="618"/>
      <c r="AN5" s="618"/>
      <c r="AO5" s="619"/>
      <c r="AP5" s="609" t="s">
        <v>226</v>
      </c>
      <c r="AQ5" s="610"/>
      <c r="AR5" s="610"/>
      <c r="AS5" s="610"/>
      <c r="AT5" s="610"/>
      <c r="AU5" s="610"/>
      <c r="AV5" s="610"/>
      <c r="AW5" s="610"/>
      <c r="AX5" s="610"/>
      <c r="AY5" s="610"/>
      <c r="AZ5" s="610"/>
      <c r="BA5" s="610"/>
      <c r="BB5" s="610"/>
      <c r="BC5" s="610"/>
      <c r="BD5" s="610"/>
      <c r="BE5" s="610"/>
      <c r="BF5" s="611"/>
      <c r="BG5" s="623">
        <v>1276610</v>
      </c>
      <c r="BH5" s="624"/>
      <c r="BI5" s="624"/>
      <c r="BJ5" s="624"/>
      <c r="BK5" s="624"/>
      <c r="BL5" s="624"/>
      <c r="BM5" s="624"/>
      <c r="BN5" s="625"/>
      <c r="BO5" s="626">
        <v>100</v>
      </c>
      <c r="BP5" s="626"/>
      <c r="BQ5" s="626"/>
      <c r="BR5" s="626"/>
      <c r="BS5" s="627" t="s">
        <v>227</v>
      </c>
      <c r="BT5" s="627"/>
      <c r="BU5" s="627"/>
      <c r="BV5" s="627"/>
      <c r="BW5" s="627"/>
      <c r="BX5" s="627"/>
      <c r="BY5" s="627"/>
      <c r="BZ5" s="627"/>
      <c r="CA5" s="627"/>
      <c r="CB5" s="631"/>
      <c r="CD5" s="605" t="s">
        <v>221</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219</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2">
      <c r="B6" s="620" t="s">
        <v>231</v>
      </c>
      <c r="C6" s="621"/>
      <c r="D6" s="621"/>
      <c r="E6" s="621"/>
      <c r="F6" s="621"/>
      <c r="G6" s="621"/>
      <c r="H6" s="621"/>
      <c r="I6" s="621"/>
      <c r="J6" s="621"/>
      <c r="K6" s="621"/>
      <c r="L6" s="621"/>
      <c r="M6" s="621"/>
      <c r="N6" s="621"/>
      <c r="O6" s="621"/>
      <c r="P6" s="621"/>
      <c r="Q6" s="622"/>
      <c r="R6" s="623">
        <v>48015</v>
      </c>
      <c r="S6" s="624"/>
      <c r="T6" s="624"/>
      <c r="U6" s="624"/>
      <c r="V6" s="624"/>
      <c r="W6" s="624"/>
      <c r="X6" s="624"/>
      <c r="Y6" s="625"/>
      <c r="Z6" s="626">
        <v>1</v>
      </c>
      <c r="AA6" s="626"/>
      <c r="AB6" s="626"/>
      <c r="AC6" s="626"/>
      <c r="AD6" s="627">
        <v>48015</v>
      </c>
      <c r="AE6" s="627"/>
      <c r="AF6" s="627"/>
      <c r="AG6" s="627"/>
      <c r="AH6" s="627"/>
      <c r="AI6" s="627"/>
      <c r="AJ6" s="627"/>
      <c r="AK6" s="627"/>
      <c r="AL6" s="628">
        <v>1.6</v>
      </c>
      <c r="AM6" s="629"/>
      <c r="AN6" s="629"/>
      <c r="AO6" s="630"/>
      <c r="AP6" s="620" t="s">
        <v>232</v>
      </c>
      <c r="AQ6" s="621"/>
      <c r="AR6" s="621"/>
      <c r="AS6" s="621"/>
      <c r="AT6" s="621"/>
      <c r="AU6" s="621"/>
      <c r="AV6" s="621"/>
      <c r="AW6" s="621"/>
      <c r="AX6" s="621"/>
      <c r="AY6" s="621"/>
      <c r="AZ6" s="621"/>
      <c r="BA6" s="621"/>
      <c r="BB6" s="621"/>
      <c r="BC6" s="621"/>
      <c r="BD6" s="621"/>
      <c r="BE6" s="621"/>
      <c r="BF6" s="622"/>
      <c r="BG6" s="623">
        <v>1276610</v>
      </c>
      <c r="BH6" s="624"/>
      <c r="BI6" s="624"/>
      <c r="BJ6" s="624"/>
      <c r="BK6" s="624"/>
      <c r="BL6" s="624"/>
      <c r="BM6" s="624"/>
      <c r="BN6" s="625"/>
      <c r="BO6" s="626">
        <v>100</v>
      </c>
      <c r="BP6" s="626"/>
      <c r="BQ6" s="626"/>
      <c r="BR6" s="626"/>
      <c r="BS6" s="627" t="s">
        <v>227</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45438</v>
      </c>
      <c r="CS6" s="624"/>
      <c r="CT6" s="624"/>
      <c r="CU6" s="624"/>
      <c r="CV6" s="624"/>
      <c r="CW6" s="624"/>
      <c r="CX6" s="624"/>
      <c r="CY6" s="625"/>
      <c r="CZ6" s="617">
        <v>1.1000000000000001</v>
      </c>
      <c r="DA6" s="618"/>
      <c r="DB6" s="618"/>
      <c r="DC6" s="634"/>
      <c r="DD6" s="632" t="s">
        <v>227</v>
      </c>
      <c r="DE6" s="624"/>
      <c r="DF6" s="624"/>
      <c r="DG6" s="624"/>
      <c r="DH6" s="624"/>
      <c r="DI6" s="624"/>
      <c r="DJ6" s="624"/>
      <c r="DK6" s="624"/>
      <c r="DL6" s="624"/>
      <c r="DM6" s="624"/>
      <c r="DN6" s="624"/>
      <c r="DO6" s="624"/>
      <c r="DP6" s="625"/>
      <c r="DQ6" s="632">
        <v>45438</v>
      </c>
      <c r="DR6" s="624"/>
      <c r="DS6" s="624"/>
      <c r="DT6" s="624"/>
      <c r="DU6" s="624"/>
      <c r="DV6" s="624"/>
      <c r="DW6" s="624"/>
      <c r="DX6" s="624"/>
      <c r="DY6" s="624"/>
      <c r="DZ6" s="624"/>
      <c r="EA6" s="624"/>
      <c r="EB6" s="624"/>
      <c r="EC6" s="633"/>
    </row>
    <row r="7" spans="2:143" ht="11.25" customHeight="1" x14ac:dyDescent="0.2">
      <c r="B7" s="620" t="s">
        <v>234</v>
      </c>
      <c r="C7" s="621"/>
      <c r="D7" s="621"/>
      <c r="E7" s="621"/>
      <c r="F7" s="621"/>
      <c r="G7" s="621"/>
      <c r="H7" s="621"/>
      <c r="I7" s="621"/>
      <c r="J7" s="621"/>
      <c r="K7" s="621"/>
      <c r="L7" s="621"/>
      <c r="M7" s="621"/>
      <c r="N7" s="621"/>
      <c r="O7" s="621"/>
      <c r="P7" s="621"/>
      <c r="Q7" s="622"/>
      <c r="R7" s="623">
        <v>334</v>
      </c>
      <c r="S7" s="624"/>
      <c r="T7" s="624"/>
      <c r="U7" s="624"/>
      <c r="V7" s="624"/>
      <c r="W7" s="624"/>
      <c r="X7" s="624"/>
      <c r="Y7" s="625"/>
      <c r="Z7" s="626">
        <v>0</v>
      </c>
      <c r="AA7" s="626"/>
      <c r="AB7" s="626"/>
      <c r="AC7" s="626"/>
      <c r="AD7" s="627">
        <v>334</v>
      </c>
      <c r="AE7" s="627"/>
      <c r="AF7" s="627"/>
      <c r="AG7" s="627"/>
      <c r="AH7" s="627"/>
      <c r="AI7" s="627"/>
      <c r="AJ7" s="627"/>
      <c r="AK7" s="627"/>
      <c r="AL7" s="628">
        <v>0</v>
      </c>
      <c r="AM7" s="629"/>
      <c r="AN7" s="629"/>
      <c r="AO7" s="630"/>
      <c r="AP7" s="620" t="s">
        <v>235</v>
      </c>
      <c r="AQ7" s="621"/>
      <c r="AR7" s="621"/>
      <c r="AS7" s="621"/>
      <c r="AT7" s="621"/>
      <c r="AU7" s="621"/>
      <c r="AV7" s="621"/>
      <c r="AW7" s="621"/>
      <c r="AX7" s="621"/>
      <c r="AY7" s="621"/>
      <c r="AZ7" s="621"/>
      <c r="BA7" s="621"/>
      <c r="BB7" s="621"/>
      <c r="BC7" s="621"/>
      <c r="BD7" s="621"/>
      <c r="BE7" s="621"/>
      <c r="BF7" s="622"/>
      <c r="BG7" s="623">
        <v>424435</v>
      </c>
      <c r="BH7" s="624"/>
      <c r="BI7" s="624"/>
      <c r="BJ7" s="624"/>
      <c r="BK7" s="624"/>
      <c r="BL7" s="624"/>
      <c r="BM7" s="624"/>
      <c r="BN7" s="625"/>
      <c r="BO7" s="626">
        <v>33.200000000000003</v>
      </c>
      <c r="BP7" s="626"/>
      <c r="BQ7" s="626"/>
      <c r="BR7" s="626"/>
      <c r="BS7" s="627" t="s">
        <v>236</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625337</v>
      </c>
      <c r="CS7" s="624"/>
      <c r="CT7" s="624"/>
      <c r="CU7" s="624"/>
      <c r="CV7" s="624"/>
      <c r="CW7" s="624"/>
      <c r="CX7" s="624"/>
      <c r="CY7" s="625"/>
      <c r="CZ7" s="626">
        <v>14.6</v>
      </c>
      <c r="DA7" s="626"/>
      <c r="DB7" s="626"/>
      <c r="DC7" s="626"/>
      <c r="DD7" s="632">
        <v>51965</v>
      </c>
      <c r="DE7" s="624"/>
      <c r="DF7" s="624"/>
      <c r="DG7" s="624"/>
      <c r="DH7" s="624"/>
      <c r="DI7" s="624"/>
      <c r="DJ7" s="624"/>
      <c r="DK7" s="624"/>
      <c r="DL7" s="624"/>
      <c r="DM7" s="624"/>
      <c r="DN7" s="624"/>
      <c r="DO7" s="624"/>
      <c r="DP7" s="625"/>
      <c r="DQ7" s="632">
        <v>534237</v>
      </c>
      <c r="DR7" s="624"/>
      <c r="DS7" s="624"/>
      <c r="DT7" s="624"/>
      <c r="DU7" s="624"/>
      <c r="DV7" s="624"/>
      <c r="DW7" s="624"/>
      <c r="DX7" s="624"/>
      <c r="DY7" s="624"/>
      <c r="DZ7" s="624"/>
      <c r="EA7" s="624"/>
      <c r="EB7" s="624"/>
      <c r="EC7" s="633"/>
    </row>
    <row r="8" spans="2:143" ht="11.25" customHeight="1" x14ac:dyDescent="0.2">
      <c r="B8" s="620" t="s">
        <v>238</v>
      </c>
      <c r="C8" s="621"/>
      <c r="D8" s="621"/>
      <c r="E8" s="621"/>
      <c r="F8" s="621"/>
      <c r="G8" s="621"/>
      <c r="H8" s="621"/>
      <c r="I8" s="621"/>
      <c r="J8" s="621"/>
      <c r="K8" s="621"/>
      <c r="L8" s="621"/>
      <c r="M8" s="621"/>
      <c r="N8" s="621"/>
      <c r="O8" s="621"/>
      <c r="P8" s="621"/>
      <c r="Q8" s="622"/>
      <c r="R8" s="623">
        <v>4942</v>
      </c>
      <c r="S8" s="624"/>
      <c r="T8" s="624"/>
      <c r="U8" s="624"/>
      <c r="V8" s="624"/>
      <c r="W8" s="624"/>
      <c r="X8" s="624"/>
      <c r="Y8" s="625"/>
      <c r="Z8" s="626">
        <v>0.1</v>
      </c>
      <c r="AA8" s="626"/>
      <c r="AB8" s="626"/>
      <c r="AC8" s="626"/>
      <c r="AD8" s="627">
        <v>4942</v>
      </c>
      <c r="AE8" s="627"/>
      <c r="AF8" s="627"/>
      <c r="AG8" s="627"/>
      <c r="AH8" s="627"/>
      <c r="AI8" s="627"/>
      <c r="AJ8" s="627"/>
      <c r="AK8" s="627"/>
      <c r="AL8" s="628">
        <v>0.2</v>
      </c>
      <c r="AM8" s="629"/>
      <c r="AN8" s="629"/>
      <c r="AO8" s="630"/>
      <c r="AP8" s="620" t="s">
        <v>239</v>
      </c>
      <c r="AQ8" s="621"/>
      <c r="AR8" s="621"/>
      <c r="AS8" s="621"/>
      <c r="AT8" s="621"/>
      <c r="AU8" s="621"/>
      <c r="AV8" s="621"/>
      <c r="AW8" s="621"/>
      <c r="AX8" s="621"/>
      <c r="AY8" s="621"/>
      <c r="AZ8" s="621"/>
      <c r="BA8" s="621"/>
      <c r="BB8" s="621"/>
      <c r="BC8" s="621"/>
      <c r="BD8" s="621"/>
      <c r="BE8" s="621"/>
      <c r="BF8" s="622"/>
      <c r="BG8" s="623">
        <v>12201</v>
      </c>
      <c r="BH8" s="624"/>
      <c r="BI8" s="624"/>
      <c r="BJ8" s="624"/>
      <c r="BK8" s="624"/>
      <c r="BL8" s="624"/>
      <c r="BM8" s="624"/>
      <c r="BN8" s="625"/>
      <c r="BO8" s="626">
        <v>1</v>
      </c>
      <c r="BP8" s="626"/>
      <c r="BQ8" s="626"/>
      <c r="BR8" s="626"/>
      <c r="BS8" s="627" t="s">
        <v>127</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1163515</v>
      </c>
      <c r="CS8" s="624"/>
      <c r="CT8" s="624"/>
      <c r="CU8" s="624"/>
      <c r="CV8" s="624"/>
      <c r="CW8" s="624"/>
      <c r="CX8" s="624"/>
      <c r="CY8" s="625"/>
      <c r="CZ8" s="626">
        <v>27.2</v>
      </c>
      <c r="DA8" s="626"/>
      <c r="DB8" s="626"/>
      <c r="DC8" s="626"/>
      <c r="DD8" s="632">
        <v>6128</v>
      </c>
      <c r="DE8" s="624"/>
      <c r="DF8" s="624"/>
      <c r="DG8" s="624"/>
      <c r="DH8" s="624"/>
      <c r="DI8" s="624"/>
      <c r="DJ8" s="624"/>
      <c r="DK8" s="624"/>
      <c r="DL8" s="624"/>
      <c r="DM8" s="624"/>
      <c r="DN8" s="624"/>
      <c r="DO8" s="624"/>
      <c r="DP8" s="625"/>
      <c r="DQ8" s="632">
        <v>771743</v>
      </c>
      <c r="DR8" s="624"/>
      <c r="DS8" s="624"/>
      <c r="DT8" s="624"/>
      <c r="DU8" s="624"/>
      <c r="DV8" s="624"/>
      <c r="DW8" s="624"/>
      <c r="DX8" s="624"/>
      <c r="DY8" s="624"/>
      <c r="DZ8" s="624"/>
      <c r="EA8" s="624"/>
      <c r="EB8" s="624"/>
      <c r="EC8" s="633"/>
    </row>
    <row r="9" spans="2:143" ht="11.25" customHeight="1" x14ac:dyDescent="0.2">
      <c r="B9" s="620" t="s">
        <v>241</v>
      </c>
      <c r="C9" s="621"/>
      <c r="D9" s="621"/>
      <c r="E9" s="621"/>
      <c r="F9" s="621"/>
      <c r="G9" s="621"/>
      <c r="H9" s="621"/>
      <c r="I9" s="621"/>
      <c r="J9" s="621"/>
      <c r="K9" s="621"/>
      <c r="L9" s="621"/>
      <c r="M9" s="621"/>
      <c r="N9" s="621"/>
      <c r="O9" s="621"/>
      <c r="P9" s="621"/>
      <c r="Q9" s="622"/>
      <c r="R9" s="623">
        <v>3649</v>
      </c>
      <c r="S9" s="624"/>
      <c r="T9" s="624"/>
      <c r="U9" s="624"/>
      <c r="V9" s="624"/>
      <c r="W9" s="624"/>
      <c r="X9" s="624"/>
      <c r="Y9" s="625"/>
      <c r="Z9" s="626">
        <v>0.1</v>
      </c>
      <c r="AA9" s="626"/>
      <c r="AB9" s="626"/>
      <c r="AC9" s="626"/>
      <c r="AD9" s="627">
        <v>3649</v>
      </c>
      <c r="AE9" s="627"/>
      <c r="AF9" s="627"/>
      <c r="AG9" s="627"/>
      <c r="AH9" s="627"/>
      <c r="AI9" s="627"/>
      <c r="AJ9" s="627"/>
      <c r="AK9" s="627"/>
      <c r="AL9" s="628">
        <v>0.1</v>
      </c>
      <c r="AM9" s="629"/>
      <c r="AN9" s="629"/>
      <c r="AO9" s="630"/>
      <c r="AP9" s="620" t="s">
        <v>242</v>
      </c>
      <c r="AQ9" s="621"/>
      <c r="AR9" s="621"/>
      <c r="AS9" s="621"/>
      <c r="AT9" s="621"/>
      <c r="AU9" s="621"/>
      <c r="AV9" s="621"/>
      <c r="AW9" s="621"/>
      <c r="AX9" s="621"/>
      <c r="AY9" s="621"/>
      <c r="AZ9" s="621"/>
      <c r="BA9" s="621"/>
      <c r="BB9" s="621"/>
      <c r="BC9" s="621"/>
      <c r="BD9" s="621"/>
      <c r="BE9" s="621"/>
      <c r="BF9" s="622"/>
      <c r="BG9" s="623">
        <v>307755</v>
      </c>
      <c r="BH9" s="624"/>
      <c r="BI9" s="624"/>
      <c r="BJ9" s="624"/>
      <c r="BK9" s="624"/>
      <c r="BL9" s="624"/>
      <c r="BM9" s="624"/>
      <c r="BN9" s="625"/>
      <c r="BO9" s="626">
        <v>24.1</v>
      </c>
      <c r="BP9" s="626"/>
      <c r="BQ9" s="626"/>
      <c r="BR9" s="626"/>
      <c r="BS9" s="627" t="s">
        <v>227</v>
      </c>
      <c r="BT9" s="627"/>
      <c r="BU9" s="627"/>
      <c r="BV9" s="627"/>
      <c r="BW9" s="627"/>
      <c r="BX9" s="627"/>
      <c r="BY9" s="627"/>
      <c r="BZ9" s="627"/>
      <c r="CA9" s="627"/>
      <c r="CB9" s="631"/>
      <c r="CD9" s="620" t="s">
        <v>243</v>
      </c>
      <c r="CE9" s="621"/>
      <c r="CF9" s="621"/>
      <c r="CG9" s="621"/>
      <c r="CH9" s="621"/>
      <c r="CI9" s="621"/>
      <c r="CJ9" s="621"/>
      <c r="CK9" s="621"/>
      <c r="CL9" s="621"/>
      <c r="CM9" s="621"/>
      <c r="CN9" s="621"/>
      <c r="CO9" s="621"/>
      <c r="CP9" s="621"/>
      <c r="CQ9" s="622"/>
      <c r="CR9" s="623">
        <v>533552</v>
      </c>
      <c r="CS9" s="624"/>
      <c r="CT9" s="624"/>
      <c r="CU9" s="624"/>
      <c r="CV9" s="624"/>
      <c r="CW9" s="624"/>
      <c r="CX9" s="624"/>
      <c r="CY9" s="625"/>
      <c r="CZ9" s="626">
        <v>12.5</v>
      </c>
      <c r="DA9" s="626"/>
      <c r="DB9" s="626"/>
      <c r="DC9" s="626"/>
      <c r="DD9" s="632">
        <v>13440</v>
      </c>
      <c r="DE9" s="624"/>
      <c r="DF9" s="624"/>
      <c r="DG9" s="624"/>
      <c r="DH9" s="624"/>
      <c r="DI9" s="624"/>
      <c r="DJ9" s="624"/>
      <c r="DK9" s="624"/>
      <c r="DL9" s="624"/>
      <c r="DM9" s="624"/>
      <c r="DN9" s="624"/>
      <c r="DO9" s="624"/>
      <c r="DP9" s="625"/>
      <c r="DQ9" s="632">
        <v>459282</v>
      </c>
      <c r="DR9" s="624"/>
      <c r="DS9" s="624"/>
      <c r="DT9" s="624"/>
      <c r="DU9" s="624"/>
      <c r="DV9" s="624"/>
      <c r="DW9" s="624"/>
      <c r="DX9" s="624"/>
      <c r="DY9" s="624"/>
      <c r="DZ9" s="624"/>
      <c r="EA9" s="624"/>
      <c r="EB9" s="624"/>
      <c r="EC9" s="633"/>
    </row>
    <row r="10" spans="2:143" ht="11.25" customHeight="1" x14ac:dyDescent="0.2">
      <c r="B10" s="620" t="s">
        <v>244</v>
      </c>
      <c r="C10" s="621"/>
      <c r="D10" s="621"/>
      <c r="E10" s="621"/>
      <c r="F10" s="621"/>
      <c r="G10" s="621"/>
      <c r="H10" s="621"/>
      <c r="I10" s="621"/>
      <c r="J10" s="621"/>
      <c r="K10" s="621"/>
      <c r="L10" s="621"/>
      <c r="M10" s="621"/>
      <c r="N10" s="621"/>
      <c r="O10" s="621"/>
      <c r="P10" s="621"/>
      <c r="Q10" s="622"/>
      <c r="R10" s="623" t="s">
        <v>227</v>
      </c>
      <c r="S10" s="624"/>
      <c r="T10" s="624"/>
      <c r="U10" s="624"/>
      <c r="V10" s="624"/>
      <c r="W10" s="624"/>
      <c r="X10" s="624"/>
      <c r="Y10" s="625"/>
      <c r="Z10" s="626" t="s">
        <v>127</v>
      </c>
      <c r="AA10" s="626"/>
      <c r="AB10" s="626"/>
      <c r="AC10" s="626"/>
      <c r="AD10" s="627" t="s">
        <v>127</v>
      </c>
      <c r="AE10" s="627"/>
      <c r="AF10" s="627"/>
      <c r="AG10" s="627"/>
      <c r="AH10" s="627"/>
      <c r="AI10" s="627"/>
      <c r="AJ10" s="627"/>
      <c r="AK10" s="627"/>
      <c r="AL10" s="628" t="s">
        <v>236</v>
      </c>
      <c r="AM10" s="629"/>
      <c r="AN10" s="629"/>
      <c r="AO10" s="630"/>
      <c r="AP10" s="620" t="s">
        <v>245</v>
      </c>
      <c r="AQ10" s="621"/>
      <c r="AR10" s="621"/>
      <c r="AS10" s="621"/>
      <c r="AT10" s="621"/>
      <c r="AU10" s="621"/>
      <c r="AV10" s="621"/>
      <c r="AW10" s="621"/>
      <c r="AX10" s="621"/>
      <c r="AY10" s="621"/>
      <c r="AZ10" s="621"/>
      <c r="BA10" s="621"/>
      <c r="BB10" s="621"/>
      <c r="BC10" s="621"/>
      <c r="BD10" s="621"/>
      <c r="BE10" s="621"/>
      <c r="BF10" s="622"/>
      <c r="BG10" s="623">
        <v>20525</v>
      </c>
      <c r="BH10" s="624"/>
      <c r="BI10" s="624"/>
      <c r="BJ10" s="624"/>
      <c r="BK10" s="624"/>
      <c r="BL10" s="624"/>
      <c r="BM10" s="624"/>
      <c r="BN10" s="625"/>
      <c r="BO10" s="626">
        <v>1.6</v>
      </c>
      <c r="BP10" s="626"/>
      <c r="BQ10" s="626"/>
      <c r="BR10" s="626"/>
      <c r="BS10" s="627" t="s">
        <v>127</v>
      </c>
      <c r="BT10" s="627"/>
      <c r="BU10" s="627"/>
      <c r="BV10" s="627"/>
      <c r="BW10" s="627"/>
      <c r="BX10" s="627"/>
      <c r="BY10" s="627"/>
      <c r="BZ10" s="627"/>
      <c r="CA10" s="627"/>
      <c r="CB10" s="631"/>
      <c r="CD10" s="620" t="s">
        <v>246</v>
      </c>
      <c r="CE10" s="621"/>
      <c r="CF10" s="621"/>
      <c r="CG10" s="621"/>
      <c r="CH10" s="621"/>
      <c r="CI10" s="621"/>
      <c r="CJ10" s="621"/>
      <c r="CK10" s="621"/>
      <c r="CL10" s="621"/>
      <c r="CM10" s="621"/>
      <c r="CN10" s="621"/>
      <c r="CO10" s="621"/>
      <c r="CP10" s="621"/>
      <c r="CQ10" s="622"/>
      <c r="CR10" s="623">
        <v>4305</v>
      </c>
      <c r="CS10" s="624"/>
      <c r="CT10" s="624"/>
      <c r="CU10" s="624"/>
      <c r="CV10" s="624"/>
      <c r="CW10" s="624"/>
      <c r="CX10" s="624"/>
      <c r="CY10" s="625"/>
      <c r="CZ10" s="626">
        <v>0.1</v>
      </c>
      <c r="DA10" s="626"/>
      <c r="DB10" s="626"/>
      <c r="DC10" s="626"/>
      <c r="DD10" s="632" t="s">
        <v>227</v>
      </c>
      <c r="DE10" s="624"/>
      <c r="DF10" s="624"/>
      <c r="DG10" s="624"/>
      <c r="DH10" s="624"/>
      <c r="DI10" s="624"/>
      <c r="DJ10" s="624"/>
      <c r="DK10" s="624"/>
      <c r="DL10" s="624"/>
      <c r="DM10" s="624"/>
      <c r="DN10" s="624"/>
      <c r="DO10" s="624"/>
      <c r="DP10" s="625"/>
      <c r="DQ10" s="632">
        <v>305</v>
      </c>
      <c r="DR10" s="624"/>
      <c r="DS10" s="624"/>
      <c r="DT10" s="624"/>
      <c r="DU10" s="624"/>
      <c r="DV10" s="624"/>
      <c r="DW10" s="624"/>
      <c r="DX10" s="624"/>
      <c r="DY10" s="624"/>
      <c r="DZ10" s="624"/>
      <c r="EA10" s="624"/>
      <c r="EB10" s="624"/>
      <c r="EC10" s="633"/>
    </row>
    <row r="11" spans="2:143" ht="11.25" customHeight="1" x14ac:dyDescent="0.2">
      <c r="B11" s="620" t="s">
        <v>247</v>
      </c>
      <c r="C11" s="621"/>
      <c r="D11" s="621"/>
      <c r="E11" s="621"/>
      <c r="F11" s="621"/>
      <c r="G11" s="621"/>
      <c r="H11" s="621"/>
      <c r="I11" s="621"/>
      <c r="J11" s="621"/>
      <c r="K11" s="621"/>
      <c r="L11" s="621"/>
      <c r="M11" s="621"/>
      <c r="N11" s="621"/>
      <c r="O11" s="621"/>
      <c r="P11" s="621"/>
      <c r="Q11" s="622"/>
      <c r="R11" s="623">
        <v>172838</v>
      </c>
      <c r="S11" s="624"/>
      <c r="T11" s="624"/>
      <c r="U11" s="624"/>
      <c r="V11" s="624"/>
      <c r="W11" s="624"/>
      <c r="X11" s="624"/>
      <c r="Y11" s="625"/>
      <c r="Z11" s="628">
        <v>3.7</v>
      </c>
      <c r="AA11" s="629"/>
      <c r="AB11" s="629"/>
      <c r="AC11" s="635"/>
      <c r="AD11" s="632">
        <v>172838</v>
      </c>
      <c r="AE11" s="624"/>
      <c r="AF11" s="624"/>
      <c r="AG11" s="624"/>
      <c r="AH11" s="624"/>
      <c r="AI11" s="624"/>
      <c r="AJ11" s="624"/>
      <c r="AK11" s="625"/>
      <c r="AL11" s="628">
        <v>5.8</v>
      </c>
      <c r="AM11" s="629"/>
      <c r="AN11" s="629"/>
      <c r="AO11" s="630"/>
      <c r="AP11" s="620" t="s">
        <v>248</v>
      </c>
      <c r="AQ11" s="621"/>
      <c r="AR11" s="621"/>
      <c r="AS11" s="621"/>
      <c r="AT11" s="621"/>
      <c r="AU11" s="621"/>
      <c r="AV11" s="621"/>
      <c r="AW11" s="621"/>
      <c r="AX11" s="621"/>
      <c r="AY11" s="621"/>
      <c r="AZ11" s="621"/>
      <c r="BA11" s="621"/>
      <c r="BB11" s="621"/>
      <c r="BC11" s="621"/>
      <c r="BD11" s="621"/>
      <c r="BE11" s="621"/>
      <c r="BF11" s="622"/>
      <c r="BG11" s="623">
        <v>83954</v>
      </c>
      <c r="BH11" s="624"/>
      <c r="BI11" s="624"/>
      <c r="BJ11" s="624"/>
      <c r="BK11" s="624"/>
      <c r="BL11" s="624"/>
      <c r="BM11" s="624"/>
      <c r="BN11" s="625"/>
      <c r="BO11" s="626">
        <v>6.6</v>
      </c>
      <c r="BP11" s="626"/>
      <c r="BQ11" s="626"/>
      <c r="BR11" s="626"/>
      <c r="BS11" s="627" t="s">
        <v>227</v>
      </c>
      <c r="BT11" s="627"/>
      <c r="BU11" s="627"/>
      <c r="BV11" s="627"/>
      <c r="BW11" s="627"/>
      <c r="BX11" s="627"/>
      <c r="BY11" s="627"/>
      <c r="BZ11" s="627"/>
      <c r="CA11" s="627"/>
      <c r="CB11" s="631"/>
      <c r="CD11" s="620" t="s">
        <v>249</v>
      </c>
      <c r="CE11" s="621"/>
      <c r="CF11" s="621"/>
      <c r="CG11" s="621"/>
      <c r="CH11" s="621"/>
      <c r="CI11" s="621"/>
      <c r="CJ11" s="621"/>
      <c r="CK11" s="621"/>
      <c r="CL11" s="621"/>
      <c r="CM11" s="621"/>
      <c r="CN11" s="621"/>
      <c r="CO11" s="621"/>
      <c r="CP11" s="621"/>
      <c r="CQ11" s="622"/>
      <c r="CR11" s="623">
        <v>188812</v>
      </c>
      <c r="CS11" s="624"/>
      <c r="CT11" s="624"/>
      <c r="CU11" s="624"/>
      <c r="CV11" s="624"/>
      <c r="CW11" s="624"/>
      <c r="CX11" s="624"/>
      <c r="CY11" s="625"/>
      <c r="CZ11" s="626">
        <v>4.4000000000000004</v>
      </c>
      <c r="DA11" s="626"/>
      <c r="DB11" s="626"/>
      <c r="DC11" s="626"/>
      <c r="DD11" s="632">
        <v>48376</v>
      </c>
      <c r="DE11" s="624"/>
      <c r="DF11" s="624"/>
      <c r="DG11" s="624"/>
      <c r="DH11" s="624"/>
      <c r="DI11" s="624"/>
      <c r="DJ11" s="624"/>
      <c r="DK11" s="624"/>
      <c r="DL11" s="624"/>
      <c r="DM11" s="624"/>
      <c r="DN11" s="624"/>
      <c r="DO11" s="624"/>
      <c r="DP11" s="625"/>
      <c r="DQ11" s="632">
        <v>139223</v>
      </c>
      <c r="DR11" s="624"/>
      <c r="DS11" s="624"/>
      <c r="DT11" s="624"/>
      <c r="DU11" s="624"/>
      <c r="DV11" s="624"/>
      <c r="DW11" s="624"/>
      <c r="DX11" s="624"/>
      <c r="DY11" s="624"/>
      <c r="DZ11" s="624"/>
      <c r="EA11" s="624"/>
      <c r="EB11" s="624"/>
      <c r="EC11" s="633"/>
    </row>
    <row r="12" spans="2:143" ht="11.25" customHeight="1" x14ac:dyDescent="0.2">
      <c r="B12" s="620" t="s">
        <v>250</v>
      </c>
      <c r="C12" s="621"/>
      <c r="D12" s="621"/>
      <c r="E12" s="621"/>
      <c r="F12" s="621"/>
      <c r="G12" s="621"/>
      <c r="H12" s="621"/>
      <c r="I12" s="621"/>
      <c r="J12" s="621"/>
      <c r="K12" s="621"/>
      <c r="L12" s="621"/>
      <c r="M12" s="621"/>
      <c r="N12" s="621"/>
      <c r="O12" s="621"/>
      <c r="P12" s="621"/>
      <c r="Q12" s="622"/>
      <c r="R12" s="623">
        <v>5799</v>
      </c>
      <c r="S12" s="624"/>
      <c r="T12" s="624"/>
      <c r="U12" s="624"/>
      <c r="V12" s="624"/>
      <c r="W12" s="624"/>
      <c r="X12" s="624"/>
      <c r="Y12" s="625"/>
      <c r="Z12" s="626">
        <v>0.1</v>
      </c>
      <c r="AA12" s="626"/>
      <c r="AB12" s="626"/>
      <c r="AC12" s="626"/>
      <c r="AD12" s="627">
        <v>5799</v>
      </c>
      <c r="AE12" s="627"/>
      <c r="AF12" s="627"/>
      <c r="AG12" s="627"/>
      <c r="AH12" s="627"/>
      <c r="AI12" s="627"/>
      <c r="AJ12" s="627"/>
      <c r="AK12" s="627"/>
      <c r="AL12" s="628">
        <v>0.2</v>
      </c>
      <c r="AM12" s="629"/>
      <c r="AN12" s="629"/>
      <c r="AO12" s="630"/>
      <c r="AP12" s="620" t="s">
        <v>251</v>
      </c>
      <c r="AQ12" s="621"/>
      <c r="AR12" s="621"/>
      <c r="AS12" s="621"/>
      <c r="AT12" s="621"/>
      <c r="AU12" s="621"/>
      <c r="AV12" s="621"/>
      <c r="AW12" s="621"/>
      <c r="AX12" s="621"/>
      <c r="AY12" s="621"/>
      <c r="AZ12" s="621"/>
      <c r="BA12" s="621"/>
      <c r="BB12" s="621"/>
      <c r="BC12" s="621"/>
      <c r="BD12" s="621"/>
      <c r="BE12" s="621"/>
      <c r="BF12" s="622"/>
      <c r="BG12" s="623">
        <v>787860</v>
      </c>
      <c r="BH12" s="624"/>
      <c r="BI12" s="624"/>
      <c r="BJ12" s="624"/>
      <c r="BK12" s="624"/>
      <c r="BL12" s="624"/>
      <c r="BM12" s="624"/>
      <c r="BN12" s="625"/>
      <c r="BO12" s="626">
        <v>61.7</v>
      </c>
      <c r="BP12" s="626"/>
      <c r="BQ12" s="626"/>
      <c r="BR12" s="626"/>
      <c r="BS12" s="627" t="s">
        <v>227</v>
      </c>
      <c r="BT12" s="627"/>
      <c r="BU12" s="627"/>
      <c r="BV12" s="627"/>
      <c r="BW12" s="627"/>
      <c r="BX12" s="627"/>
      <c r="BY12" s="627"/>
      <c r="BZ12" s="627"/>
      <c r="CA12" s="627"/>
      <c r="CB12" s="631"/>
      <c r="CD12" s="620" t="s">
        <v>252</v>
      </c>
      <c r="CE12" s="621"/>
      <c r="CF12" s="621"/>
      <c r="CG12" s="621"/>
      <c r="CH12" s="621"/>
      <c r="CI12" s="621"/>
      <c r="CJ12" s="621"/>
      <c r="CK12" s="621"/>
      <c r="CL12" s="621"/>
      <c r="CM12" s="621"/>
      <c r="CN12" s="621"/>
      <c r="CO12" s="621"/>
      <c r="CP12" s="621"/>
      <c r="CQ12" s="622"/>
      <c r="CR12" s="623">
        <v>304981</v>
      </c>
      <c r="CS12" s="624"/>
      <c r="CT12" s="624"/>
      <c r="CU12" s="624"/>
      <c r="CV12" s="624"/>
      <c r="CW12" s="624"/>
      <c r="CX12" s="624"/>
      <c r="CY12" s="625"/>
      <c r="CZ12" s="626">
        <v>7.1</v>
      </c>
      <c r="DA12" s="626"/>
      <c r="DB12" s="626"/>
      <c r="DC12" s="626"/>
      <c r="DD12" s="632">
        <v>37451</v>
      </c>
      <c r="DE12" s="624"/>
      <c r="DF12" s="624"/>
      <c r="DG12" s="624"/>
      <c r="DH12" s="624"/>
      <c r="DI12" s="624"/>
      <c r="DJ12" s="624"/>
      <c r="DK12" s="624"/>
      <c r="DL12" s="624"/>
      <c r="DM12" s="624"/>
      <c r="DN12" s="624"/>
      <c r="DO12" s="624"/>
      <c r="DP12" s="625"/>
      <c r="DQ12" s="632">
        <v>207349</v>
      </c>
      <c r="DR12" s="624"/>
      <c r="DS12" s="624"/>
      <c r="DT12" s="624"/>
      <c r="DU12" s="624"/>
      <c r="DV12" s="624"/>
      <c r="DW12" s="624"/>
      <c r="DX12" s="624"/>
      <c r="DY12" s="624"/>
      <c r="DZ12" s="624"/>
      <c r="EA12" s="624"/>
      <c r="EB12" s="624"/>
      <c r="EC12" s="633"/>
    </row>
    <row r="13" spans="2:143" ht="11.25" customHeight="1" x14ac:dyDescent="0.2">
      <c r="B13" s="620" t="s">
        <v>253</v>
      </c>
      <c r="C13" s="621"/>
      <c r="D13" s="621"/>
      <c r="E13" s="621"/>
      <c r="F13" s="621"/>
      <c r="G13" s="621"/>
      <c r="H13" s="621"/>
      <c r="I13" s="621"/>
      <c r="J13" s="621"/>
      <c r="K13" s="621"/>
      <c r="L13" s="621"/>
      <c r="M13" s="621"/>
      <c r="N13" s="621"/>
      <c r="O13" s="621"/>
      <c r="P13" s="621"/>
      <c r="Q13" s="622"/>
      <c r="R13" s="623" t="s">
        <v>127</v>
      </c>
      <c r="S13" s="624"/>
      <c r="T13" s="624"/>
      <c r="U13" s="624"/>
      <c r="V13" s="624"/>
      <c r="W13" s="624"/>
      <c r="X13" s="624"/>
      <c r="Y13" s="625"/>
      <c r="Z13" s="626" t="s">
        <v>227</v>
      </c>
      <c r="AA13" s="626"/>
      <c r="AB13" s="626"/>
      <c r="AC13" s="626"/>
      <c r="AD13" s="627" t="s">
        <v>227</v>
      </c>
      <c r="AE13" s="627"/>
      <c r="AF13" s="627"/>
      <c r="AG13" s="627"/>
      <c r="AH13" s="627"/>
      <c r="AI13" s="627"/>
      <c r="AJ13" s="627"/>
      <c r="AK13" s="627"/>
      <c r="AL13" s="628" t="s">
        <v>127</v>
      </c>
      <c r="AM13" s="629"/>
      <c r="AN13" s="629"/>
      <c r="AO13" s="630"/>
      <c r="AP13" s="620" t="s">
        <v>254</v>
      </c>
      <c r="AQ13" s="621"/>
      <c r="AR13" s="621"/>
      <c r="AS13" s="621"/>
      <c r="AT13" s="621"/>
      <c r="AU13" s="621"/>
      <c r="AV13" s="621"/>
      <c r="AW13" s="621"/>
      <c r="AX13" s="621"/>
      <c r="AY13" s="621"/>
      <c r="AZ13" s="621"/>
      <c r="BA13" s="621"/>
      <c r="BB13" s="621"/>
      <c r="BC13" s="621"/>
      <c r="BD13" s="621"/>
      <c r="BE13" s="621"/>
      <c r="BF13" s="622"/>
      <c r="BG13" s="623">
        <v>787855</v>
      </c>
      <c r="BH13" s="624"/>
      <c r="BI13" s="624"/>
      <c r="BJ13" s="624"/>
      <c r="BK13" s="624"/>
      <c r="BL13" s="624"/>
      <c r="BM13" s="624"/>
      <c r="BN13" s="625"/>
      <c r="BO13" s="626">
        <v>61.7</v>
      </c>
      <c r="BP13" s="626"/>
      <c r="BQ13" s="626"/>
      <c r="BR13" s="626"/>
      <c r="BS13" s="627" t="s">
        <v>236</v>
      </c>
      <c r="BT13" s="627"/>
      <c r="BU13" s="627"/>
      <c r="BV13" s="627"/>
      <c r="BW13" s="627"/>
      <c r="BX13" s="627"/>
      <c r="BY13" s="627"/>
      <c r="BZ13" s="627"/>
      <c r="CA13" s="627"/>
      <c r="CB13" s="631"/>
      <c r="CD13" s="620" t="s">
        <v>255</v>
      </c>
      <c r="CE13" s="621"/>
      <c r="CF13" s="621"/>
      <c r="CG13" s="621"/>
      <c r="CH13" s="621"/>
      <c r="CI13" s="621"/>
      <c r="CJ13" s="621"/>
      <c r="CK13" s="621"/>
      <c r="CL13" s="621"/>
      <c r="CM13" s="621"/>
      <c r="CN13" s="621"/>
      <c r="CO13" s="621"/>
      <c r="CP13" s="621"/>
      <c r="CQ13" s="622"/>
      <c r="CR13" s="623">
        <v>465560</v>
      </c>
      <c r="CS13" s="624"/>
      <c r="CT13" s="624"/>
      <c r="CU13" s="624"/>
      <c r="CV13" s="624"/>
      <c r="CW13" s="624"/>
      <c r="CX13" s="624"/>
      <c r="CY13" s="625"/>
      <c r="CZ13" s="626">
        <v>10.9</v>
      </c>
      <c r="DA13" s="626"/>
      <c r="DB13" s="626"/>
      <c r="DC13" s="626"/>
      <c r="DD13" s="632">
        <v>102235</v>
      </c>
      <c r="DE13" s="624"/>
      <c r="DF13" s="624"/>
      <c r="DG13" s="624"/>
      <c r="DH13" s="624"/>
      <c r="DI13" s="624"/>
      <c r="DJ13" s="624"/>
      <c r="DK13" s="624"/>
      <c r="DL13" s="624"/>
      <c r="DM13" s="624"/>
      <c r="DN13" s="624"/>
      <c r="DO13" s="624"/>
      <c r="DP13" s="625"/>
      <c r="DQ13" s="632">
        <v>384951</v>
      </c>
      <c r="DR13" s="624"/>
      <c r="DS13" s="624"/>
      <c r="DT13" s="624"/>
      <c r="DU13" s="624"/>
      <c r="DV13" s="624"/>
      <c r="DW13" s="624"/>
      <c r="DX13" s="624"/>
      <c r="DY13" s="624"/>
      <c r="DZ13" s="624"/>
      <c r="EA13" s="624"/>
      <c r="EB13" s="624"/>
      <c r="EC13" s="633"/>
    </row>
    <row r="14" spans="2:143" ht="11.25" customHeight="1" x14ac:dyDescent="0.2">
      <c r="B14" s="620" t="s">
        <v>256</v>
      </c>
      <c r="C14" s="621"/>
      <c r="D14" s="621"/>
      <c r="E14" s="621"/>
      <c r="F14" s="621"/>
      <c r="G14" s="621"/>
      <c r="H14" s="621"/>
      <c r="I14" s="621"/>
      <c r="J14" s="621"/>
      <c r="K14" s="621"/>
      <c r="L14" s="621"/>
      <c r="M14" s="621"/>
      <c r="N14" s="621"/>
      <c r="O14" s="621"/>
      <c r="P14" s="621"/>
      <c r="Q14" s="622"/>
      <c r="R14" s="623" t="s">
        <v>127</v>
      </c>
      <c r="S14" s="624"/>
      <c r="T14" s="624"/>
      <c r="U14" s="624"/>
      <c r="V14" s="624"/>
      <c r="W14" s="624"/>
      <c r="X14" s="624"/>
      <c r="Y14" s="625"/>
      <c r="Z14" s="626" t="s">
        <v>127</v>
      </c>
      <c r="AA14" s="626"/>
      <c r="AB14" s="626"/>
      <c r="AC14" s="626"/>
      <c r="AD14" s="627" t="s">
        <v>127</v>
      </c>
      <c r="AE14" s="627"/>
      <c r="AF14" s="627"/>
      <c r="AG14" s="627"/>
      <c r="AH14" s="627"/>
      <c r="AI14" s="627"/>
      <c r="AJ14" s="627"/>
      <c r="AK14" s="627"/>
      <c r="AL14" s="628" t="s">
        <v>227</v>
      </c>
      <c r="AM14" s="629"/>
      <c r="AN14" s="629"/>
      <c r="AO14" s="630"/>
      <c r="AP14" s="620" t="s">
        <v>257</v>
      </c>
      <c r="AQ14" s="621"/>
      <c r="AR14" s="621"/>
      <c r="AS14" s="621"/>
      <c r="AT14" s="621"/>
      <c r="AU14" s="621"/>
      <c r="AV14" s="621"/>
      <c r="AW14" s="621"/>
      <c r="AX14" s="621"/>
      <c r="AY14" s="621"/>
      <c r="AZ14" s="621"/>
      <c r="BA14" s="621"/>
      <c r="BB14" s="621"/>
      <c r="BC14" s="621"/>
      <c r="BD14" s="621"/>
      <c r="BE14" s="621"/>
      <c r="BF14" s="622"/>
      <c r="BG14" s="623">
        <v>24771</v>
      </c>
      <c r="BH14" s="624"/>
      <c r="BI14" s="624"/>
      <c r="BJ14" s="624"/>
      <c r="BK14" s="624"/>
      <c r="BL14" s="624"/>
      <c r="BM14" s="624"/>
      <c r="BN14" s="625"/>
      <c r="BO14" s="626">
        <v>1.9</v>
      </c>
      <c r="BP14" s="626"/>
      <c r="BQ14" s="626"/>
      <c r="BR14" s="626"/>
      <c r="BS14" s="627" t="s">
        <v>127</v>
      </c>
      <c r="BT14" s="627"/>
      <c r="BU14" s="627"/>
      <c r="BV14" s="627"/>
      <c r="BW14" s="627"/>
      <c r="BX14" s="627"/>
      <c r="BY14" s="627"/>
      <c r="BZ14" s="627"/>
      <c r="CA14" s="627"/>
      <c r="CB14" s="631"/>
      <c r="CD14" s="620" t="s">
        <v>258</v>
      </c>
      <c r="CE14" s="621"/>
      <c r="CF14" s="621"/>
      <c r="CG14" s="621"/>
      <c r="CH14" s="621"/>
      <c r="CI14" s="621"/>
      <c r="CJ14" s="621"/>
      <c r="CK14" s="621"/>
      <c r="CL14" s="621"/>
      <c r="CM14" s="621"/>
      <c r="CN14" s="621"/>
      <c r="CO14" s="621"/>
      <c r="CP14" s="621"/>
      <c r="CQ14" s="622"/>
      <c r="CR14" s="623">
        <v>156120</v>
      </c>
      <c r="CS14" s="624"/>
      <c r="CT14" s="624"/>
      <c r="CU14" s="624"/>
      <c r="CV14" s="624"/>
      <c r="CW14" s="624"/>
      <c r="CX14" s="624"/>
      <c r="CY14" s="625"/>
      <c r="CZ14" s="626">
        <v>3.7</v>
      </c>
      <c r="DA14" s="626"/>
      <c r="DB14" s="626"/>
      <c r="DC14" s="626"/>
      <c r="DD14" s="632" t="s">
        <v>227</v>
      </c>
      <c r="DE14" s="624"/>
      <c r="DF14" s="624"/>
      <c r="DG14" s="624"/>
      <c r="DH14" s="624"/>
      <c r="DI14" s="624"/>
      <c r="DJ14" s="624"/>
      <c r="DK14" s="624"/>
      <c r="DL14" s="624"/>
      <c r="DM14" s="624"/>
      <c r="DN14" s="624"/>
      <c r="DO14" s="624"/>
      <c r="DP14" s="625"/>
      <c r="DQ14" s="632">
        <v>155568</v>
      </c>
      <c r="DR14" s="624"/>
      <c r="DS14" s="624"/>
      <c r="DT14" s="624"/>
      <c r="DU14" s="624"/>
      <c r="DV14" s="624"/>
      <c r="DW14" s="624"/>
      <c r="DX14" s="624"/>
      <c r="DY14" s="624"/>
      <c r="DZ14" s="624"/>
      <c r="EA14" s="624"/>
      <c r="EB14" s="624"/>
      <c r="EC14" s="633"/>
    </row>
    <row r="15" spans="2:143" ht="11.25" customHeight="1" x14ac:dyDescent="0.2">
      <c r="B15" s="620" t="s">
        <v>259</v>
      </c>
      <c r="C15" s="621"/>
      <c r="D15" s="621"/>
      <c r="E15" s="621"/>
      <c r="F15" s="621"/>
      <c r="G15" s="621"/>
      <c r="H15" s="621"/>
      <c r="I15" s="621"/>
      <c r="J15" s="621"/>
      <c r="K15" s="621"/>
      <c r="L15" s="621"/>
      <c r="M15" s="621"/>
      <c r="N15" s="621"/>
      <c r="O15" s="621"/>
      <c r="P15" s="621"/>
      <c r="Q15" s="622"/>
      <c r="R15" s="623" t="s">
        <v>227</v>
      </c>
      <c r="S15" s="624"/>
      <c r="T15" s="624"/>
      <c r="U15" s="624"/>
      <c r="V15" s="624"/>
      <c r="W15" s="624"/>
      <c r="X15" s="624"/>
      <c r="Y15" s="625"/>
      <c r="Z15" s="626" t="s">
        <v>227</v>
      </c>
      <c r="AA15" s="626"/>
      <c r="AB15" s="626"/>
      <c r="AC15" s="626"/>
      <c r="AD15" s="627" t="s">
        <v>227</v>
      </c>
      <c r="AE15" s="627"/>
      <c r="AF15" s="627"/>
      <c r="AG15" s="627"/>
      <c r="AH15" s="627"/>
      <c r="AI15" s="627"/>
      <c r="AJ15" s="627"/>
      <c r="AK15" s="627"/>
      <c r="AL15" s="628" t="s">
        <v>227</v>
      </c>
      <c r="AM15" s="629"/>
      <c r="AN15" s="629"/>
      <c r="AO15" s="630"/>
      <c r="AP15" s="620" t="s">
        <v>260</v>
      </c>
      <c r="AQ15" s="621"/>
      <c r="AR15" s="621"/>
      <c r="AS15" s="621"/>
      <c r="AT15" s="621"/>
      <c r="AU15" s="621"/>
      <c r="AV15" s="621"/>
      <c r="AW15" s="621"/>
      <c r="AX15" s="621"/>
      <c r="AY15" s="621"/>
      <c r="AZ15" s="621"/>
      <c r="BA15" s="621"/>
      <c r="BB15" s="621"/>
      <c r="BC15" s="621"/>
      <c r="BD15" s="621"/>
      <c r="BE15" s="621"/>
      <c r="BF15" s="622"/>
      <c r="BG15" s="623">
        <v>39544</v>
      </c>
      <c r="BH15" s="624"/>
      <c r="BI15" s="624"/>
      <c r="BJ15" s="624"/>
      <c r="BK15" s="624"/>
      <c r="BL15" s="624"/>
      <c r="BM15" s="624"/>
      <c r="BN15" s="625"/>
      <c r="BO15" s="626">
        <v>3.1</v>
      </c>
      <c r="BP15" s="626"/>
      <c r="BQ15" s="626"/>
      <c r="BR15" s="626"/>
      <c r="BS15" s="627" t="s">
        <v>236</v>
      </c>
      <c r="BT15" s="627"/>
      <c r="BU15" s="627"/>
      <c r="BV15" s="627"/>
      <c r="BW15" s="627"/>
      <c r="BX15" s="627"/>
      <c r="BY15" s="627"/>
      <c r="BZ15" s="627"/>
      <c r="CA15" s="627"/>
      <c r="CB15" s="631"/>
      <c r="CD15" s="620" t="s">
        <v>261</v>
      </c>
      <c r="CE15" s="621"/>
      <c r="CF15" s="621"/>
      <c r="CG15" s="621"/>
      <c r="CH15" s="621"/>
      <c r="CI15" s="621"/>
      <c r="CJ15" s="621"/>
      <c r="CK15" s="621"/>
      <c r="CL15" s="621"/>
      <c r="CM15" s="621"/>
      <c r="CN15" s="621"/>
      <c r="CO15" s="621"/>
      <c r="CP15" s="621"/>
      <c r="CQ15" s="622"/>
      <c r="CR15" s="623">
        <v>407263</v>
      </c>
      <c r="CS15" s="624"/>
      <c r="CT15" s="624"/>
      <c r="CU15" s="624"/>
      <c r="CV15" s="624"/>
      <c r="CW15" s="624"/>
      <c r="CX15" s="624"/>
      <c r="CY15" s="625"/>
      <c r="CZ15" s="626">
        <v>9.5</v>
      </c>
      <c r="DA15" s="626"/>
      <c r="DB15" s="626"/>
      <c r="DC15" s="626"/>
      <c r="DD15" s="632">
        <v>78088</v>
      </c>
      <c r="DE15" s="624"/>
      <c r="DF15" s="624"/>
      <c r="DG15" s="624"/>
      <c r="DH15" s="624"/>
      <c r="DI15" s="624"/>
      <c r="DJ15" s="624"/>
      <c r="DK15" s="624"/>
      <c r="DL15" s="624"/>
      <c r="DM15" s="624"/>
      <c r="DN15" s="624"/>
      <c r="DO15" s="624"/>
      <c r="DP15" s="625"/>
      <c r="DQ15" s="632">
        <v>327803</v>
      </c>
      <c r="DR15" s="624"/>
      <c r="DS15" s="624"/>
      <c r="DT15" s="624"/>
      <c r="DU15" s="624"/>
      <c r="DV15" s="624"/>
      <c r="DW15" s="624"/>
      <c r="DX15" s="624"/>
      <c r="DY15" s="624"/>
      <c r="DZ15" s="624"/>
      <c r="EA15" s="624"/>
      <c r="EB15" s="624"/>
      <c r="EC15" s="633"/>
    </row>
    <row r="16" spans="2:143" ht="11.25" customHeight="1" x14ac:dyDescent="0.2">
      <c r="B16" s="620" t="s">
        <v>262</v>
      </c>
      <c r="C16" s="621"/>
      <c r="D16" s="621"/>
      <c r="E16" s="621"/>
      <c r="F16" s="621"/>
      <c r="G16" s="621"/>
      <c r="H16" s="621"/>
      <c r="I16" s="621"/>
      <c r="J16" s="621"/>
      <c r="K16" s="621"/>
      <c r="L16" s="621"/>
      <c r="M16" s="621"/>
      <c r="N16" s="621"/>
      <c r="O16" s="621"/>
      <c r="P16" s="621"/>
      <c r="Q16" s="622"/>
      <c r="R16" s="623">
        <v>4508</v>
      </c>
      <c r="S16" s="624"/>
      <c r="T16" s="624"/>
      <c r="U16" s="624"/>
      <c r="V16" s="624"/>
      <c r="W16" s="624"/>
      <c r="X16" s="624"/>
      <c r="Y16" s="625"/>
      <c r="Z16" s="626">
        <v>0.1</v>
      </c>
      <c r="AA16" s="626"/>
      <c r="AB16" s="626"/>
      <c r="AC16" s="626"/>
      <c r="AD16" s="627">
        <v>4508</v>
      </c>
      <c r="AE16" s="627"/>
      <c r="AF16" s="627"/>
      <c r="AG16" s="627"/>
      <c r="AH16" s="627"/>
      <c r="AI16" s="627"/>
      <c r="AJ16" s="627"/>
      <c r="AK16" s="627"/>
      <c r="AL16" s="628">
        <v>0.2</v>
      </c>
      <c r="AM16" s="629"/>
      <c r="AN16" s="629"/>
      <c r="AO16" s="630"/>
      <c r="AP16" s="620" t="s">
        <v>263</v>
      </c>
      <c r="AQ16" s="621"/>
      <c r="AR16" s="621"/>
      <c r="AS16" s="621"/>
      <c r="AT16" s="621"/>
      <c r="AU16" s="621"/>
      <c r="AV16" s="621"/>
      <c r="AW16" s="621"/>
      <c r="AX16" s="621"/>
      <c r="AY16" s="621"/>
      <c r="AZ16" s="621"/>
      <c r="BA16" s="621"/>
      <c r="BB16" s="621"/>
      <c r="BC16" s="621"/>
      <c r="BD16" s="621"/>
      <c r="BE16" s="621"/>
      <c r="BF16" s="622"/>
      <c r="BG16" s="623" t="s">
        <v>227</v>
      </c>
      <c r="BH16" s="624"/>
      <c r="BI16" s="624"/>
      <c r="BJ16" s="624"/>
      <c r="BK16" s="624"/>
      <c r="BL16" s="624"/>
      <c r="BM16" s="624"/>
      <c r="BN16" s="625"/>
      <c r="BO16" s="626" t="s">
        <v>227</v>
      </c>
      <c r="BP16" s="626"/>
      <c r="BQ16" s="626"/>
      <c r="BR16" s="626"/>
      <c r="BS16" s="627" t="s">
        <v>127</v>
      </c>
      <c r="BT16" s="627"/>
      <c r="BU16" s="627"/>
      <c r="BV16" s="627"/>
      <c r="BW16" s="627"/>
      <c r="BX16" s="627"/>
      <c r="BY16" s="627"/>
      <c r="BZ16" s="627"/>
      <c r="CA16" s="627"/>
      <c r="CB16" s="631"/>
      <c r="CD16" s="620" t="s">
        <v>264</v>
      </c>
      <c r="CE16" s="621"/>
      <c r="CF16" s="621"/>
      <c r="CG16" s="621"/>
      <c r="CH16" s="621"/>
      <c r="CI16" s="621"/>
      <c r="CJ16" s="621"/>
      <c r="CK16" s="621"/>
      <c r="CL16" s="621"/>
      <c r="CM16" s="621"/>
      <c r="CN16" s="621"/>
      <c r="CO16" s="621"/>
      <c r="CP16" s="621"/>
      <c r="CQ16" s="622"/>
      <c r="CR16" s="623" t="s">
        <v>127</v>
      </c>
      <c r="CS16" s="624"/>
      <c r="CT16" s="624"/>
      <c r="CU16" s="624"/>
      <c r="CV16" s="624"/>
      <c r="CW16" s="624"/>
      <c r="CX16" s="624"/>
      <c r="CY16" s="625"/>
      <c r="CZ16" s="626" t="s">
        <v>227</v>
      </c>
      <c r="DA16" s="626"/>
      <c r="DB16" s="626"/>
      <c r="DC16" s="626"/>
      <c r="DD16" s="632" t="s">
        <v>227</v>
      </c>
      <c r="DE16" s="624"/>
      <c r="DF16" s="624"/>
      <c r="DG16" s="624"/>
      <c r="DH16" s="624"/>
      <c r="DI16" s="624"/>
      <c r="DJ16" s="624"/>
      <c r="DK16" s="624"/>
      <c r="DL16" s="624"/>
      <c r="DM16" s="624"/>
      <c r="DN16" s="624"/>
      <c r="DO16" s="624"/>
      <c r="DP16" s="625"/>
      <c r="DQ16" s="632" t="s">
        <v>227</v>
      </c>
      <c r="DR16" s="624"/>
      <c r="DS16" s="624"/>
      <c r="DT16" s="624"/>
      <c r="DU16" s="624"/>
      <c r="DV16" s="624"/>
      <c r="DW16" s="624"/>
      <c r="DX16" s="624"/>
      <c r="DY16" s="624"/>
      <c r="DZ16" s="624"/>
      <c r="EA16" s="624"/>
      <c r="EB16" s="624"/>
      <c r="EC16" s="633"/>
    </row>
    <row r="17" spans="2:133" ht="11.25" customHeight="1" x14ac:dyDescent="0.2">
      <c r="B17" s="620" t="s">
        <v>265</v>
      </c>
      <c r="C17" s="621"/>
      <c r="D17" s="621"/>
      <c r="E17" s="621"/>
      <c r="F17" s="621"/>
      <c r="G17" s="621"/>
      <c r="H17" s="621"/>
      <c r="I17" s="621"/>
      <c r="J17" s="621"/>
      <c r="K17" s="621"/>
      <c r="L17" s="621"/>
      <c r="M17" s="621"/>
      <c r="N17" s="621"/>
      <c r="O17" s="621"/>
      <c r="P17" s="621"/>
      <c r="Q17" s="622"/>
      <c r="R17" s="623">
        <v>20770</v>
      </c>
      <c r="S17" s="624"/>
      <c r="T17" s="624"/>
      <c r="U17" s="624"/>
      <c r="V17" s="624"/>
      <c r="W17" s="624"/>
      <c r="X17" s="624"/>
      <c r="Y17" s="625"/>
      <c r="Z17" s="626">
        <v>0.4</v>
      </c>
      <c r="AA17" s="626"/>
      <c r="AB17" s="626"/>
      <c r="AC17" s="626"/>
      <c r="AD17" s="627">
        <v>20770</v>
      </c>
      <c r="AE17" s="627"/>
      <c r="AF17" s="627"/>
      <c r="AG17" s="627"/>
      <c r="AH17" s="627"/>
      <c r="AI17" s="627"/>
      <c r="AJ17" s="627"/>
      <c r="AK17" s="627"/>
      <c r="AL17" s="628">
        <v>0.7</v>
      </c>
      <c r="AM17" s="629"/>
      <c r="AN17" s="629"/>
      <c r="AO17" s="630"/>
      <c r="AP17" s="620" t="s">
        <v>266</v>
      </c>
      <c r="AQ17" s="621"/>
      <c r="AR17" s="621"/>
      <c r="AS17" s="621"/>
      <c r="AT17" s="621"/>
      <c r="AU17" s="621"/>
      <c r="AV17" s="621"/>
      <c r="AW17" s="621"/>
      <c r="AX17" s="621"/>
      <c r="AY17" s="621"/>
      <c r="AZ17" s="621"/>
      <c r="BA17" s="621"/>
      <c r="BB17" s="621"/>
      <c r="BC17" s="621"/>
      <c r="BD17" s="621"/>
      <c r="BE17" s="621"/>
      <c r="BF17" s="622"/>
      <c r="BG17" s="623" t="s">
        <v>127</v>
      </c>
      <c r="BH17" s="624"/>
      <c r="BI17" s="624"/>
      <c r="BJ17" s="624"/>
      <c r="BK17" s="624"/>
      <c r="BL17" s="624"/>
      <c r="BM17" s="624"/>
      <c r="BN17" s="625"/>
      <c r="BO17" s="626" t="s">
        <v>227</v>
      </c>
      <c r="BP17" s="626"/>
      <c r="BQ17" s="626"/>
      <c r="BR17" s="626"/>
      <c r="BS17" s="627" t="s">
        <v>227</v>
      </c>
      <c r="BT17" s="627"/>
      <c r="BU17" s="627"/>
      <c r="BV17" s="627"/>
      <c r="BW17" s="627"/>
      <c r="BX17" s="627"/>
      <c r="BY17" s="627"/>
      <c r="BZ17" s="627"/>
      <c r="CA17" s="627"/>
      <c r="CB17" s="631"/>
      <c r="CD17" s="620" t="s">
        <v>267</v>
      </c>
      <c r="CE17" s="621"/>
      <c r="CF17" s="621"/>
      <c r="CG17" s="621"/>
      <c r="CH17" s="621"/>
      <c r="CI17" s="621"/>
      <c r="CJ17" s="621"/>
      <c r="CK17" s="621"/>
      <c r="CL17" s="621"/>
      <c r="CM17" s="621"/>
      <c r="CN17" s="621"/>
      <c r="CO17" s="621"/>
      <c r="CP17" s="621"/>
      <c r="CQ17" s="622"/>
      <c r="CR17" s="623">
        <v>380591</v>
      </c>
      <c r="CS17" s="624"/>
      <c r="CT17" s="624"/>
      <c r="CU17" s="624"/>
      <c r="CV17" s="624"/>
      <c r="CW17" s="624"/>
      <c r="CX17" s="624"/>
      <c r="CY17" s="625"/>
      <c r="CZ17" s="626">
        <v>8.9</v>
      </c>
      <c r="DA17" s="626"/>
      <c r="DB17" s="626"/>
      <c r="DC17" s="626"/>
      <c r="DD17" s="632" t="s">
        <v>227</v>
      </c>
      <c r="DE17" s="624"/>
      <c r="DF17" s="624"/>
      <c r="DG17" s="624"/>
      <c r="DH17" s="624"/>
      <c r="DI17" s="624"/>
      <c r="DJ17" s="624"/>
      <c r="DK17" s="624"/>
      <c r="DL17" s="624"/>
      <c r="DM17" s="624"/>
      <c r="DN17" s="624"/>
      <c r="DO17" s="624"/>
      <c r="DP17" s="625"/>
      <c r="DQ17" s="632">
        <v>380591</v>
      </c>
      <c r="DR17" s="624"/>
      <c r="DS17" s="624"/>
      <c r="DT17" s="624"/>
      <c r="DU17" s="624"/>
      <c r="DV17" s="624"/>
      <c r="DW17" s="624"/>
      <c r="DX17" s="624"/>
      <c r="DY17" s="624"/>
      <c r="DZ17" s="624"/>
      <c r="EA17" s="624"/>
      <c r="EB17" s="624"/>
      <c r="EC17" s="633"/>
    </row>
    <row r="18" spans="2:133" ht="11.25" customHeight="1" x14ac:dyDescent="0.2">
      <c r="B18" s="620" t="s">
        <v>268</v>
      </c>
      <c r="C18" s="621"/>
      <c r="D18" s="621"/>
      <c r="E18" s="621"/>
      <c r="F18" s="621"/>
      <c r="G18" s="621"/>
      <c r="H18" s="621"/>
      <c r="I18" s="621"/>
      <c r="J18" s="621"/>
      <c r="K18" s="621"/>
      <c r="L18" s="621"/>
      <c r="M18" s="621"/>
      <c r="N18" s="621"/>
      <c r="O18" s="621"/>
      <c r="P18" s="621"/>
      <c r="Q18" s="622"/>
      <c r="R18" s="623">
        <v>3979</v>
      </c>
      <c r="S18" s="624"/>
      <c r="T18" s="624"/>
      <c r="U18" s="624"/>
      <c r="V18" s="624"/>
      <c r="W18" s="624"/>
      <c r="X18" s="624"/>
      <c r="Y18" s="625"/>
      <c r="Z18" s="626">
        <v>0.1</v>
      </c>
      <c r="AA18" s="626"/>
      <c r="AB18" s="626"/>
      <c r="AC18" s="626"/>
      <c r="AD18" s="627">
        <v>3979</v>
      </c>
      <c r="AE18" s="627"/>
      <c r="AF18" s="627"/>
      <c r="AG18" s="627"/>
      <c r="AH18" s="627"/>
      <c r="AI18" s="627"/>
      <c r="AJ18" s="627"/>
      <c r="AK18" s="627"/>
      <c r="AL18" s="628">
        <v>0.1</v>
      </c>
      <c r="AM18" s="629"/>
      <c r="AN18" s="629"/>
      <c r="AO18" s="630"/>
      <c r="AP18" s="620" t="s">
        <v>269</v>
      </c>
      <c r="AQ18" s="621"/>
      <c r="AR18" s="621"/>
      <c r="AS18" s="621"/>
      <c r="AT18" s="621"/>
      <c r="AU18" s="621"/>
      <c r="AV18" s="621"/>
      <c r="AW18" s="621"/>
      <c r="AX18" s="621"/>
      <c r="AY18" s="621"/>
      <c r="AZ18" s="621"/>
      <c r="BA18" s="621"/>
      <c r="BB18" s="621"/>
      <c r="BC18" s="621"/>
      <c r="BD18" s="621"/>
      <c r="BE18" s="621"/>
      <c r="BF18" s="622"/>
      <c r="BG18" s="623" t="s">
        <v>227</v>
      </c>
      <c r="BH18" s="624"/>
      <c r="BI18" s="624"/>
      <c r="BJ18" s="624"/>
      <c r="BK18" s="624"/>
      <c r="BL18" s="624"/>
      <c r="BM18" s="624"/>
      <c r="BN18" s="625"/>
      <c r="BO18" s="626" t="s">
        <v>227</v>
      </c>
      <c r="BP18" s="626"/>
      <c r="BQ18" s="626"/>
      <c r="BR18" s="626"/>
      <c r="BS18" s="627" t="s">
        <v>227</v>
      </c>
      <c r="BT18" s="627"/>
      <c r="BU18" s="627"/>
      <c r="BV18" s="627"/>
      <c r="BW18" s="627"/>
      <c r="BX18" s="627"/>
      <c r="BY18" s="627"/>
      <c r="BZ18" s="627"/>
      <c r="CA18" s="627"/>
      <c r="CB18" s="631"/>
      <c r="CD18" s="620" t="s">
        <v>270</v>
      </c>
      <c r="CE18" s="621"/>
      <c r="CF18" s="621"/>
      <c r="CG18" s="621"/>
      <c r="CH18" s="621"/>
      <c r="CI18" s="621"/>
      <c r="CJ18" s="621"/>
      <c r="CK18" s="621"/>
      <c r="CL18" s="621"/>
      <c r="CM18" s="621"/>
      <c r="CN18" s="621"/>
      <c r="CO18" s="621"/>
      <c r="CP18" s="621"/>
      <c r="CQ18" s="622"/>
      <c r="CR18" s="623" t="s">
        <v>127</v>
      </c>
      <c r="CS18" s="624"/>
      <c r="CT18" s="624"/>
      <c r="CU18" s="624"/>
      <c r="CV18" s="624"/>
      <c r="CW18" s="624"/>
      <c r="CX18" s="624"/>
      <c r="CY18" s="625"/>
      <c r="CZ18" s="626" t="s">
        <v>227</v>
      </c>
      <c r="DA18" s="626"/>
      <c r="DB18" s="626"/>
      <c r="DC18" s="626"/>
      <c r="DD18" s="632" t="s">
        <v>227</v>
      </c>
      <c r="DE18" s="624"/>
      <c r="DF18" s="624"/>
      <c r="DG18" s="624"/>
      <c r="DH18" s="624"/>
      <c r="DI18" s="624"/>
      <c r="DJ18" s="624"/>
      <c r="DK18" s="624"/>
      <c r="DL18" s="624"/>
      <c r="DM18" s="624"/>
      <c r="DN18" s="624"/>
      <c r="DO18" s="624"/>
      <c r="DP18" s="625"/>
      <c r="DQ18" s="632" t="s">
        <v>236</v>
      </c>
      <c r="DR18" s="624"/>
      <c r="DS18" s="624"/>
      <c r="DT18" s="624"/>
      <c r="DU18" s="624"/>
      <c r="DV18" s="624"/>
      <c r="DW18" s="624"/>
      <c r="DX18" s="624"/>
      <c r="DY18" s="624"/>
      <c r="DZ18" s="624"/>
      <c r="EA18" s="624"/>
      <c r="EB18" s="624"/>
      <c r="EC18" s="633"/>
    </row>
    <row r="19" spans="2:133" ht="11.25" customHeight="1" x14ac:dyDescent="0.2">
      <c r="B19" s="620" t="s">
        <v>271</v>
      </c>
      <c r="C19" s="621"/>
      <c r="D19" s="621"/>
      <c r="E19" s="621"/>
      <c r="F19" s="621"/>
      <c r="G19" s="621"/>
      <c r="H19" s="621"/>
      <c r="I19" s="621"/>
      <c r="J19" s="621"/>
      <c r="K19" s="621"/>
      <c r="L19" s="621"/>
      <c r="M19" s="621"/>
      <c r="N19" s="621"/>
      <c r="O19" s="621"/>
      <c r="P19" s="621"/>
      <c r="Q19" s="622"/>
      <c r="R19" s="623">
        <v>3129</v>
      </c>
      <c r="S19" s="624"/>
      <c r="T19" s="624"/>
      <c r="U19" s="624"/>
      <c r="V19" s="624"/>
      <c r="W19" s="624"/>
      <c r="X19" s="624"/>
      <c r="Y19" s="625"/>
      <c r="Z19" s="626">
        <v>0.1</v>
      </c>
      <c r="AA19" s="626"/>
      <c r="AB19" s="626"/>
      <c r="AC19" s="626"/>
      <c r="AD19" s="627">
        <v>3129</v>
      </c>
      <c r="AE19" s="627"/>
      <c r="AF19" s="627"/>
      <c r="AG19" s="627"/>
      <c r="AH19" s="627"/>
      <c r="AI19" s="627"/>
      <c r="AJ19" s="627"/>
      <c r="AK19" s="627"/>
      <c r="AL19" s="628">
        <v>0.1</v>
      </c>
      <c r="AM19" s="629"/>
      <c r="AN19" s="629"/>
      <c r="AO19" s="630"/>
      <c r="AP19" s="620" t="s">
        <v>272</v>
      </c>
      <c r="AQ19" s="621"/>
      <c r="AR19" s="621"/>
      <c r="AS19" s="621"/>
      <c r="AT19" s="621"/>
      <c r="AU19" s="621"/>
      <c r="AV19" s="621"/>
      <c r="AW19" s="621"/>
      <c r="AX19" s="621"/>
      <c r="AY19" s="621"/>
      <c r="AZ19" s="621"/>
      <c r="BA19" s="621"/>
      <c r="BB19" s="621"/>
      <c r="BC19" s="621"/>
      <c r="BD19" s="621"/>
      <c r="BE19" s="621"/>
      <c r="BF19" s="622"/>
      <c r="BG19" s="623" t="s">
        <v>227</v>
      </c>
      <c r="BH19" s="624"/>
      <c r="BI19" s="624"/>
      <c r="BJ19" s="624"/>
      <c r="BK19" s="624"/>
      <c r="BL19" s="624"/>
      <c r="BM19" s="624"/>
      <c r="BN19" s="625"/>
      <c r="BO19" s="626" t="s">
        <v>127</v>
      </c>
      <c r="BP19" s="626"/>
      <c r="BQ19" s="626"/>
      <c r="BR19" s="626"/>
      <c r="BS19" s="627" t="s">
        <v>127</v>
      </c>
      <c r="BT19" s="627"/>
      <c r="BU19" s="627"/>
      <c r="BV19" s="627"/>
      <c r="BW19" s="627"/>
      <c r="BX19" s="627"/>
      <c r="BY19" s="627"/>
      <c r="BZ19" s="627"/>
      <c r="CA19" s="627"/>
      <c r="CB19" s="631"/>
      <c r="CD19" s="620" t="s">
        <v>273</v>
      </c>
      <c r="CE19" s="621"/>
      <c r="CF19" s="621"/>
      <c r="CG19" s="621"/>
      <c r="CH19" s="621"/>
      <c r="CI19" s="621"/>
      <c r="CJ19" s="621"/>
      <c r="CK19" s="621"/>
      <c r="CL19" s="621"/>
      <c r="CM19" s="621"/>
      <c r="CN19" s="621"/>
      <c r="CO19" s="621"/>
      <c r="CP19" s="621"/>
      <c r="CQ19" s="622"/>
      <c r="CR19" s="623" t="s">
        <v>227</v>
      </c>
      <c r="CS19" s="624"/>
      <c r="CT19" s="624"/>
      <c r="CU19" s="624"/>
      <c r="CV19" s="624"/>
      <c r="CW19" s="624"/>
      <c r="CX19" s="624"/>
      <c r="CY19" s="625"/>
      <c r="CZ19" s="626" t="s">
        <v>227</v>
      </c>
      <c r="DA19" s="626"/>
      <c r="DB19" s="626"/>
      <c r="DC19" s="626"/>
      <c r="DD19" s="632" t="s">
        <v>127</v>
      </c>
      <c r="DE19" s="624"/>
      <c r="DF19" s="624"/>
      <c r="DG19" s="624"/>
      <c r="DH19" s="624"/>
      <c r="DI19" s="624"/>
      <c r="DJ19" s="624"/>
      <c r="DK19" s="624"/>
      <c r="DL19" s="624"/>
      <c r="DM19" s="624"/>
      <c r="DN19" s="624"/>
      <c r="DO19" s="624"/>
      <c r="DP19" s="625"/>
      <c r="DQ19" s="632" t="s">
        <v>127</v>
      </c>
      <c r="DR19" s="624"/>
      <c r="DS19" s="624"/>
      <c r="DT19" s="624"/>
      <c r="DU19" s="624"/>
      <c r="DV19" s="624"/>
      <c r="DW19" s="624"/>
      <c r="DX19" s="624"/>
      <c r="DY19" s="624"/>
      <c r="DZ19" s="624"/>
      <c r="EA19" s="624"/>
      <c r="EB19" s="624"/>
      <c r="EC19" s="633"/>
    </row>
    <row r="20" spans="2:133" ht="11.25" customHeight="1" x14ac:dyDescent="0.2">
      <c r="B20" s="636" t="s">
        <v>274</v>
      </c>
      <c r="C20" s="637"/>
      <c r="D20" s="637"/>
      <c r="E20" s="637"/>
      <c r="F20" s="637"/>
      <c r="G20" s="637"/>
      <c r="H20" s="637"/>
      <c r="I20" s="637"/>
      <c r="J20" s="637"/>
      <c r="K20" s="637"/>
      <c r="L20" s="637"/>
      <c r="M20" s="637"/>
      <c r="N20" s="637"/>
      <c r="O20" s="637"/>
      <c r="P20" s="637"/>
      <c r="Q20" s="638"/>
      <c r="R20" s="623">
        <v>850</v>
      </c>
      <c r="S20" s="624"/>
      <c r="T20" s="624"/>
      <c r="U20" s="624"/>
      <c r="V20" s="624"/>
      <c r="W20" s="624"/>
      <c r="X20" s="624"/>
      <c r="Y20" s="625"/>
      <c r="Z20" s="626">
        <v>0</v>
      </c>
      <c r="AA20" s="626"/>
      <c r="AB20" s="626"/>
      <c r="AC20" s="626"/>
      <c r="AD20" s="627">
        <v>850</v>
      </c>
      <c r="AE20" s="627"/>
      <c r="AF20" s="627"/>
      <c r="AG20" s="627"/>
      <c r="AH20" s="627"/>
      <c r="AI20" s="627"/>
      <c r="AJ20" s="627"/>
      <c r="AK20" s="627"/>
      <c r="AL20" s="628">
        <v>0</v>
      </c>
      <c r="AM20" s="629"/>
      <c r="AN20" s="629"/>
      <c r="AO20" s="630"/>
      <c r="AP20" s="620" t="s">
        <v>275</v>
      </c>
      <c r="AQ20" s="621"/>
      <c r="AR20" s="621"/>
      <c r="AS20" s="621"/>
      <c r="AT20" s="621"/>
      <c r="AU20" s="621"/>
      <c r="AV20" s="621"/>
      <c r="AW20" s="621"/>
      <c r="AX20" s="621"/>
      <c r="AY20" s="621"/>
      <c r="AZ20" s="621"/>
      <c r="BA20" s="621"/>
      <c r="BB20" s="621"/>
      <c r="BC20" s="621"/>
      <c r="BD20" s="621"/>
      <c r="BE20" s="621"/>
      <c r="BF20" s="622"/>
      <c r="BG20" s="623" t="s">
        <v>227</v>
      </c>
      <c r="BH20" s="624"/>
      <c r="BI20" s="624"/>
      <c r="BJ20" s="624"/>
      <c r="BK20" s="624"/>
      <c r="BL20" s="624"/>
      <c r="BM20" s="624"/>
      <c r="BN20" s="625"/>
      <c r="BO20" s="626" t="s">
        <v>127</v>
      </c>
      <c r="BP20" s="626"/>
      <c r="BQ20" s="626"/>
      <c r="BR20" s="626"/>
      <c r="BS20" s="627" t="s">
        <v>227</v>
      </c>
      <c r="BT20" s="627"/>
      <c r="BU20" s="627"/>
      <c r="BV20" s="627"/>
      <c r="BW20" s="627"/>
      <c r="BX20" s="627"/>
      <c r="BY20" s="627"/>
      <c r="BZ20" s="627"/>
      <c r="CA20" s="627"/>
      <c r="CB20" s="631"/>
      <c r="CD20" s="620" t="s">
        <v>276</v>
      </c>
      <c r="CE20" s="621"/>
      <c r="CF20" s="621"/>
      <c r="CG20" s="621"/>
      <c r="CH20" s="621"/>
      <c r="CI20" s="621"/>
      <c r="CJ20" s="621"/>
      <c r="CK20" s="621"/>
      <c r="CL20" s="621"/>
      <c r="CM20" s="621"/>
      <c r="CN20" s="621"/>
      <c r="CO20" s="621"/>
      <c r="CP20" s="621"/>
      <c r="CQ20" s="622"/>
      <c r="CR20" s="623">
        <v>4275474</v>
      </c>
      <c r="CS20" s="624"/>
      <c r="CT20" s="624"/>
      <c r="CU20" s="624"/>
      <c r="CV20" s="624"/>
      <c r="CW20" s="624"/>
      <c r="CX20" s="624"/>
      <c r="CY20" s="625"/>
      <c r="CZ20" s="626">
        <v>100</v>
      </c>
      <c r="DA20" s="626"/>
      <c r="DB20" s="626"/>
      <c r="DC20" s="626"/>
      <c r="DD20" s="632">
        <v>337683</v>
      </c>
      <c r="DE20" s="624"/>
      <c r="DF20" s="624"/>
      <c r="DG20" s="624"/>
      <c r="DH20" s="624"/>
      <c r="DI20" s="624"/>
      <c r="DJ20" s="624"/>
      <c r="DK20" s="624"/>
      <c r="DL20" s="624"/>
      <c r="DM20" s="624"/>
      <c r="DN20" s="624"/>
      <c r="DO20" s="624"/>
      <c r="DP20" s="625"/>
      <c r="DQ20" s="632">
        <v>3406490</v>
      </c>
      <c r="DR20" s="624"/>
      <c r="DS20" s="624"/>
      <c r="DT20" s="624"/>
      <c r="DU20" s="624"/>
      <c r="DV20" s="624"/>
      <c r="DW20" s="624"/>
      <c r="DX20" s="624"/>
      <c r="DY20" s="624"/>
      <c r="DZ20" s="624"/>
      <c r="EA20" s="624"/>
      <c r="EB20" s="624"/>
      <c r="EC20" s="633"/>
    </row>
    <row r="21" spans="2:133" ht="11.25" customHeight="1" x14ac:dyDescent="0.2">
      <c r="B21" s="620" t="s">
        <v>277</v>
      </c>
      <c r="C21" s="621"/>
      <c r="D21" s="621"/>
      <c r="E21" s="621"/>
      <c r="F21" s="621"/>
      <c r="G21" s="621"/>
      <c r="H21" s="621"/>
      <c r="I21" s="621"/>
      <c r="J21" s="621"/>
      <c r="K21" s="621"/>
      <c r="L21" s="621"/>
      <c r="M21" s="621"/>
      <c r="N21" s="621"/>
      <c r="O21" s="621"/>
      <c r="P21" s="621"/>
      <c r="Q21" s="622"/>
      <c r="R21" s="623">
        <v>1567060</v>
      </c>
      <c r="S21" s="624"/>
      <c r="T21" s="624"/>
      <c r="U21" s="624"/>
      <c r="V21" s="624"/>
      <c r="W21" s="624"/>
      <c r="X21" s="624"/>
      <c r="Y21" s="625"/>
      <c r="Z21" s="626">
        <v>33.6</v>
      </c>
      <c r="AA21" s="626"/>
      <c r="AB21" s="626"/>
      <c r="AC21" s="626"/>
      <c r="AD21" s="627">
        <v>1423114</v>
      </c>
      <c r="AE21" s="627"/>
      <c r="AF21" s="627"/>
      <c r="AG21" s="627"/>
      <c r="AH21" s="627"/>
      <c r="AI21" s="627"/>
      <c r="AJ21" s="627"/>
      <c r="AK21" s="627"/>
      <c r="AL21" s="628">
        <v>47.6</v>
      </c>
      <c r="AM21" s="629"/>
      <c r="AN21" s="629"/>
      <c r="AO21" s="630"/>
      <c r="AP21" s="620" t="s">
        <v>278</v>
      </c>
      <c r="AQ21" s="639"/>
      <c r="AR21" s="639"/>
      <c r="AS21" s="639"/>
      <c r="AT21" s="639"/>
      <c r="AU21" s="639"/>
      <c r="AV21" s="639"/>
      <c r="AW21" s="639"/>
      <c r="AX21" s="639"/>
      <c r="AY21" s="639"/>
      <c r="AZ21" s="639"/>
      <c r="BA21" s="639"/>
      <c r="BB21" s="639"/>
      <c r="BC21" s="639"/>
      <c r="BD21" s="639"/>
      <c r="BE21" s="639"/>
      <c r="BF21" s="640"/>
      <c r="BG21" s="623" t="s">
        <v>127</v>
      </c>
      <c r="BH21" s="624"/>
      <c r="BI21" s="624"/>
      <c r="BJ21" s="624"/>
      <c r="BK21" s="624"/>
      <c r="BL21" s="624"/>
      <c r="BM21" s="624"/>
      <c r="BN21" s="625"/>
      <c r="BO21" s="626" t="s">
        <v>227</v>
      </c>
      <c r="BP21" s="626"/>
      <c r="BQ21" s="626"/>
      <c r="BR21" s="626"/>
      <c r="BS21" s="627" t="s">
        <v>227</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279</v>
      </c>
      <c r="C22" s="621"/>
      <c r="D22" s="621"/>
      <c r="E22" s="621"/>
      <c r="F22" s="621"/>
      <c r="G22" s="621"/>
      <c r="H22" s="621"/>
      <c r="I22" s="621"/>
      <c r="J22" s="621"/>
      <c r="K22" s="621"/>
      <c r="L22" s="621"/>
      <c r="M22" s="621"/>
      <c r="N22" s="621"/>
      <c r="O22" s="621"/>
      <c r="P22" s="621"/>
      <c r="Q22" s="622"/>
      <c r="R22" s="623">
        <v>1423114</v>
      </c>
      <c r="S22" s="624"/>
      <c r="T22" s="624"/>
      <c r="U22" s="624"/>
      <c r="V22" s="624"/>
      <c r="W22" s="624"/>
      <c r="X22" s="624"/>
      <c r="Y22" s="625"/>
      <c r="Z22" s="626">
        <v>30.5</v>
      </c>
      <c r="AA22" s="626"/>
      <c r="AB22" s="626"/>
      <c r="AC22" s="626"/>
      <c r="AD22" s="627">
        <v>1423114</v>
      </c>
      <c r="AE22" s="627"/>
      <c r="AF22" s="627"/>
      <c r="AG22" s="627"/>
      <c r="AH22" s="627"/>
      <c r="AI22" s="627"/>
      <c r="AJ22" s="627"/>
      <c r="AK22" s="627"/>
      <c r="AL22" s="628">
        <v>47.6</v>
      </c>
      <c r="AM22" s="629"/>
      <c r="AN22" s="629"/>
      <c r="AO22" s="630"/>
      <c r="AP22" s="620" t="s">
        <v>280</v>
      </c>
      <c r="AQ22" s="639"/>
      <c r="AR22" s="639"/>
      <c r="AS22" s="639"/>
      <c r="AT22" s="639"/>
      <c r="AU22" s="639"/>
      <c r="AV22" s="639"/>
      <c r="AW22" s="639"/>
      <c r="AX22" s="639"/>
      <c r="AY22" s="639"/>
      <c r="AZ22" s="639"/>
      <c r="BA22" s="639"/>
      <c r="BB22" s="639"/>
      <c r="BC22" s="639"/>
      <c r="BD22" s="639"/>
      <c r="BE22" s="639"/>
      <c r="BF22" s="640"/>
      <c r="BG22" s="623" t="s">
        <v>227</v>
      </c>
      <c r="BH22" s="624"/>
      <c r="BI22" s="624"/>
      <c r="BJ22" s="624"/>
      <c r="BK22" s="624"/>
      <c r="BL22" s="624"/>
      <c r="BM22" s="624"/>
      <c r="BN22" s="625"/>
      <c r="BO22" s="626" t="s">
        <v>227</v>
      </c>
      <c r="BP22" s="626"/>
      <c r="BQ22" s="626"/>
      <c r="BR22" s="626"/>
      <c r="BS22" s="627" t="s">
        <v>127</v>
      </c>
      <c r="BT22" s="627"/>
      <c r="BU22" s="627"/>
      <c r="BV22" s="627"/>
      <c r="BW22" s="627"/>
      <c r="BX22" s="627"/>
      <c r="BY22" s="627"/>
      <c r="BZ22" s="627"/>
      <c r="CA22" s="627"/>
      <c r="CB22" s="631"/>
      <c r="CD22" s="605" t="s">
        <v>281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282</v>
      </c>
      <c r="C23" s="621"/>
      <c r="D23" s="621"/>
      <c r="E23" s="621"/>
      <c r="F23" s="621"/>
      <c r="G23" s="621"/>
      <c r="H23" s="621"/>
      <c r="I23" s="621"/>
      <c r="J23" s="621"/>
      <c r="K23" s="621"/>
      <c r="L23" s="621"/>
      <c r="M23" s="621"/>
      <c r="N23" s="621"/>
      <c r="O23" s="621"/>
      <c r="P23" s="621"/>
      <c r="Q23" s="622"/>
      <c r="R23" s="623">
        <v>143946</v>
      </c>
      <c r="S23" s="624"/>
      <c r="T23" s="624"/>
      <c r="U23" s="624"/>
      <c r="V23" s="624"/>
      <c r="W23" s="624"/>
      <c r="X23" s="624"/>
      <c r="Y23" s="625"/>
      <c r="Z23" s="626">
        <v>3.1</v>
      </c>
      <c r="AA23" s="626"/>
      <c r="AB23" s="626"/>
      <c r="AC23" s="626"/>
      <c r="AD23" s="627" t="s">
        <v>127</v>
      </c>
      <c r="AE23" s="627"/>
      <c r="AF23" s="627"/>
      <c r="AG23" s="627"/>
      <c r="AH23" s="627"/>
      <c r="AI23" s="627"/>
      <c r="AJ23" s="627"/>
      <c r="AK23" s="627"/>
      <c r="AL23" s="628" t="s">
        <v>127</v>
      </c>
      <c r="AM23" s="629"/>
      <c r="AN23" s="629"/>
      <c r="AO23" s="630"/>
      <c r="AP23" s="620" t="s">
        <v>283</v>
      </c>
      <c r="AQ23" s="639"/>
      <c r="AR23" s="639"/>
      <c r="AS23" s="639"/>
      <c r="AT23" s="639"/>
      <c r="AU23" s="639"/>
      <c r="AV23" s="639"/>
      <c r="AW23" s="639"/>
      <c r="AX23" s="639"/>
      <c r="AY23" s="639"/>
      <c r="AZ23" s="639"/>
      <c r="BA23" s="639"/>
      <c r="BB23" s="639"/>
      <c r="BC23" s="639"/>
      <c r="BD23" s="639"/>
      <c r="BE23" s="639"/>
      <c r="BF23" s="640"/>
      <c r="BG23" s="623" t="s">
        <v>127</v>
      </c>
      <c r="BH23" s="624"/>
      <c r="BI23" s="624"/>
      <c r="BJ23" s="624"/>
      <c r="BK23" s="624"/>
      <c r="BL23" s="624"/>
      <c r="BM23" s="624"/>
      <c r="BN23" s="625"/>
      <c r="BO23" s="626" t="s">
        <v>127</v>
      </c>
      <c r="BP23" s="626"/>
      <c r="BQ23" s="626"/>
      <c r="BR23" s="626"/>
      <c r="BS23" s="627" t="s">
        <v>127</v>
      </c>
      <c r="BT23" s="627"/>
      <c r="BU23" s="627"/>
      <c r="BV23" s="627"/>
      <c r="BW23" s="627"/>
      <c r="BX23" s="627"/>
      <c r="BY23" s="627"/>
      <c r="BZ23" s="627"/>
      <c r="CA23" s="627"/>
      <c r="CB23" s="631"/>
      <c r="CD23" s="605" t="s">
        <v>221</v>
      </c>
      <c r="CE23" s="606"/>
      <c r="CF23" s="606"/>
      <c r="CG23" s="606"/>
      <c r="CH23" s="606"/>
      <c r="CI23" s="606"/>
      <c r="CJ23" s="606"/>
      <c r="CK23" s="606"/>
      <c r="CL23" s="606"/>
      <c r="CM23" s="606"/>
      <c r="CN23" s="606"/>
      <c r="CO23" s="606"/>
      <c r="CP23" s="606"/>
      <c r="CQ23" s="607"/>
      <c r="CR23" s="605" t="s">
        <v>284</v>
      </c>
      <c r="CS23" s="606"/>
      <c r="CT23" s="606"/>
      <c r="CU23" s="606"/>
      <c r="CV23" s="606"/>
      <c r="CW23" s="606"/>
      <c r="CX23" s="606"/>
      <c r="CY23" s="607"/>
      <c r="CZ23" s="605" t="s">
        <v>285</v>
      </c>
      <c r="DA23" s="606"/>
      <c r="DB23" s="606"/>
      <c r="DC23" s="607"/>
      <c r="DD23" s="605" t="s">
        <v>286</v>
      </c>
      <c r="DE23" s="606"/>
      <c r="DF23" s="606"/>
      <c r="DG23" s="606"/>
      <c r="DH23" s="606"/>
      <c r="DI23" s="606"/>
      <c r="DJ23" s="606"/>
      <c r="DK23" s="607"/>
      <c r="DL23" s="650" t="s">
        <v>287</v>
      </c>
      <c r="DM23" s="651"/>
      <c r="DN23" s="651"/>
      <c r="DO23" s="651"/>
      <c r="DP23" s="651"/>
      <c r="DQ23" s="651"/>
      <c r="DR23" s="651"/>
      <c r="DS23" s="651"/>
      <c r="DT23" s="651"/>
      <c r="DU23" s="651"/>
      <c r="DV23" s="652"/>
      <c r="DW23" s="605" t="s">
        <v>288</v>
      </c>
      <c r="DX23" s="606"/>
      <c r="DY23" s="606"/>
      <c r="DZ23" s="606"/>
      <c r="EA23" s="606"/>
      <c r="EB23" s="606"/>
      <c r="EC23" s="607"/>
    </row>
    <row r="24" spans="2:133" ht="11.25" customHeight="1" x14ac:dyDescent="0.2">
      <c r="B24" s="620" t="s">
        <v>289</v>
      </c>
      <c r="C24" s="621"/>
      <c r="D24" s="621"/>
      <c r="E24" s="621"/>
      <c r="F24" s="621"/>
      <c r="G24" s="621"/>
      <c r="H24" s="621"/>
      <c r="I24" s="621"/>
      <c r="J24" s="621"/>
      <c r="K24" s="621"/>
      <c r="L24" s="621"/>
      <c r="M24" s="621"/>
      <c r="N24" s="621"/>
      <c r="O24" s="621"/>
      <c r="P24" s="621"/>
      <c r="Q24" s="622"/>
      <c r="R24" s="623" t="s">
        <v>227</v>
      </c>
      <c r="S24" s="624"/>
      <c r="T24" s="624"/>
      <c r="U24" s="624"/>
      <c r="V24" s="624"/>
      <c r="W24" s="624"/>
      <c r="X24" s="624"/>
      <c r="Y24" s="625"/>
      <c r="Z24" s="626" t="s">
        <v>227</v>
      </c>
      <c r="AA24" s="626"/>
      <c r="AB24" s="626"/>
      <c r="AC24" s="626"/>
      <c r="AD24" s="627" t="s">
        <v>127</v>
      </c>
      <c r="AE24" s="627"/>
      <c r="AF24" s="627"/>
      <c r="AG24" s="627"/>
      <c r="AH24" s="627"/>
      <c r="AI24" s="627"/>
      <c r="AJ24" s="627"/>
      <c r="AK24" s="627"/>
      <c r="AL24" s="628" t="s">
        <v>227</v>
      </c>
      <c r="AM24" s="629"/>
      <c r="AN24" s="629"/>
      <c r="AO24" s="630"/>
      <c r="AP24" s="620" t="s">
        <v>290</v>
      </c>
      <c r="AQ24" s="639"/>
      <c r="AR24" s="639"/>
      <c r="AS24" s="639"/>
      <c r="AT24" s="639"/>
      <c r="AU24" s="639"/>
      <c r="AV24" s="639"/>
      <c r="AW24" s="639"/>
      <c r="AX24" s="639"/>
      <c r="AY24" s="639"/>
      <c r="AZ24" s="639"/>
      <c r="BA24" s="639"/>
      <c r="BB24" s="639"/>
      <c r="BC24" s="639"/>
      <c r="BD24" s="639"/>
      <c r="BE24" s="639"/>
      <c r="BF24" s="640"/>
      <c r="BG24" s="623" t="s">
        <v>227</v>
      </c>
      <c r="BH24" s="624"/>
      <c r="BI24" s="624"/>
      <c r="BJ24" s="624"/>
      <c r="BK24" s="624"/>
      <c r="BL24" s="624"/>
      <c r="BM24" s="624"/>
      <c r="BN24" s="625"/>
      <c r="BO24" s="626" t="s">
        <v>236</v>
      </c>
      <c r="BP24" s="626"/>
      <c r="BQ24" s="626"/>
      <c r="BR24" s="626"/>
      <c r="BS24" s="627" t="s">
        <v>127</v>
      </c>
      <c r="BT24" s="627"/>
      <c r="BU24" s="627"/>
      <c r="BV24" s="627"/>
      <c r="BW24" s="627"/>
      <c r="BX24" s="627"/>
      <c r="BY24" s="627"/>
      <c r="BZ24" s="627"/>
      <c r="CA24" s="627"/>
      <c r="CB24" s="631"/>
      <c r="CD24" s="609" t="s">
        <v>291</v>
      </c>
      <c r="CE24" s="610"/>
      <c r="CF24" s="610"/>
      <c r="CG24" s="610"/>
      <c r="CH24" s="610"/>
      <c r="CI24" s="610"/>
      <c r="CJ24" s="610"/>
      <c r="CK24" s="610"/>
      <c r="CL24" s="610"/>
      <c r="CM24" s="610"/>
      <c r="CN24" s="610"/>
      <c r="CO24" s="610"/>
      <c r="CP24" s="610"/>
      <c r="CQ24" s="611"/>
      <c r="CR24" s="612">
        <v>1535062</v>
      </c>
      <c r="CS24" s="613"/>
      <c r="CT24" s="613"/>
      <c r="CU24" s="613"/>
      <c r="CV24" s="613"/>
      <c r="CW24" s="613"/>
      <c r="CX24" s="613"/>
      <c r="CY24" s="614"/>
      <c r="CZ24" s="617">
        <v>35.9</v>
      </c>
      <c r="DA24" s="618"/>
      <c r="DB24" s="618"/>
      <c r="DC24" s="634"/>
      <c r="DD24" s="655">
        <v>1207530</v>
      </c>
      <c r="DE24" s="613"/>
      <c r="DF24" s="613"/>
      <c r="DG24" s="613"/>
      <c r="DH24" s="613"/>
      <c r="DI24" s="613"/>
      <c r="DJ24" s="613"/>
      <c r="DK24" s="614"/>
      <c r="DL24" s="655">
        <v>1201726</v>
      </c>
      <c r="DM24" s="613"/>
      <c r="DN24" s="613"/>
      <c r="DO24" s="613"/>
      <c r="DP24" s="613"/>
      <c r="DQ24" s="613"/>
      <c r="DR24" s="613"/>
      <c r="DS24" s="613"/>
      <c r="DT24" s="613"/>
      <c r="DU24" s="613"/>
      <c r="DV24" s="614"/>
      <c r="DW24" s="617">
        <v>39.6</v>
      </c>
      <c r="DX24" s="618"/>
      <c r="DY24" s="618"/>
      <c r="DZ24" s="618"/>
      <c r="EA24" s="618"/>
      <c r="EB24" s="618"/>
      <c r="EC24" s="619"/>
    </row>
    <row r="25" spans="2:133" ht="11.25" customHeight="1" x14ac:dyDescent="0.2">
      <c r="B25" s="620" t="s">
        <v>292</v>
      </c>
      <c r="C25" s="621"/>
      <c r="D25" s="621"/>
      <c r="E25" s="621"/>
      <c r="F25" s="621"/>
      <c r="G25" s="621"/>
      <c r="H25" s="621"/>
      <c r="I25" s="621"/>
      <c r="J25" s="621"/>
      <c r="K25" s="621"/>
      <c r="L25" s="621"/>
      <c r="M25" s="621"/>
      <c r="N25" s="621"/>
      <c r="O25" s="621"/>
      <c r="P25" s="621"/>
      <c r="Q25" s="622"/>
      <c r="R25" s="623">
        <v>3108504</v>
      </c>
      <c r="S25" s="624"/>
      <c r="T25" s="624"/>
      <c r="U25" s="624"/>
      <c r="V25" s="624"/>
      <c r="W25" s="624"/>
      <c r="X25" s="624"/>
      <c r="Y25" s="625"/>
      <c r="Z25" s="626">
        <v>66.7</v>
      </c>
      <c r="AA25" s="626"/>
      <c r="AB25" s="626"/>
      <c r="AC25" s="626"/>
      <c r="AD25" s="627">
        <v>2964558</v>
      </c>
      <c r="AE25" s="627"/>
      <c r="AF25" s="627"/>
      <c r="AG25" s="627"/>
      <c r="AH25" s="627"/>
      <c r="AI25" s="627"/>
      <c r="AJ25" s="627"/>
      <c r="AK25" s="627"/>
      <c r="AL25" s="628">
        <v>99.2</v>
      </c>
      <c r="AM25" s="629"/>
      <c r="AN25" s="629"/>
      <c r="AO25" s="630"/>
      <c r="AP25" s="620" t="s">
        <v>293</v>
      </c>
      <c r="AQ25" s="639"/>
      <c r="AR25" s="639"/>
      <c r="AS25" s="639"/>
      <c r="AT25" s="639"/>
      <c r="AU25" s="639"/>
      <c r="AV25" s="639"/>
      <c r="AW25" s="639"/>
      <c r="AX25" s="639"/>
      <c r="AY25" s="639"/>
      <c r="AZ25" s="639"/>
      <c r="BA25" s="639"/>
      <c r="BB25" s="639"/>
      <c r="BC25" s="639"/>
      <c r="BD25" s="639"/>
      <c r="BE25" s="639"/>
      <c r="BF25" s="640"/>
      <c r="BG25" s="623" t="s">
        <v>127</v>
      </c>
      <c r="BH25" s="624"/>
      <c r="BI25" s="624"/>
      <c r="BJ25" s="624"/>
      <c r="BK25" s="624"/>
      <c r="BL25" s="624"/>
      <c r="BM25" s="624"/>
      <c r="BN25" s="625"/>
      <c r="BO25" s="626" t="s">
        <v>127</v>
      </c>
      <c r="BP25" s="626"/>
      <c r="BQ25" s="626"/>
      <c r="BR25" s="626"/>
      <c r="BS25" s="627" t="s">
        <v>127</v>
      </c>
      <c r="BT25" s="627"/>
      <c r="BU25" s="627"/>
      <c r="BV25" s="627"/>
      <c r="BW25" s="627"/>
      <c r="BX25" s="627"/>
      <c r="BY25" s="627"/>
      <c r="BZ25" s="627"/>
      <c r="CA25" s="627"/>
      <c r="CB25" s="631"/>
      <c r="CD25" s="620" t="s">
        <v>294</v>
      </c>
      <c r="CE25" s="621"/>
      <c r="CF25" s="621"/>
      <c r="CG25" s="621"/>
      <c r="CH25" s="621"/>
      <c r="CI25" s="621"/>
      <c r="CJ25" s="621"/>
      <c r="CK25" s="621"/>
      <c r="CL25" s="621"/>
      <c r="CM25" s="621"/>
      <c r="CN25" s="621"/>
      <c r="CO25" s="621"/>
      <c r="CP25" s="621"/>
      <c r="CQ25" s="622"/>
      <c r="CR25" s="623">
        <v>777015</v>
      </c>
      <c r="CS25" s="656"/>
      <c r="CT25" s="656"/>
      <c r="CU25" s="656"/>
      <c r="CV25" s="656"/>
      <c r="CW25" s="656"/>
      <c r="CX25" s="656"/>
      <c r="CY25" s="657"/>
      <c r="CZ25" s="628">
        <v>18.2</v>
      </c>
      <c r="DA25" s="653"/>
      <c r="DB25" s="653"/>
      <c r="DC25" s="658"/>
      <c r="DD25" s="632">
        <v>726968</v>
      </c>
      <c r="DE25" s="656"/>
      <c r="DF25" s="656"/>
      <c r="DG25" s="656"/>
      <c r="DH25" s="656"/>
      <c r="DI25" s="656"/>
      <c r="DJ25" s="656"/>
      <c r="DK25" s="657"/>
      <c r="DL25" s="632">
        <v>725839</v>
      </c>
      <c r="DM25" s="656"/>
      <c r="DN25" s="656"/>
      <c r="DO25" s="656"/>
      <c r="DP25" s="656"/>
      <c r="DQ25" s="656"/>
      <c r="DR25" s="656"/>
      <c r="DS25" s="656"/>
      <c r="DT25" s="656"/>
      <c r="DU25" s="656"/>
      <c r="DV25" s="657"/>
      <c r="DW25" s="628">
        <v>23.9</v>
      </c>
      <c r="DX25" s="653"/>
      <c r="DY25" s="653"/>
      <c r="DZ25" s="653"/>
      <c r="EA25" s="653"/>
      <c r="EB25" s="653"/>
      <c r="EC25" s="654"/>
    </row>
    <row r="26" spans="2:133" ht="11.25" customHeight="1" x14ac:dyDescent="0.2">
      <c r="B26" s="620" t="s">
        <v>295</v>
      </c>
      <c r="C26" s="621"/>
      <c r="D26" s="621"/>
      <c r="E26" s="621"/>
      <c r="F26" s="621"/>
      <c r="G26" s="621"/>
      <c r="H26" s="621"/>
      <c r="I26" s="621"/>
      <c r="J26" s="621"/>
      <c r="K26" s="621"/>
      <c r="L26" s="621"/>
      <c r="M26" s="621"/>
      <c r="N26" s="621"/>
      <c r="O26" s="621"/>
      <c r="P26" s="621"/>
      <c r="Q26" s="622"/>
      <c r="R26" s="623">
        <v>712</v>
      </c>
      <c r="S26" s="624"/>
      <c r="T26" s="624"/>
      <c r="U26" s="624"/>
      <c r="V26" s="624"/>
      <c r="W26" s="624"/>
      <c r="X26" s="624"/>
      <c r="Y26" s="625"/>
      <c r="Z26" s="626">
        <v>0</v>
      </c>
      <c r="AA26" s="626"/>
      <c r="AB26" s="626"/>
      <c r="AC26" s="626"/>
      <c r="AD26" s="627">
        <v>712</v>
      </c>
      <c r="AE26" s="627"/>
      <c r="AF26" s="627"/>
      <c r="AG26" s="627"/>
      <c r="AH26" s="627"/>
      <c r="AI26" s="627"/>
      <c r="AJ26" s="627"/>
      <c r="AK26" s="627"/>
      <c r="AL26" s="628">
        <v>0</v>
      </c>
      <c r="AM26" s="629"/>
      <c r="AN26" s="629"/>
      <c r="AO26" s="630"/>
      <c r="AP26" s="620" t="s">
        <v>296</v>
      </c>
      <c r="AQ26" s="639"/>
      <c r="AR26" s="639"/>
      <c r="AS26" s="639"/>
      <c r="AT26" s="639"/>
      <c r="AU26" s="639"/>
      <c r="AV26" s="639"/>
      <c r="AW26" s="639"/>
      <c r="AX26" s="639"/>
      <c r="AY26" s="639"/>
      <c r="AZ26" s="639"/>
      <c r="BA26" s="639"/>
      <c r="BB26" s="639"/>
      <c r="BC26" s="639"/>
      <c r="BD26" s="639"/>
      <c r="BE26" s="639"/>
      <c r="BF26" s="640"/>
      <c r="BG26" s="623" t="s">
        <v>227</v>
      </c>
      <c r="BH26" s="624"/>
      <c r="BI26" s="624"/>
      <c r="BJ26" s="624"/>
      <c r="BK26" s="624"/>
      <c r="BL26" s="624"/>
      <c r="BM26" s="624"/>
      <c r="BN26" s="625"/>
      <c r="BO26" s="626" t="s">
        <v>236</v>
      </c>
      <c r="BP26" s="626"/>
      <c r="BQ26" s="626"/>
      <c r="BR26" s="626"/>
      <c r="BS26" s="627" t="s">
        <v>227</v>
      </c>
      <c r="BT26" s="627"/>
      <c r="BU26" s="627"/>
      <c r="BV26" s="627"/>
      <c r="BW26" s="627"/>
      <c r="BX26" s="627"/>
      <c r="BY26" s="627"/>
      <c r="BZ26" s="627"/>
      <c r="CA26" s="627"/>
      <c r="CB26" s="631"/>
      <c r="CD26" s="620" t="s">
        <v>297</v>
      </c>
      <c r="CE26" s="621"/>
      <c r="CF26" s="621"/>
      <c r="CG26" s="621"/>
      <c r="CH26" s="621"/>
      <c r="CI26" s="621"/>
      <c r="CJ26" s="621"/>
      <c r="CK26" s="621"/>
      <c r="CL26" s="621"/>
      <c r="CM26" s="621"/>
      <c r="CN26" s="621"/>
      <c r="CO26" s="621"/>
      <c r="CP26" s="621"/>
      <c r="CQ26" s="622"/>
      <c r="CR26" s="623">
        <v>458620</v>
      </c>
      <c r="CS26" s="624"/>
      <c r="CT26" s="624"/>
      <c r="CU26" s="624"/>
      <c r="CV26" s="624"/>
      <c r="CW26" s="624"/>
      <c r="CX26" s="624"/>
      <c r="CY26" s="625"/>
      <c r="CZ26" s="628">
        <v>10.7</v>
      </c>
      <c r="DA26" s="653"/>
      <c r="DB26" s="653"/>
      <c r="DC26" s="658"/>
      <c r="DD26" s="632">
        <v>430987</v>
      </c>
      <c r="DE26" s="624"/>
      <c r="DF26" s="624"/>
      <c r="DG26" s="624"/>
      <c r="DH26" s="624"/>
      <c r="DI26" s="624"/>
      <c r="DJ26" s="624"/>
      <c r="DK26" s="625"/>
      <c r="DL26" s="632" t="s">
        <v>227</v>
      </c>
      <c r="DM26" s="624"/>
      <c r="DN26" s="624"/>
      <c r="DO26" s="624"/>
      <c r="DP26" s="624"/>
      <c r="DQ26" s="624"/>
      <c r="DR26" s="624"/>
      <c r="DS26" s="624"/>
      <c r="DT26" s="624"/>
      <c r="DU26" s="624"/>
      <c r="DV26" s="625"/>
      <c r="DW26" s="628" t="s">
        <v>127</v>
      </c>
      <c r="DX26" s="653"/>
      <c r="DY26" s="653"/>
      <c r="DZ26" s="653"/>
      <c r="EA26" s="653"/>
      <c r="EB26" s="653"/>
      <c r="EC26" s="654"/>
    </row>
    <row r="27" spans="2:133" ht="11.25" customHeight="1" x14ac:dyDescent="0.2">
      <c r="B27" s="620" t="s">
        <v>298</v>
      </c>
      <c r="C27" s="621"/>
      <c r="D27" s="621"/>
      <c r="E27" s="621"/>
      <c r="F27" s="621"/>
      <c r="G27" s="621"/>
      <c r="H27" s="621"/>
      <c r="I27" s="621"/>
      <c r="J27" s="621"/>
      <c r="K27" s="621"/>
      <c r="L27" s="621"/>
      <c r="M27" s="621"/>
      <c r="N27" s="621"/>
      <c r="O27" s="621"/>
      <c r="P27" s="621"/>
      <c r="Q27" s="622"/>
      <c r="R27" s="623">
        <v>3881</v>
      </c>
      <c r="S27" s="624"/>
      <c r="T27" s="624"/>
      <c r="U27" s="624"/>
      <c r="V27" s="624"/>
      <c r="W27" s="624"/>
      <c r="X27" s="624"/>
      <c r="Y27" s="625"/>
      <c r="Z27" s="626">
        <v>0.1</v>
      </c>
      <c r="AA27" s="626"/>
      <c r="AB27" s="626"/>
      <c r="AC27" s="626"/>
      <c r="AD27" s="627" t="s">
        <v>227</v>
      </c>
      <c r="AE27" s="627"/>
      <c r="AF27" s="627"/>
      <c r="AG27" s="627"/>
      <c r="AH27" s="627"/>
      <c r="AI27" s="627"/>
      <c r="AJ27" s="627"/>
      <c r="AK27" s="627"/>
      <c r="AL27" s="628" t="s">
        <v>227</v>
      </c>
      <c r="AM27" s="629"/>
      <c r="AN27" s="629"/>
      <c r="AO27" s="630"/>
      <c r="AP27" s="620" t="s">
        <v>299</v>
      </c>
      <c r="AQ27" s="621"/>
      <c r="AR27" s="621"/>
      <c r="AS27" s="621"/>
      <c r="AT27" s="621"/>
      <c r="AU27" s="621"/>
      <c r="AV27" s="621"/>
      <c r="AW27" s="621"/>
      <c r="AX27" s="621"/>
      <c r="AY27" s="621"/>
      <c r="AZ27" s="621"/>
      <c r="BA27" s="621"/>
      <c r="BB27" s="621"/>
      <c r="BC27" s="621"/>
      <c r="BD27" s="621"/>
      <c r="BE27" s="621"/>
      <c r="BF27" s="622"/>
      <c r="BG27" s="623">
        <v>1276610</v>
      </c>
      <c r="BH27" s="624"/>
      <c r="BI27" s="624"/>
      <c r="BJ27" s="624"/>
      <c r="BK27" s="624"/>
      <c r="BL27" s="624"/>
      <c r="BM27" s="624"/>
      <c r="BN27" s="625"/>
      <c r="BO27" s="626">
        <v>100</v>
      </c>
      <c r="BP27" s="626"/>
      <c r="BQ27" s="626"/>
      <c r="BR27" s="626"/>
      <c r="BS27" s="627" t="s">
        <v>227</v>
      </c>
      <c r="BT27" s="627"/>
      <c r="BU27" s="627"/>
      <c r="BV27" s="627"/>
      <c r="BW27" s="627"/>
      <c r="BX27" s="627"/>
      <c r="BY27" s="627"/>
      <c r="BZ27" s="627"/>
      <c r="CA27" s="627"/>
      <c r="CB27" s="631"/>
      <c r="CD27" s="620" t="s">
        <v>300</v>
      </c>
      <c r="CE27" s="621"/>
      <c r="CF27" s="621"/>
      <c r="CG27" s="621"/>
      <c r="CH27" s="621"/>
      <c r="CI27" s="621"/>
      <c r="CJ27" s="621"/>
      <c r="CK27" s="621"/>
      <c r="CL27" s="621"/>
      <c r="CM27" s="621"/>
      <c r="CN27" s="621"/>
      <c r="CO27" s="621"/>
      <c r="CP27" s="621"/>
      <c r="CQ27" s="622"/>
      <c r="CR27" s="623">
        <v>377456</v>
      </c>
      <c r="CS27" s="656"/>
      <c r="CT27" s="656"/>
      <c r="CU27" s="656"/>
      <c r="CV27" s="656"/>
      <c r="CW27" s="656"/>
      <c r="CX27" s="656"/>
      <c r="CY27" s="657"/>
      <c r="CZ27" s="628">
        <v>8.8000000000000007</v>
      </c>
      <c r="DA27" s="653"/>
      <c r="DB27" s="653"/>
      <c r="DC27" s="658"/>
      <c r="DD27" s="632">
        <v>99971</v>
      </c>
      <c r="DE27" s="656"/>
      <c r="DF27" s="656"/>
      <c r="DG27" s="656"/>
      <c r="DH27" s="656"/>
      <c r="DI27" s="656"/>
      <c r="DJ27" s="656"/>
      <c r="DK27" s="657"/>
      <c r="DL27" s="632">
        <v>95296</v>
      </c>
      <c r="DM27" s="656"/>
      <c r="DN27" s="656"/>
      <c r="DO27" s="656"/>
      <c r="DP27" s="656"/>
      <c r="DQ27" s="656"/>
      <c r="DR27" s="656"/>
      <c r="DS27" s="656"/>
      <c r="DT27" s="656"/>
      <c r="DU27" s="656"/>
      <c r="DV27" s="657"/>
      <c r="DW27" s="628">
        <v>3.1</v>
      </c>
      <c r="DX27" s="653"/>
      <c r="DY27" s="653"/>
      <c r="DZ27" s="653"/>
      <c r="EA27" s="653"/>
      <c r="EB27" s="653"/>
      <c r="EC27" s="654"/>
    </row>
    <row r="28" spans="2:133" ht="11.25" customHeight="1" x14ac:dyDescent="0.2">
      <c r="B28" s="620" t="s">
        <v>301</v>
      </c>
      <c r="C28" s="621"/>
      <c r="D28" s="621"/>
      <c r="E28" s="621"/>
      <c r="F28" s="621"/>
      <c r="G28" s="621"/>
      <c r="H28" s="621"/>
      <c r="I28" s="621"/>
      <c r="J28" s="621"/>
      <c r="K28" s="621"/>
      <c r="L28" s="621"/>
      <c r="M28" s="621"/>
      <c r="N28" s="621"/>
      <c r="O28" s="621"/>
      <c r="P28" s="621"/>
      <c r="Q28" s="622"/>
      <c r="R28" s="623">
        <v>69222</v>
      </c>
      <c r="S28" s="624"/>
      <c r="T28" s="624"/>
      <c r="U28" s="624"/>
      <c r="V28" s="624"/>
      <c r="W28" s="624"/>
      <c r="X28" s="624"/>
      <c r="Y28" s="625"/>
      <c r="Z28" s="626">
        <v>1.5</v>
      </c>
      <c r="AA28" s="626"/>
      <c r="AB28" s="626"/>
      <c r="AC28" s="626"/>
      <c r="AD28" s="627">
        <v>11346</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302</v>
      </c>
      <c r="CE28" s="621"/>
      <c r="CF28" s="621"/>
      <c r="CG28" s="621"/>
      <c r="CH28" s="621"/>
      <c r="CI28" s="621"/>
      <c r="CJ28" s="621"/>
      <c r="CK28" s="621"/>
      <c r="CL28" s="621"/>
      <c r="CM28" s="621"/>
      <c r="CN28" s="621"/>
      <c r="CO28" s="621"/>
      <c r="CP28" s="621"/>
      <c r="CQ28" s="622"/>
      <c r="CR28" s="623">
        <v>380591</v>
      </c>
      <c r="CS28" s="624"/>
      <c r="CT28" s="624"/>
      <c r="CU28" s="624"/>
      <c r="CV28" s="624"/>
      <c r="CW28" s="624"/>
      <c r="CX28" s="624"/>
      <c r="CY28" s="625"/>
      <c r="CZ28" s="628">
        <v>8.9</v>
      </c>
      <c r="DA28" s="653"/>
      <c r="DB28" s="653"/>
      <c r="DC28" s="658"/>
      <c r="DD28" s="632">
        <v>380591</v>
      </c>
      <c r="DE28" s="624"/>
      <c r="DF28" s="624"/>
      <c r="DG28" s="624"/>
      <c r="DH28" s="624"/>
      <c r="DI28" s="624"/>
      <c r="DJ28" s="624"/>
      <c r="DK28" s="625"/>
      <c r="DL28" s="632">
        <v>380591</v>
      </c>
      <c r="DM28" s="624"/>
      <c r="DN28" s="624"/>
      <c r="DO28" s="624"/>
      <c r="DP28" s="624"/>
      <c r="DQ28" s="624"/>
      <c r="DR28" s="624"/>
      <c r="DS28" s="624"/>
      <c r="DT28" s="624"/>
      <c r="DU28" s="624"/>
      <c r="DV28" s="625"/>
      <c r="DW28" s="628">
        <v>12.5</v>
      </c>
      <c r="DX28" s="653"/>
      <c r="DY28" s="653"/>
      <c r="DZ28" s="653"/>
      <c r="EA28" s="653"/>
      <c r="EB28" s="653"/>
      <c r="EC28" s="654"/>
    </row>
    <row r="29" spans="2:133" ht="11.25" customHeight="1" x14ac:dyDescent="0.2">
      <c r="B29" s="620" t="s">
        <v>303</v>
      </c>
      <c r="C29" s="621"/>
      <c r="D29" s="621"/>
      <c r="E29" s="621"/>
      <c r="F29" s="621"/>
      <c r="G29" s="621"/>
      <c r="H29" s="621"/>
      <c r="I29" s="621"/>
      <c r="J29" s="621"/>
      <c r="K29" s="621"/>
      <c r="L29" s="621"/>
      <c r="M29" s="621"/>
      <c r="N29" s="621"/>
      <c r="O29" s="621"/>
      <c r="P29" s="621"/>
      <c r="Q29" s="622"/>
      <c r="R29" s="623">
        <v>12450</v>
      </c>
      <c r="S29" s="624"/>
      <c r="T29" s="624"/>
      <c r="U29" s="624"/>
      <c r="V29" s="624"/>
      <c r="W29" s="624"/>
      <c r="X29" s="624"/>
      <c r="Y29" s="625"/>
      <c r="Z29" s="626">
        <v>0.3</v>
      </c>
      <c r="AA29" s="626"/>
      <c r="AB29" s="626"/>
      <c r="AC29" s="626"/>
      <c r="AD29" s="627" t="s">
        <v>227</v>
      </c>
      <c r="AE29" s="627"/>
      <c r="AF29" s="627"/>
      <c r="AG29" s="627"/>
      <c r="AH29" s="627"/>
      <c r="AI29" s="627"/>
      <c r="AJ29" s="627"/>
      <c r="AK29" s="627"/>
      <c r="AL29" s="628" t="s">
        <v>227</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304</v>
      </c>
      <c r="CE29" s="662"/>
      <c r="CF29" s="620" t="s">
        <v>71</v>
      </c>
      <c r="CG29" s="621"/>
      <c r="CH29" s="621"/>
      <c r="CI29" s="621"/>
      <c r="CJ29" s="621"/>
      <c r="CK29" s="621"/>
      <c r="CL29" s="621"/>
      <c r="CM29" s="621"/>
      <c r="CN29" s="621"/>
      <c r="CO29" s="621"/>
      <c r="CP29" s="621"/>
      <c r="CQ29" s="622"/>
      <c r="CR29" s="623">
        <v>380591</v>
      </c>
      <c r="CS29" s="656"/>
      <c r="CT29" s="656"/>
      <c r="CU29" s="656"/>
      <c r="CV29" s="656"/>
      <c r="CW29" s="656"/>
      <c r="CX29" s="656"/>
      <c r="CY29" s="657"/>
      <c r="CZ29" s="628">
        <v>8.9</v>
      </c>
      <c r="DA29" s="653"/>
      <c r="DB29" s="653"/>
      <c r="DC29" s="658"/>
      <c r="DD29" s="632">
        <v>380591</v>
      </c>
      <c r="DE29" s="656"/>
      <c r="DF29" s="656"/>
      <c r="DG29" s="656"/>
      <c r="DH29" s="656"/>
      <c r="DI29" s="656"/>
      <c r="DJ29" s="656"/>
      <c r="DK29" s="657"/>
      <c r="DL29" s="632">
        <v>380591</v>
      </c>
      <c r="DM29" s="656"/>
      <c r="DN29" s="656"/>
      <c r="DO29" s="656"/>
      <c r="DP29" s="656"/>
      <c r="DQ29" s="656"/>
      <c r="DR29" s="656"/>
      <c r="DS29" s="656"/>
      <c r="DT29" s="656"/>
      <c r="DU29" s="656"/>
      <c r="DV29" s="657"/>
      <c r="DW29" s="628">
        <v>12.5</v>
      </c>
      <c r="DX29" s="653"/>
      <c r="DY29" s="653"/>
      <c r="DZ29" s="653"/>
      <c r="EA29" s="653"/>
      <c r="EB29" s="653"/>
      <c r="EC29" s="654"/>
    </row>
    <row r="30" spans="2:133" ht="11.25" customHeight="1" x14ac:dyDescent="0.2">
      <c r="B30" s="620" t="s">
        <v>305</v>
      </c>
      <c r="C30" s="621"/>
      <c r="D30" s="621"/>
      <c r="E30" s="621"/>
      <c r="F30" s="621"/>
      <c r="G30" s="621"/>
      <c r="H30" s="621"/>
      <c r="I30" s="621"/>
      <c r="J30" s="621"/>
      <c r="K30" s="621"/>
      <c r="L30" s="621"/>
      <c r="M30" s="621"/>
      <c r="N30" s="621"/>
      <c r="O30" s="621"/>
      <c r="P30" s="621"/>
      <c r="Q30" s="622"/>
      <c r="R30" s="623">
        <v>446145</v>
      </c>
      <c r="S30" s="624"/>
      <c r="T30" s="624"/>
      <c r="U30" s="624"/>
      <c r="V30" s="624"/>
      <c r="W30" s="624"/>
      <c r="X30" s="624"/>
      <c r="Y30" s="625"/>
      <c r="Z30" s="626">
        <v>9.6</v>
      </c>
      <c r="AA30" s="626"/>
      <c r="AB30" s="626"/>
      <c r="AC30" s="626"/>
      <c r="AD30" s="627" t="s">
        <v>127</v>
      </c>
      <c r="AE30" s="627"/>
      <c r="AF30" s="627"/>
      <c r="AG30" s="627"/>
      <c r="AH30" s="627"/>
      <c r="AI30" s="627"/>
      <c r="AJ30" s="627"/>
      <c r="AK30" s="627"/>
      <c r="AL30" s="628" t="s">
        <v>227</v>
      </c>
      <c r="AM30" s="629"/>
      <c r="AN30" s="629"/>
      <c r="AO30" s="630"/>
      <c r="AP30" s="605" t="s">
        <v>221</v>
      </c>
      <c r="AQ30" s="606"/>
      <c r="AR30" s="606"/>
      <c r="AS30" s="606"/>
      <c r="AT30" s="606"/>
      <c r="AU30" s="606"/>
      <c r="AV30" s="606"/>
      <c r="AW30" s="606"/>
      <c r="AX30" s="606"/>
      <c r="AY30" s="606"/>
      <c r="AZ30" s="606"/>
      <c r="BA30" s="606"/>
      <c r="BB30" s="606"/>
      <c r="BC30" s="606"/>
      <c r="BD30" s="606"/>
      <c r="BE30" s="606"/>
      <c r="BF30" s="607"/>
      <c r="BG30" s="605" t="s">
        <v>306</v>
      </c>
      <c r="BH30" s="659"/>
      <c r="BI30" s="659"/>
      <c r="BJ30" s="659"/>
      <c r="BK30" s="659"/>
      <c r="BL30" s="659"/>
      <c r="BM30" s="659"/>
      <c r="BN30" s="659"/>
      <c r="BO30" s="659"/>
      <c r="BP30" s="659"/>
      <c r="BQ30" s="660"/>
      <c r="BR30" s="605" t="s">
        <v>307</v>
      </c>
      <c r="BS30" s="659"/>
      <c r="BT30" s="659"/>
      <c r="BU30" s="659"/>
      <c r="BV30" s="659"/>
      <c r="BW30" s="659"/>
      <c r="BX30" s="659"/>
      <c r="BY30" s="659"/>
      <c r="BZ30" s="659"/>
      <c r="CA30" s="659"/>
      <c r="CB30" s="660"/>
      <c r="CD30" s="663"/>
      <c r="CE30" s="664"/>
      <c r="CF30" s="620" t="s">
        <v>308</v>
      </c>
      <c r="CG30" s="621"/>
      <c r="CH30" s="621"/>
      <c r="CI30" s="621"/>
      <c r="CJ30" s="621"/>
      <c r="CK30" s="621"/>
      <c r="CL30" s="621"/>
      <c r="CM30" s="621"/>
      <c r="CN30" s="621"/>
      <c r="CO30" s="621"/>
      <c r="CP30" s="621"/>
      <c r="CQ30" s="622"/>
      <c r="CR30" s="623">
        <v>365184</v>
      </c>
      <c r="CS30" s="624"/>
      <c r="CT30" s="624"/>
      <c r="CU30" s="624"/>
      <c r="CV30" s="624"/>
      <c r="CW30" s="624"/>
      <c r="CX30" s="624"/>
      <c r="CY30" s="625"/>
      <c r="CZ30" s="628">
        <v>8.5</v>
      </c>
      <c r="DA30" s="653"/>
      <c r="DB30" s="653"/>
      <c r="DC30" s="658"/>
      <c r="DD30" s="632">
        <v>365184</v>
      </c>
      <c r="DE30" s="624"/>
      <c r="DF30" s="624"/>
      <c r="DG30" s="624"/>
      <c r="DH30" s="624"/>
      <c r="DI30" s="624"/>
      <c r="DJ30" s="624"/>
      <c r="DK30" s="625"/>
      <c r="DL30" s="632">
        <v>365184</v>
      </c>
      <c r="DM30" s="624"/>
      <c r="DN30" s="624"/>
      <c r="DO30" s="624"/>
      <c r="DP30" s="624"/>
      <c r="DQ30" s="624"/>
      <c r="DR30" s="624"/>
      <c r="DS30" s="624"/>
      <c r="DT30" s="624"/>
      <c r="DU30" s="624"/>
      <c r="DV30" s="625"/>
      <c r="DW30" s="628">
        <v>12</v>
      </c>
      <c r="DX30" s="653"/>
      <c r="DY30" s="653"/>
      <c r="DZ30" s="653"/>
      <c r="EA30" s="653"/>
      <c r="EB30" s="653"/>
      <c r="EC30" s="654"/>
    </row>
    <row r="31" spans="2:133" ht="11.25" customHeight="1" x14ac:dyDescent="0.2">
      <c r="B31" s="636" t="s">
        <v>309</v>
      </c>
      <c r="C31" s="637"/>
      <c r="D31" s="637"/>
      <c r="E31" s="637"/>
      <c r="F31" s="637"/>
      <c r="G31" s="637"/>
      <c r="H31" s="637"/>
      <c r="I31" s="637"/>
      <c r="J31" s="637"/>
      <c r="K31" s="637"/>
      <c r="L31" s="637"/>
      <c r="M31" s="637"/>
      <c r="N31" s="637"/>
      <c r="O31" s="637"/>
      <c r="P31" s="637"/>
      <c r="Q31" s="638"/>
      <c r="R31" s="623" t="s">
        <v>127</v>
      </c>
      <c r="S31" s="624"/>
      <c r="T31" s="624"/>
      <c r="U31" s="624"/>
      <c r="V31" s="624"/>
      <c r="W31" s="624"/>
      <c r="X31" s="624"/>
      <c r="Y31" s="625"/>
      <c r="Z31" s="626" t="s">
        <v>236</v>
      </c>
      <c r="AA31" s="626"/>
      <c r="AB31" s="626"/>
      <c r="AC31" s="626"/>
      <c r="AD31" s="627" t="s">
        <v>227</v>
      </c>
      <c r="AE31" s="627"/>
      <c r="AF31" s="627"/>
      <c r="AG31" s="627"/>
      <c r="AH31" s="627"/>
      <c r="AI31" s="627"/>
      <c r="AJ31" s="627"/>
      <c r="AK31" s="627"/>
      <c r="AL31" s="628" t="s">
        <v>127</v>
      </c>
      <c r="AM31" s="629"/>
      <c r="AN31" s="629"/>
      <c r="AO31" s="630"/>
      <c r="AP31" s="671" t="s">
        <v>310</v>
      </c>
      <c r="AQ31" s="672"/>
      <c r="AR31" s="672"/>
      <c r="AS31" s="672"/>
      <c r="AT31" s="677" t="s">
        <v>311</v>
      </c>
      <c r="AU31" s="218"/>
      <c r="AV31" s="218"/>
      <c r="AW31" s="218"/>
      <c r="AX31" s="609" t="s">
        <v>186</v>
      </c>
      <c r="AY31" s="610"/>
      <c r="AZ31" s="610"/>
      <c r="BA31" s="610"/>
      <c r="BB31" s="610"/>
      <c r="BC31" s="610"/>
      <c r="BD31" s="610"/>
      <c r="BE31" s="610"/>
      <c r="BF31" s="611"/>
      <c r="BG31" s="670">
        <v>99.3</v>
      </c>
      <c r="BH31" s="667"/>
      <c r="BI31" s="667"/>
      <c r="BJ31" s="667"/>
      <c r="BK31" s="667"/>
      <c r="BL31" s="667"/>
      <c r="BM31" s="618">
        <v>97</v>
      </c>
      <c r="BN31" s="667"/>
      <c r="BO31" s="667"/>
      <c r="BP31" s="667"/>
      <c r="BQ31" s="668"/>
      <c r="BR31" s="670">
        <v>99.4</v>
      </c>
      <c r="BS31" s="667"/>
      <c r="BT31" s="667"/>
      <c r="BU31" s="667"/>
      <c r="BV31" s="667"/>
      <c r="BW31" s="667"/>
      <c r="BX31" s="618">
        <v>96.9</v>
      </c>
      <c r="BY31" s="667"/>
      <c r="BZ31" s="667"/>
      <c r="CA31" s="667"/>
      <c r="CB31" s="668"/>
      <c r="CD31" s="663"/>
      <c r="CE31" s="664"/>
      <c r="CF31" s="620" t="s">
        <v>312</v>
      </c>
      <c r="CG31" s="621"/>
      <c r="CH31" s="621"/>
      <c r="CI31" s="621"/>
      <c r="CJ31" s="621"/>
      <c r="CK31" s="621"/>
      <c r="CL31" s="621"/>
      <c r="CM31" s="621"/>
      <c r="CN31" s="621"/>
      <c r="CO31" s="621"/>
      <c r="CP31" s="621"/>
      <c r="CQ31" s="622"/>
      <c r="CR31" s="623">
        <v>15407</v>
      </c>
      <c r="CS31" s="656"/>
      <c r="CT31" s="656"/>
      <c r="CU31" s="656"/>
      <c r="CV31" s="656"/>
      <c r="CW31" s="656"/>
      <c r="CX31" s="656"/>
      <c r="CY31" s="657"/>
      <c r="CZ31" s="628">
        <v>0.4</v>
      </c>
      <c r="DA31" s="653"/>
      <c r="DB31" s="653"/>
      <c r="DC31" s="658"/>
      <c r="DD31" s="632">
        <v>15407</v>
      </c>
      <c r="DE31" s="656"/>
      <c r="DF31" s="656"/>
      <c r="DG31" s="656"/>
      <c r="DH31" s="656"/>
      <c r="DI31" s="656"/>
      <c r="DJ31" s="656"/>
      <c r="DK31" s="657"/>
      <c r="DL31" s="632">
        <v>15407</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2">
      <c r="B32" s="620" t="s">
        <v>313</v>
      </c>
      <c r="C32" s="621"/>
      <c r="D32" s="621"/>
      <c r="E32" s="621"/>
      <c r="F32" s="621"/>
      <c r="G32" s="621"/>
      <c r="H32" s="621"/>
      <c r="I32" s="621"/>
      <c r="J32" s="621"/>
      <c r="K32" s="621"/>
      <c r="L32" s="621"/>
      <c r="M32" s="621"/>
      <c r="N32" s="621"/>
      <c r="O32" s="621"/>
      <c r="P32" s="621"/>
      <c r="Q32" s="622"/>
      <c r="R32" s="623">
        <v>278591</v>
      </c>
      <c r="S32" s="624"/>
      <c r="T32" s="624"/>
      <c r="U32" s="624"/>
      <c r="V32" s="624"/>
      <c r="W32" s="624"/>
      <c r="X32" s="624"/>
      <c r="Y32" s="625"/>
      <c r="Z32" s="626">
        <v>6</v>
      </c>
      <c r="AA32" s="626"/>
      <c r="AB32" s="626"/>
      <c r="AC32" s="626"/>
      <c r="AD32" s="627" t="s">
        <v>227</v>
      </c>
      <c r="AE32" s="627"/>
      <c r="AF32" s="627"/>
      <c r="AG32" s="627"/>
      <c r="AH32" s="627"/>
      <c r="AI32" s="627"/>
      <c r="AJ32" s="627"/>
      <c r="AK32" s="627"/>
      <c r="AL32" s="628" t="s">
        <v>127</v>
      </c>
      <c r="AM32" s="629"/>
      <c r="AN32" s="629"/>
      <c r="AO32" s="630"/>
      <c r="AP32" s="673"/>
      <c r="AQ32" s="674"/>
      <c r="AR32" s="674"/>
      <c r="AS32" s="674"/>
      <c r="AT32" s="678"/>
      <c r="AU32" s="214" t="s">
        <v>314</v>
      </c>
      <c r="AX32" s="620" t="s">
        <v>315</v>
      </c>
      <c r="AY32" s="621"/>
      <c r="AZ32" s="621"/>
      <c r="BA32" s="621"/>
      <c r="BB32" s="621"/>
      <c r="BC32" s="621"/>
      <c r="BD32" s="621"/>
      <c r="BE32" s="621"/>
      <c r="BF32" s="622"/>
      <c r="BG32" s="680">
        <v>99</v>
      </c>
      <c r="BH32" s="656"/>
      <c r="BI32" s="656"/>
      <c r="BJ32" s="656"/>
      <c r="BK32" s="656"/>
      <c r="BL32" s="656"/>
      <c r="BM32" s="629">
        <v>96.9</v>
      </c>
      <c r="BN32" s="656"/>
      <c r="BO32" s="656"/>
      <c r="BP32" s="656"/>
      <c r="BQ32" s="669"/>
      <c r="BR32" s="680">
        <v>99.4</v>
      </c>
      <c r="BS32" s="656"/>
      <c r="BT32" s="656"/>
      <c r="BU32" s="656"/>
      <c r="BV32" s="656"/>
      <c r="BW32" s="656"/>
      <c r="BX32" s="629">
        <v>97.1</v>
      </c>
      <c r="BY32" s="656"/>
      <c r="BZ32" s="656"/>
      <c r="CA32" s="656"/>
      <c r="CB32" s="669"/>
      <c r="CD32" s="665"/>
      <c r="CE32" s="666"/>
      <c r="CF32" s="620" t="s">
        <v>316</v>
      </c>
      <c r="CG32" s="621"/>
      <c r="CH32" s="621"/>
      <c r="CI32" s="621"/>
      <c r="CJ32" s="621"/>
      <c r="CK32" s="621"/>
      <c r="CL32" s="621"/>
      <c r="CM32" s="621"/>
      <c r="CN32" s="621"/>
      <c r="CO32" s="621"/>
      <c r="CP32" s="621"/>
      <c r="CQ32" s="622"/>
      <c r="CR32" s="623" t="s">
        <v>227</v>
      </c>
      <c r="CS32" s="624"/>
      <c r="CT32" s="624"/>
      <c r="CU32" s="624"/>
      <c r="CV32" s="624"/>
      <c r="CW32" s="624"/>
      <c r="CX32" s="624"/>
      <c r="CY32" s="625"/>
      <c r="CZ32" s="628" t="s">
        <v>127</v>
      </c>
      <c r="DA32" s="653"/>
      <c r="DB32" s="653"/>
      <c r="DC32" s="658"/>
      <c r="DD32" s="632" t="s">
        <v>127</v>
      </c>
      <c r="DE32" s="624"/>
      <c r="DF32" s="624"/>
      <c r="DG32" s="624"/>
      <c r="DH32" s="624"/>
      <c r="DI32" s="624"/>
      <c r="DJ32" s="624"/>
      <c r="DK32" s="625"/>
      <c r="DL32" s="632" t="s">
        <v>227</v>
      </c>
      <c r="DM32" s="624"/>
      <c r="DN32" s="624"/>
      <c r="DO32" s="624"/>
      <c r="DP32" s="624"/>
      <c r="DQ32" s="624"/>
      <c r="DR32" s="624"/>
      <c r="DS32" s="624"/>
      <c r="DT32" s="624"/>
      <c r="DU32" s="624"/>
      <c r="DV32" s="625"/>
      <c r="DW32" s="628" t="s">
        <v>127</v>
      </c>
      <c r="DX32" s="653"/>
      <c r="DY32" s="653"/>
      <c r="DZ32" s="653"/>
      <c r="EA32" s="653"/>
      <c r="EB32" s="653"/>
      <c r="EC32" s="654"/>
    </row>
    <row r="33" spans="2:133" ht="11.25" customHeight="1" x14ac:dyDescent="0.2">
      <c r="B33" s="620" t="s">
        <v>317</v>
      </c>
      <c r="C33" s="621"/>
      <c r="D33" s="621"/>
      <c r="E33" s="621"/>
      <c r="F33" s="621"/>
      <c r="G33" s="621"/>
      <c r="H33" s="621"/>
      <c r="I33" s="621"/>
      <c r="J33" s="621"/>
      <c r="K33" s="621"/>
      <c r="L33" s="621"/>
      <c r="M33" s="621"/>
      <c r="N33" s="621"/>
      <c r="O33" s="621"/>
      <c r="P33" s="621"/>
      <c r="Q33" s="622"/>
      <c r="R33" s="623">
        <v>1628</v>
      </c>
      <c r="S33" s="624"/>
      <c r="T33" s="624"/>
      <c r="U33" s="624"/>
      <c r="V33" s="624"/>
      <c r="W33" s="624"/>
      <c r="X33" s="624"/>
      <c r="Y33" s="625"/>
      <c r="Z33" s="626">
        <v>0</v>
      </c>
      <c r="AA33" s="626"/>
      <c r="AB33" s="626"/>
      <c r="AC33" s="626"/>
      <c r="AD33" s="627">
        <v>1128</v>
      </c>
      <c r="AE33" s="627"/>
      <c r="AF33" s="627"/>
      <c r="AG33" s="627"/>
      <c r="AH33" s="627"/>
      <c r="AI33" s="627"/>
      <c r="AJ33" s="627"/>
      <c r="AK33" s="627"/>
      <c r="AL33" s="628">
        <v>0</v>
      </c>
      <c r="AM33" s="629"/>
      <c r="AN33" s="629"/>
      <c r="AO33" s="630"/>
      <c r="AP33" s="675"/>
      <c r="AQ33" s="676"/>
      <c r="AR33" s="676"/>
      <c r="AS33" s="676"/>
      <c r="AT33" s="679"/>
      <c r="AU33" s="219"/>
      <c r="AV33" s="219"/>
      <c r="AW33" s="219"/>
      <c r="AX33" s="644" t="s">
        <v>318</v>
      </c>
      <c r="AY33" s="645"/>
      <c r="AZ33" s="645"/>
      <c r="BA33" s="645"/>
      <c r="BB33" s="645"/>
      <c r="BC33" s="645"/>
      <c r="BD33" s="645"/>
      <c r="BE33" s="645"/>
      <c r="BF33" s="646"/>
      <c r="BG33" s="681">
        <v>99.5</v>
      </c>
      <c r="BH33" s="682"/>
      <c r="BI33" s="682"/>
      <c r="BJ33" s="682"/>
      <c r="BK33" s="682"/>
      <c r="BL33" s="682"/>
      <c r="BM33" s="683">
        <v>97.1</v>
      </c>
      <c r="BN33" s="682"/>
      <c r="BO33" s="682"/>
      <c r="BP33" s="682"/>
      <c r="BQ33" s="684"/>
      <c r="BR33" s="681">
        <v>99.5</v>
      </c>
      <c r="BS33" s="682"/>
      <c r="BT33" s="682"/>
      <c r="BU33" s="682"/>
      <c r="BV33" s="682"/>
      <c r="BW33" s="682"/>
      <c r="BX33" s="683">
        <v>96.8</v>
      </c>
      <c r="BY33" s="682"/>
      <c r="BZ33" s="682"/>
      <c r="CA33" s="682"/>
      <c r="CB33" s="684"/>
      <c r="CD33" s="620" t="s">
        <v>319</v>
      </c>
      <c r="CE33" s="621"/>
      <c r="CF33" s="621"/>
      <c r="CG33" s="621"/>
      <c r="CH33" s="621"/>
      <c r="CI33" s="621"/>
      <c r="CJ33" s="621"/>
      <c r="CK33" s="621"/>
      <c r="CL33" s="621"/>
      <c r="CM33" s="621"/>
      <c r="CN33" s="621"/>
      <c r="CO33" s="621"/>
      <c r="CP33" s="621"/>
      <c r="CQ33" s="622"/>
      <c r="CR33" s="623">
        <v>2402729</v>
      </c>
      <c r="CS33" s="656"/>
      <c r="CT33" s="656"/>
      <c r="CU33" s="656"/>
      <c r="CV33" s="656"/>
      <c r="CW33" s="656"/>
      <c r="CX33" s="656"/>
      <c r="CY33" s="657"/>
      <c r="CZ33" s="628">
        <v>56.2</v>
      </c>
      <c r="DA33" s="653"/>
      <c r="DB33" s="653"/>
      <c r="DC33" s="658"/>
      <c r="DD33" s="632">
        <v>2088077</v>
      </c>
      <c r="DE33" s="656"/>
      <c r="DF33" s="656"/>
      <c r="DG33" s="656"/>
      <c r="DH33" s="656"/>
      <c r="DI33" s="656"/>
      <c r="DJ33" s="656"/>
      <c r="DK33" s="657"/>
      <c r="DL33" s="632">
        <v>1425850</v>
      </c>
      <c r="DM33" s="656"/>
      <c r="DN33" s="656"/>
      <c r="DO33" s="656"/>
      <c r="DP33" s="656"/>
      <c r="DQ33" s="656"/>
      <c r="DR33" s="656"/>
      <c r="DS33" s="656"/>
      <c r="DT33" s="656"/>
      <c r="DU33" s="656"/>
      <c r="DV33" s="657"/>
      <c r="DW33" s="628">
        <v>46.9</v>
      </c>
      <c r="DX33" s="653"/>
      <c r="DY33" s="653"/>
      <c r="DZ33" s="653"/>
      <c r="EA33" s="653"/>
      <c r="EB33" s="653"/>
      <c r="EC33" s="654"/>
    </row>
    <row r="34" spans="2:133" ht="11.25" customHeight="1" x14ac:dyDescent="0.2">
      <c r="B34" s="620" t="s">
        <v>320</v>
      </c>
      <c r="C34" s="621"/>
      <c r="D34" s="621"/>
      <c r="E34" s="621"/>
      <c r="F34" s="621"/>
      <c r="G34" s="621"/>
      <c r="H34" s="621"/>
      <c r="I34" s="621"/>
      <c r="J34" s="621"/>
      <c r="K34" s="621"/>
      <c r="L34" s="621"/>
      <c r="M34" s="621"/>
      <c r="N34" s="621"/>
      <c r="O34" s="621"/>
      <c r="P34" s="621"/>
      <c r="Q34" s="622"/>
      <c r="R34" s="623">
        <v>99512</v>
      </c>
      <c r="S34" s="624"/>
      <c r="T34" s="624"/>
      <c r="U34" s="624"/>
      <c r="V34" s="624"/>
      <c r="W34" s="624"/>
      <c r="X34" s="624"/>
      <c r="Y34" s="625"/>
      <c r="Z34" s="626">
        <v>2.1</v>
      </c>
      <c r="AA34" s="626"/>
      <c r="AB34" s="626"/>
      <c r="AC34" s="626"/>
      <c r="AD34" s="627" t="s">
        <v>127</v>
      </c>
      <c r="AE34" s="627"/>
      <c r="AF34" s="627"/>
      <c r="AG34" s="627"/>
      <c r="AH34" s="627"/>
      <c r="AI34" s="627"/>
      <c r="AJ34" s="627"/>
      <c r="AK34" s="627"/>
      <c r="AL34" s="628" t="s">
        <v>127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321</v>
      </c>
      <c r="CE34" s="621"/>
      <c r="CF34" s="621"/>
      <c r="CG34" s="621"/>
      <c r="CH34" s="621"/>
      <c r="CI34" s="621"/>
      <c r="CJ34" s="621"/>
      <c r="CK34" s="621"/>
      <c r="CL34" s="621"/>
      <c r="CM34" s="621"/>
      <c r="CN34" s="621"/>
      <c r="CO34" s="621"/>
      <c r="CP34" s="621"/>
      <c r="CQ34" s="622"/>
      <c r="CR34" s="623">
        <v>729767</v>
      </c>
      <c r="CS34" s="624"/>
      <c r="CT34" s="624"/>
      <c r="CU34" s="624"/>
      <c r="CV34" s="624"/>
      <c r="CW34" s="624"/>
      <c r="CX34" s="624"/>
      <c r="CY34" s="625"/>
      <c r="CZ34" s="628">
        <v>17.100000000000001</v>
      </c>
      <c r="DA34" s="653"/>
      <c r="DB34" s="653"/>
      <c r="DC34" s="658"/>
      <c r="DD34" s="632">
        <v>567269</v>
      </c>
      <c r="DE34" s="624"/>
      <c r="DF34" s="624"/>
      <c r="DG34" s="624"/>
      <c r="DH34" s="624"/>
      <c r="DI34" s="624"/>
      <c r="DJ34" s="624"/>
      <c r="DK34" s="625"/>
      <c r="DL34" s="632">
        <v>407443</v>
      </c>
      <c r="DM34" s="624"/>
      <c r="DN34" s="624"/>
      <c r="DO34" s="624"/>
      <c r="DP34" s="624"/>
      <c r="DQ34" s="624"/>
      <c r="DR34" s="624"/>
      <c r="DS34" s="624"/>
      <c r="DT34" s="624"/>
      <c r="DU34" s="624"/>
      <c r="DV34" s="625"/>
      <c r="DW34" s="628">
        <v>13.4</v>
      </c>
      <c r="DX34" s="653"/>
      <c r="DY34" s="653"/>
      <c r="DZ34" s="653"/>
      <c r="EA34" s="653"/>
      <c r="EB34" s="653"/>
      <c r="EC34" s="654"/>
    </row>
    <row r="35" spans="2:133" ht="11.25" customHeight="1" x14ac:dyDescent="0.2">
      <c r="B35" s="620" t="s">
        <v>322</v>
      </c>
      <c r="C35" s="621"/>
      <c r="D35" s="621"/>
      <c r="E35" s="621"/>
      <c r="F35" s="621"/>
      <c r="G35" s="621"/>
      <c r="H35" s="621"/>
      <c r="I35" s="621"/>
      <c r="J35" s="621"/>
      <c r="K35" s="621"/>
      <c r="L35" s="621"/>
      <c r="M35" s="621"/>
      <c r="N35" s="621"/>
      <c r="O35" s="621"/>
      <c r="P35" s="621"/>
      <c r="Q35" s="622"/>
      <c r="R35" s="623">
        <v>64762</v>
      </c>
      <c r="S35" s="624"/>
      <c r="T35" s="624"/>
      <c r="U35" s="624"/>
      <c r="V35" s="624"/>
      <c r="W35" s="624"/>
      <c r="X35" s="624"/>
      <c r="Y35" s="625"/>
      <c r="Z35" s="626">
        <v>1.4</v>
      </c>
      <c r="AA35" s="626"/>
      <c r="AB35" s="626"/>
      <c r="AC35" s="626"/>
      <c r="AD35" s="627">
        <v>9588</v>
      </c>
      <c r="AE35" s="627"/>
      <c r="AF35" s="627"/>
      <c r="AG35" s="627"/>
      <c r="AH35" s="627"/>
      <c r="AI35" s="627"/>
      <c r="AJ35" s="627"/>
      <c r="AK35" s="627"/>
      <c r="AL35" s="628">
        <v>0.3</v>
      </c>
      <c r="AM35" s="629"/>
      <c r="AN35" s="629"/>
      <c r="AO35" s="630"/>
      <c r="AP35" s="222"/>
      <c r="AQ35" s="605" t="s">
        <v>323</v>
      </c>
      <c r="AR35" s="606"/>
      <c r="AS35" s="606"/>
      <c r="AT35" s="606"/>
      <c r="AU35" s="606"/>
      <c r="AV35" s="606"/>
      <c r="AW35" s="606"/>
      <c r="AX35" s="606"/>
      <c r="AY35" s="606"/>
      <c r="AZ35" s="606"/>
      <c r="BA35" s="606"/>
      <c r="BB35" s="606"/>
      <c r="BC35" s="606"/>
      <c r="BD35" s="606"/>
      <c r="BE35" s="606"/>
      <c r="BF35" s="607"/>
      <c r="BG35" s="605" t="s">
        <v>324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325</v>
      </c>
      <c r="CE35" s="621"/>
      <c r="CF35" s="621"/>
      <c r="CG35" s="621"/>
      <c r="CH35" s="621"/>
      <c r="CI35" s="621"/>
      <c r="CJ35" s="621"/>
      <c r="CK35" s="621"/>
      <c r="CL35" s="621"/>
      <c r="CM35" s="621"/>
      <c r="CN35" s="621"/>
      <c r="CO35" s="621"/>
      <c r="CP35" s="621"/>
      <c r="CQ35" s="622"/>
      <c r="CR35" s="623">
        <v>40890</v>
      </c>
      <c r="CS35" s="656"/>
      <c r="CT35" s="656"/>
      <c r="CU35" s="656"/>
      <c r="CV35" s="656"/>
      <c r="CW35" s="656"/>
      <c r="CX35" s="656"/>
      <c r="CY35" s="657"/>
      <c r="CZ35" s="628">
        <v>1</v>
      </c>
      <c r="DA35" s="653"/>
      <c r="DB35" s="653"/>
      <c r="DC35" s="658"/>
      <c r="DD35" s="632">
        <v>31597</v>
      </c>
      <c r="DE35" s="656"/>
      <c r="DF35" s="656"/>
      <c r="DG35" s="656"/>
      <c r="DH35" s="656"/>
      <c r="DI35" s="656"/>
      <c r="DJ35" s="656"/>
      <c r="DK35" s="657"/>
      <c r="DL35" s="632">
        <v>21460</v>
      </c>
      <c r="DM35" s="656"/>
      <c r="DN35" s="656"/>
      <c r="DO35" s="656"/>
      <c r="DP35" s="656"/>
      <c r="DQ35" s="656"/>
      <c r="DR35" s="656"/>
      <c r="DS35" s="656"/>
      <c r="DT35" s="656"/>
      <c r="DU35" s="656"/>
      <c r="DV35" s="657"/>
      <c r="DW35" s="628">
        <v>0.7</v>
      </c>
      <c r="DX35" s="653"/>
      <c r="DY35" s="653"/>
      <c r="DZ35" s="653"/>
      <c r="EA35" s="653"/>
      <c r="EB35" s="653"/>
      <c r="EC35" s="654"/>
    </row>
    <row r="36" spans="2:133" ht="11.25" customHeight="1" x14ac:dyDescent="0.2">
      <c r="B36" s="620" t="s">
        <v>326</v>
      </c>
      <c r="C36" s="621"/>
      <c r="D36" s="621"/>
      <c r="E36" s="621"/>
      <c r="F36" s="621"/>
      <c r="G36" s="621"/>
      <c r="H36" s="621"/>
      <c r="I36" s="621"/>
      <c r="J36" s="621"/>
      <c r="K36" s="621"/>
      <c r="L36" s="621"/>
      <c r="M36" s="621"/>
      <c r="N36" s="621"/>
      <c r="O36" s="621"/>
      <c r="P36" s="621"/>
      <c r="Q36" s="622"/>
      <c r="R36" s="623">
        <v>287111</v>
      </c>
      <c r="S36" s="624"/>
      <c r="T36" s="624"/>
      <c r="U36" s="624"/>
      <c r="V36" s="624"/>
      <c r="W36" s="624"/>
      <c r="X36" s="624"/>
      <c r="Y36" s="625"/>
      <c r="Z36" s="626">
        <v>6.2</v>
      </c>
      <c r="AA36" s="626"/>
      <c r="AB36" s="626"/>
      <c r="AC36" s="626"/>
      <c r="AD36" s="627" t="s">
        <v>127</v>
      </c>
      <c r="AE36" s="627"/>
      <c r="AF36" s="627"/>
      <c r="AG36" s="627"/>
      <c r="AH36" s="627"/>
      <c r="AI36" s="627"/>
      <c r="AJ36" s="627"/>
      <c r="AK36" s="627"/>
      <c r="AL36" s="628" t="s">
        <v>127</v>
      </c>
      <c r="AM36" s="629"/>
      <c r="AN36" s="629"/>
      <c r="AO36" s="630"/>
      <c r="AP36" s="222"/>
      <c r="AQ36" s="689" t="s">
        <v>327</v>
      </c>
      <c r="AR36" s="690"/>
      <c r="AS36" s="690"/>
      <c r="AT36" s="690"/>
      <c r="AU36" s="690"/>
      <c r="AV36" s="690"/>
      <c r="AW36" s="690"/>
      <c r="AX36" s="690"/>
      <c r="AY36" s="691"/>
      <c r="AZ36" s="612">
        <v>904044</v>
      </c>
      <c r="BA36" s="613"/>
      <c r="BB36" s="613"/>
      <c r="BC36" s="613"/>
      <c r="BD36" s="613"/>
      <c r="BE36" s="613"/>
      <c r="BF36" s="685"/>
      <c r="BG36" s="609" t="s">
        <v>328</v>
      </c>
      <c r="BH36" s="610"/>
      <c r="BI36" s="610"/>
      <c r="BJ36" s="610"/>
      <c r="BK36" s="610"/>
      <c r="BL36" s="610"/>
      <c r="BM36" s="610"/>
      <c r="BN36" s="610"/>
      <c r="BO36" s="610"/>
      <c r="BP36" s="610"/>
      <c r="BQ36" s="610"/>
      <c r="BR36" s="610"/>
      <c r="BS36" s="610"/>
      <c r="BT36" s="610"/>
      <c r="BU36" s="611"/>
      <c r="BV36" s="612">
        <v>67572</v>
      </c>
      <c r="BW36" s="613"/>
      <c r="BX36" s="613"/>
      <c r="BY36" s="613"/>
      <c r="BZ36" s="613"/>
      <c r="CA36" s="613"/>
      <c r="CB36" s="685"/>
      <c r="CD36" s="620" t="s">
        <v>329</v>
      </c>
      <c r="CE36" s="621"/>
      <c r="CF36" s="621"/>
      <c r="CG36" s="621"/>
      <c r="CH36" s="621"/>
      <c r="CI36" s="621"/>
      <c r="CJ36" s="621"/>
      <c r="CK36" s="621"/>
      <c r="CL36" s="621"/>
      <c r="CM36" s="621"/>
      <c r="CN36" s="621"/>
      <c r="CO36" s="621"/>
      <c r="CP36" s="621"/>
      <c r="CQ36" s="622"/>
      <c r="CR36" s="623">
        <v>658139</v>
      </c>
      <c r="CS36" s="624"/>
      <c r="CT36" s="624"/>
      <c r="CU36" s="624"/>
      <c r="CV36" s="624"/>
      <c r="CW36" s="624"/>
      <c r="CX36" s="624"/>
      <c r="CY36" s="625"/>
      <c r="CZ36" s="628">
        <v>15.4</v>
      </c>
      <c r="DA36" s="653"/>
      <c r="DB36" s="653"/>
      <c r="DC36" s="658"/>
      <c r="DD36" s="632">
        <v>575435</v>
      </c>
      <c r="DE36" s="624"/>
      <c r="DF36" s="624"/>
      <c r="DG36" s="624"/>
      <c r="DH36" s="624"/>
      <c r="DI36" s="624"/>
      <c r="DJ36" s="624"/>
      <c r="DK36" s="625"/>
      <c r="DL36" s="632">
        <v>367166</v>
      </c>
      <c r="DM36" s="624"/>
      <c r="DN36" s="624"/>
      <c r="DO36" s="624"/>
      <c r="DP36" s="624"/>
      <c r="DQ36" s="624"/>
      <c r="DR36" s="624"/>
      <c r="DS36" s="624"/>
      <c r="DT36" s="624"/>
      <c r="DU36" s="624"/>
      <c r="DV36" s="625"/>
      <c r="DW36" s="628">
        <v>12.1</v>
      </c>
      <c r="DX36" s="653"/>
      <c r="DY36" s="653"/>
      <c r="DZ36" s="653"/>
      <c r="EA36" s="653"/>
      <c r="EB36" s="653"/>
      <c r="EC36" s="654"/>
    </row>
    <row r="37" spans="2:133" ht="11.25" customHeight="1" x14ac:dyDescent="0.2">
      <c r="B37" s="620" t="s">
        <v>330</v>
      </c>
      <c r="C37" s="621"/>
      <c r="D37" s="621"/>
      <c r="E37" s="621"/>
      <c r="F37" s="621"/>
      <c r="G37" s="621"/>
      <c r="H37" s="621"/>
      <c r="I37" s="621"/>
      <c r="J37" s="621"/>
      <c r="K37" s="621"/>
      <c r="L37" s="621"/>
      <c r="M37" s="621"/>
      <c r="N37" s="621"/>
      <c r="O37" s="621"/>
      <c r="P37" s="621"/>
      <c r="Q37" s="622"/>
      <c r="R37" s="623">
        <v>39130</v>
      </c>
      <c r="S37" s="624"/>
      <c r="T37" s="624"/>
      <c r="U37" s="624"/>
      <c r="V37" s="624"/>
      <c r="W37" s="624"/>
      <c r="X37" s="624"/>
      <c r="Y37" s="625"/>
      <c r="Z37" s="626">
        <v>0.8</v>
      </c>
      <c r="AA37" s="626"/>
      <c r="AB37" s="626"/>
      <c r="AC37" s="626"/>
      <c r="AD37" s="627">
        <v>7</v>
      </c>
      <c r="AE37" s="627"/>
      <c r="AF37" s="627"/>
      <c r="AG37" s="627"/>
      <c r="AH37" s="627"/>
      <c r="AI37" s="627"/>
      <c r="AJ37" s="627"/>
      <c r="AK37" s="627"/>
      <c r="AL37" s="628">
        <v>0</v>
      </c>
      <c r="AM37" s="629"/>
      <c r="AN37" s="629"/>
      <c r="AO37" s="630"/>
      <c r="AQ37" s="686" t="s">
        <v>331</v>
      </c>
      <c r="AR37" s="687"/>
      <c r="AS37" s="687"/>
      <c r="AT37" s="687"/>
      <c r="AU37" s="687"/>
      <c r="AV37" s="687"/>
      <c r="AW37" s="687"/>
      <c r="AX37" s="687"/>
      <c r="AY37" s="688"/>
      <c r="AZ37" s="623">
        <v>308735</v>
      </c>
      <c r="BA37" s="624"/>
      <c r="BB37" s="624"/>
      <c r="BC37" s="624"/>
      <c r="BD37" s="656"/>
      <c r="BE37" s="656"/>
      <c r="BF37" s="669"/>
      <c r="BG37" s="620" t="s">
        <v>332</v>
      </c>
      <c r="BH37" s="621"/>
      <c r="BI37" s="621"/>
      <c r="BJ37" s="621"/>
      <c r="BK37" s="621"/>
      <c r="BL37" s="621"/>
      <c r="BM37" s="621"/>
      <c r="BN37" s="621"/>
      <c r="BO37" s="621"/>
      <c r="BP37" s="621"/>
      <c r="BQ37" s="621"/>
      <c r="BR37" s="621"/>
      <c r="BS37" s="621"/>
      <c r="BT37" s="621"/>
      <c r="BU37" s="622"/>
      <c r="BV37" s="623">
        <v>58215</v>
      </c>
      <c r="BW37" s="624"/>
      <c r="BX37" s="624"/>
      <c r="BY37" s="624"/>
      <c r="BZ37" s="624"/>
      <c r="CA37" s="624"/>
      <c r="CB37" s="633"/>
      <c r="CD37" s="620" t="s">
        <v>333</v>
      </c>
      <c r="CE37" s="621"/>
      <c r="CF37" s="621"/>
      <c r="CG37" s="621"/>
      <c r="CH37" s="621"/>
      <c r="CI37" s="621"/>
      <c r="CJ37" s="621"/>
      <c r="CK37" s="621"/>
      <c r="CL37" s="621"/>
      <c r="CM37" s="621"/>
      <c r="CN37" s="621"/>
      <c r="CO37" s="621"/>
      <c r="CP37" s="621"/>
      <c r="CQ37" s="622"/>
      <c r="CR37" s="623">
        <v>277884</v>
      </c>
      <c r="CS37" s="656"/>
      <c r="CT37" s="656"/>
      <c r="CU37" s="656"/>
      <c r="CV37" s="656"/>
      <c r="CW37" s="656"/>
      <c r="CX37" s="656"/>
      <c r="CY37" s="657"/>
      <c r="CZ37" s="628">
        <v>6.5</v>
      </c>
      <c r="DA37" s="653"/>
      <c r="DB37" s="653"/>
      <c r="DC37" s="658"/>
      <c r="DD37" s="632">
        <v>277884</v>
      </c>
      <c r="DE37" s="656"/>
      <c r="DF37" s="656"/>
      <c r="DG37" s="656"/>
      <c r="DH37" s="656"/>
      <c r="DI37" s="656"/>
      <c r="DJ37" s="656"/>
      <c r="DK37" s="657"/>
      <c r="DL37" s="632">
        <v>269974</v>
      </c>
      <c r="DM37" s="656"/>
      <c r="DN37" s="656"/>
      <c r="DO37" s="656"/>
      <c r="DP37" s="656"/>
      <c r="DQ37" s="656"/>
      <c r="DR37" s="656"/>
      <c r="DS37" s="656"/>
      <c r="DT37" s="656"/>
      <c r="DU37" s="656"/>
      <c r="DV37" s="657"/>
      <c r="DW37" s="628">
        <v>8.9</v>
      </c>
      <c r="DX37" s="653"/>
      <c r="DY37" s="653"/>
      <c r="DZ37" s="653"/>
      <c r="EA37" s="653"/>
      <c r="EB37" s="653"/>
      <c r="EC37" s="654"/>
    </row>
    <row r="38" spans="2:133" ht="11.25" customHeight="1" x14ac:dyDescent="0.2">
      <c r="B38" s="620" t="s">
        <v>334</v>
      </c>
      <c r="C38" s="621"/>
      <c r="D38" s="621"/>
      <c r="E38" s="621"/>
      <c r="F38" s="621"/>
      <c r="G38" s="621"/>
      <c r="H38" s="621"/>
      <c r="I38" s="621"/>
      <c r="J38" s="621"/>
      <c r="K38" s="621"/>
      <c r="L38" s="621"/>
      <c r="M38" s="621"/>
      <c r="N38" s="621"/>
      <c r="O38" s="621"/>
      <c r="P38" s="621"/>
      <c r="Q38" s="622"/>
      <c r="R38" s="623">
        <v>248164</v>
      </c>
      <c r="S38" s="624"/>
      <c r="T38" s="624"/>
      <c r="U38" s="624"/>
      <c r="V38" s="624"/>
      <c r="W38" s="624"/>
      <c r="X38" s="624"/>
      <c r="Y38" s="625"/>
      <c r="Z38" s="626">
        <v>5.3</v>
      </c>
      <c r="AA38" s="626"/>
      <c r="AB38" s="626"/>
      <c r="AC38" s="626"/>
      <c r="AD38" s="627" t="s">
        <v>236</v>
      </c>
      <c r="AE38" s="627"/>
      <c r="AF38" s="627"/>
      <c r="AG38" s="627"/>
      <c r="AH38" s="627"/>
      <c r="AI38" s="627"/>
      <c r="AJ38" s="627"/>
      <c r="AK38" s="627"/>
      <c r="AL38" s="628" t="s">
        <v>227</v>
      </c>
      <c r="AM38" s="629"/>
      <c r="AN38" s="629"/>
      <c r="AO38" s="630"/>
      <c r="AQ38" s="686" t="s">
        <v>335</v>
      </c>
      <c r="AR38" s="687"/>
      <c r="AS38" s="687"/>
      <c r="AT38" s="687"/>
      <c r="AU38" s="687"/>
      <c r="AV38" s="687"/>
      <c r="AW38" s="687"/>
      <c r="AX38" s="687"/>
      <c r="AY38" s="688"/>
      <c r="AZ38" s="623">
        <v>4488</v>
      </c>
      <c r="BA38" s="624"/>
      <c r="BB38" s="624"/>
      <c r="BC38" s="624"/>
      <c r="BD38" s="656"/>
      <c r="BE38" s="656"/>
      <c r="BF38" s="669"/>
      <c r="BG38" s="620" t="s">
        <v>336</v>
      </c>
      <c r="BH38" s="621"/>
      <c r="BI38" s="621"/>
      <c r="BJ38" s="621"/>
      <c r="BK38" s="621"/>
      <c r="BL38" s="621"/>
      <c r="BM38" s="621"/>
      <c r="BN38" s="621"/>
      <c r="BO38" s="621"/>
      <c r="BP38" s="621"/>
      <c r="BQ38" s="621"/>
      <c r="BR38" s="621"/>
      <c r="BS38" s="621"/>
      <c r="BT38" s="621"/>
      <c r="BU38" s="622"/>
      <c r="BV38" s="623">
        <v>942</v>
      </c>
      <c r="BW38" s="624"/>
      <c r="BX38" s="624"/>
      <c r="BY38" s="624"/>
      <c r="BZ38" s="624"/>
      <c r="CA38" s="624"/>
      <c r="CB38" s="633"/>
      <c r="CD38" s="620" t="s">
        <v>337</v>
      </c>
      <c r="CE38" s="621"/>
      <c r="CF38" s="621"/>
      <c r="CG38" s="621"/>
      <c r="CH38" s="621"/>
      <c r="CI38" s="621"/>
      <c r="CJ38" s="621"/>
      <c r="CK38" s="621"/>
      <c r="CL38" s="621"/>
      <c r="CM38" s="621"/>
      <c r="CN38" s="621"/>
      <c r="CO38" s="621"/>
      <c r="CP38" s="621"/>
      <c r="CQ38" s="622"/>
      <c r="CR38" s="623">
        <v>899556</v>
      </c>
      <c r="CS38" s="624"/>
      <c r="CT38" s="624"/>
      <c r="CU38" s="624"/>
      <c r="CV38" s="624"/>
      <c r="CW38" s="624"/>
      <c r="CX38" s="624"/>
      <c r="CY38" s="625"/>
      <c r="CZ38" s="628">
        <v>21</v>
      </c>
      <c r="DA38" s="653"/>
      <c r="DB38" s="653"/>
      <c r="DC38" s="658"/>
      <c r="DD38" s="632">
        <v>843776</v>
      </c>
      <c r="DE38" s="624"/>
      <c r="DF38" s="624"/>
      <c r="DG38" s="624"/>
      <c r="DH38" s="624"/>
      <c r="DI38" s="624"/>
      <c r="DJ38" s="624"/>
      <c r="DK38" s="625"/>
      <c r="DL38" s="632">
        <v>629781</v>
      </c>
      <c r="DM38" s="624"/>
      <c r="DN38" s="624"/>
      <c r="DO38" s="624"/>
      <c r="DP38" s="624"/>
      <c r="DQ38" s="624"/>
      <c r="DR38" s="624"/>
      <c r="DS38" s="624"/>
      <c r="DT38" s="624"/>
      <c r="DU38" s="624"/>
      <c r="DV38" s="625"/>
      <c r="DW38" s="628">
        <v>20.7</v>
      </c>
      <c r="DX38" s="653"/>
      <c r="DY38" s="653"/>
      <c r="DZ38" s="653"/>
      <c r="EA38" s="653"/>
      <c r="EB38" s="653"/>
      <c r="EC38" s="654"/>
    </row>
    <row r="39" spans="2:133" ht="11.25" customHeight="1" x14ac:dyDescent="0.2">
      <c r="B39" s="620" t="s">
        <v>338</v>
      </c>
      <c r="C39" s="621"/>
      <c r="D39" s="621"/>
      <c r="E39" s="621"/>
      <c r="F39" s="621"/>
      <c r="G39" s="621"/>
      <c r="H39" s="621"/>
      <c r="I39" s="621"/>
      <c r="J39" s="621"/>
      <c r="K39" s="621"/>
      <c r="L39" s="621"/>
      <c r="M39" s="621"/>
      <c r="N39" s="621"/>
      <c r="O39" s="621"/>
      <c r="P39" s="621"/>
      <c r="Q39" s="622"/>
      <c r="R39" s="623" t="s">
        <v>127</v>
      </c>
      <c r="S39" s="624"/>
      <c r="T39" s="624"/>
      <c r="U39" s="624"/>
      <c r="V39" s="624"/>
      <c r="W39" s="624"/>
      <c r="X39" s="624"/>
      <c r="Y39" s="625"/>
      <c r="Z39" s="626" t="s">
        <v>227</v>
      </c>
      <c r="AA39" s="626"/>
      <c r="AB39" s="626"/>
      <c r="AC39" s="626"/>
      <c r="AD39" s="627" t="s">
        <v>127</v>
      </c>
      <c r="AE39" s="627"/>
      <c r="AF39" s="627"/>
      <c r="AG39" s="627"/>
      <c r="AH39" s="627"/>
      <c r="AI39" s="627"/>
      <c r="AJ39" s="627"/>
      <c r="AK39" s="627"/>
      <c r="AL39" s="628" t="s">
        <v>227</v>
      </c>
      <c r="AM39" s="629"/>
      <c r="AN39" s="629"/>
      <c r="AO39" s="630"/>
      <c r="AQ39" s="686" t="s">
        <v>339</v>
      </c>
      <c r="AR39" s="687"/>
      <c r="AS39" s="687"/>
      <c r="AT39" s="687"/>
      <c r="AU39" s="687"/>
      <c r="AV39" s="687"/>
      <c r="AW39" s="687"/>
      <c r="AX39" s="687"/>
      <c r="AY39" s="688"/>
      <c r="AZ39" s="623" t="s">
        <v>127</v>
      </c>
      <c r="BA39" s="624"/>
      <c r="BB39" s="624"/>
      <c r="BC39" s="624"/>
      <c r="BD39" s="656"/>
      <c r="BE39" s="656"/>
      <c r="BF39" s="669"/>
      <c r="BG39" s="620" t="s">
        <v>340</v>
      </c>
      <c r="BH39" s="621"/>
      <c r="BI39" s="621"/>
      <c r="BJ39" s="621"/>
      <c r="BK39" s="621"/>
      <c r="BL39" s="621"/>
      <c r="BM39" s="621"/>
      <c r="BN39" s="621"/>
      <c r="BO39" s="621"/>
      <c r="BP39" s="621"/>
      <c r="BQ39" s="621"/>
      <c r="BR39" s="621"/>
      <c r="BS39" s="621"/>
      <c r="BT39" s="621"/>
      <c r="BU39" s="622"/>
      <c r="BV39" s="623">
        <v>1403</v>
      </c>
      <c r="BW39" s="624"/>
      <c r="BX39" s="624"/>
      <c r="BY39" s="624"/>
      <c r="BZ39" s="624"/>
      <c r="CA39" s="624"/>
      <c r="CB39" s="633"/>
      <c r="CD39" s="620" t="s">
        <v>341</v>
      </c>
      <c r="CE39" s="621"/>
      <c r="CF39" s="621"/>
      <c r="CG39" s="621"/>
      <c r="CH39" s="621"/>
      <c r="CI39" s="621"/>
      <c r="CJ39" s="621"/>
      <c r="CK39" s="621"/>
      <c r="CL39" s="621"/>
      <c r="CM39" s="621"/>
      <c r="CN39" s="621"/>
      <c r="CO39" s="621"/>
      <c r="CP39" s="621"/>
      <c r="CQ39" s="622"/>
      <c r="CR39" s="623">
        <v>70377</v>
      </c>
      <c r="CS39" s="656"/>
      <c r="CT39" s="656"/>
      <c r="CU39" s="656"/>
      <c r="CV39" s="656"/>
      <c r="CW39" s="656"/>
      <c r="CX39" s="656"/>
      <c r="CY39" s="657"/>
      <c r="CZ39" s="628">
        <v>1.6</v>
      </c>
      <c r="DA39" s="653"/>
      <c r="DB39" s="653"/>
      <c r="DC39" s="658"/>
      <c r="DD39" s="632">
        <v>70000</v>
      </c>
      <c r="DE39" s="656"/>
      <c r="DF39" s="656"/>
      <c r="DG39" s="656"/>
      <c r="DH39" s="656"/>
      <c r="DI39" s="656"/>
      <c r="DJ39" s="656"/>
      <c r="DK39" s="657"/>
      <c r="DL39" s="632" t="s">
        <v>127</v>
      </c>
      <c r="DM39" s="656"/>
      <c r="DN39" s="656"/>
      <c r="DO39" s="656"/>
      <c r="DP39" s="656"/>
      <c r="DQ39" s="656"/>
      <c r="DR39" s="656"/>
      <c r="DS39" s="656"/>
      <c r="DT39" s="656"/>
      <c r="DU39" s="656"/>
      <c r="DV39" s="657"/>
      <c r="DW39" s="628" t="s">
        <v>227</v>
      </c>
      <c r="DX39" s="653"/>
      <c r="DY39" s="653"/>
      <c r="DZ39" s="653"/>
      <c r="EA39" s="653"/>
      <c r="EB39" s="653"/>
      <c r="EC39" s="654"/>
    </row>
    <row r="40" spans="2:133" ht="11.25" customHeight="1" x14ac:dyDescent="0.2">
      <c r="B40" s="620" t="s">
        <v>342</v>
      </c>
      <c r="C40" s="621"/>
      <c r="D40" s="621"/>
      <c r="E40" s="621"/>
      <c r="F40" s="621"/>
      <c r="G40" s="621"/>
      <c r="H40" s="621"/>
      <c r="I40" s="621"/>
      <c r="J40" s="621"/>
      <c r="K40" s="621"/>
      <c r="L40" s="621"/>
      <c r="M40" s="621"/>
      <c r="N40" s="621"/>
      <c r="O40" s="621"/>
      <c r="P40" s="621"/>
      <c r="Q40" s="622"/>
      <c r="R40" s="623">
        <v>49764</v>
      </c>
      <c r="S40" s="624"/>
      <c r="T40" s="624"/>
      <c r="U40" s="624"/>
      <c r="V40" s="624"/>
      <c r="W40" s="624"/>
      <c r="X40" s="624"/>
      <c r="Y40" s="625"/>
      <c r="Z40" s="626">
        <v>1.1000000000000001</v>
      </c>
      <c r="AA40" s="626"/>
      <c r="AB40" s="626"/>
      <c r="AC40" s="626"/>
      <c r="AD40" s="627" t="s">
        <v>236</v>
      </c>
      <c r="AE40" s="627"/>
      <c r="AF40" s="627"/>
      <c r="AG40" s="627"/>
      <c r="AH40" s="627"/>
      <c r="AI40" s="627"/>
      <c r="AJ40" s="627"/>
      <c r="AK40" s="627"/>
      <c r="AL40" s="628" t="s">
        <v>227</v>
      </c>
      <c r="AM40" s="629"/>
      <c r="AN40" s="629"/>
      <c r="AO40" s="630"/>
      <c r="AQ40" s="686" t="s">
        <v>343</v>
      </c>
      <c r="AR40" s="687"/>
      <c r="AS40" s="687"/>
      <c r="AT40" s="687"/>
      <c r="AU40" s="687"/>
      <c r="AV40" s="687"/>
      <c r="AW40" s="687"/>
      <c r="AX40" s="687"/>
      <c r="AY40" s="688"/>
      <c r="AZ40" s="623" t="s">
        <v>127</v>
      </c>
      <c r="BA40" s="624"/>
      <c r="BB40" s="624"/>
      <c r="BC40" s="624"/>
      <c r="BD40" s="656"/>
      <c r="BE40" s="656"/>
      <c r="BF40" s="669"/>
      <c r="BG40" s="673" t="s">
        <v>344</v>
      </c>
      <c r="BH40" s="674"/>
      <c r="BI40" s="674"/>
      <c r="BJ40" s="674"/>
      <c r="BK40" s="674"/>
      <c r="BL40" s="223"/>
      <c r="BM40" s="621" t="s">
        <v>345</v>
      </c>
      <c r="BN40" s="621"/>
      <c r="BO40" s="621"/>
      <c r="BP40" s="621"/>
      <c r="BQ40" s="621"/>
      <c r="BR40" s="621"/>
      <c r="BS40" s="621"/>
      <c r="BT40" s="621"/>
      <c r="BU40" s="622"/>
      <c r="BV40" s="623">
        <v>99</v>
      </c>
      <c r="BW40" s="624"/>
      <c r="BX40" s="624"/>
      <c r="BY40" s="624"/>
      <c r="BZ40" s="624"/>
      <c r="CA40" s="624"/>
      <c r="CB40" s="633"/>
      <c r="CD40" s="620" t="s">
        <v>346</v>
      </c>
      <c r="CE40" s="621"/>
      <c r="CF40" s="621"/>
      <c r="CG40" s="621"/>
      <c r="CH40" s="621"/>
      <c r="CI40" s="621"/>
      <c r="CJ40" s="621"/>
      <c r="CK40" s="621"/>
      <c r="CL40" s="621"/>
      <c r="CM40" s="621"/>
      <c r="CN40" s="621"/>
      <c r="CO40" s="621"/>
      <c r="CP40" s="621"/>
      <c r="CQ40" s="622"/>
      <c r="CR40" s="623">
        <v>4000</v>
      </c>
      <c r="CS40" s="624"/>
      <c r="CT40" s="624"/>
      <c r="CU40" s="624"/>
      <c r="CV40" s="624"/>
      <c r="CW40" s="624"/>
      <c r="CX40" s="624"/>
      <c r="CY40" s="625"/>
      <c r="CZ40" s="628">
        <v>0.1</v>
      </c>
      <c r="DA40" s="653"/>
      <c r="DB40" s="653"/>
      <c r="DC40" s="658"/>
      <c r="DD40" s="632" t="s">
        <v>227</v>
      </c>
      <c r="DE40" s="624"/>
      <c r="DF40" s="624"/>
      <c r="DG40" s="624"/>
      <c r="DH40" s="624"/>
      <c r="DI40" s="624"/>
      <c r="DJ40" s="624"/>
      <c r="DK40" s="625"/>
      <c r="DL40" s="632" t="s">
        <v>227</v>
      </c>
      <c r="DM40" s="624"/>
      <c r="DN40" s="624"/>
      <c r="DO40" s="624"/>
      <c r="DP40" s="624"/>
      <c r="DQ40" s="624"/>
      <c r="DR40" s="624"/>
      <c r="DS40" s="624"/>
      <c r="DT40" s="624"/>
      <c r="DU40" s="624"/>
      <c r="DV40" s="625"/>
      <c r="DW40" s="628" t="s">
        <v>227</v>
      </c>
      <c r="DX40" s="653"/>
      <c r="DY40" s="653"/>
      <c r="DZ40" s="653"/>
      <c r="EA40" s="653"/>
      <c r="EB40" s="653"/>
      <c r="EC40" s="654"/>
    </row>
    <row r="41" spans="2:133" ht="11.25" customHeight="1" x14ac:dyDescent="0.2">
      <c r="B41" s="644" t="s">
        <v>347</v>
      </c>
      <c r="C41" s="645"/>
      <c r="D41" s="645"/>
      <c r="E41" s="645"/>
      <c r="F41" s="645"/>
      <c r="G41" s="645"/>
      <c r="H41" s="645"/>
      <c r="I41" s="645"/>
      <c r="J41" s="645"/>
      <c r="K41" s="645"/>
      <c r="L41" s="645"/>
      <c r="M41" s="645"/>
      <c r="N41" s="645"/>
      <c r="O41" s="645"/>
      <c r="P41" s="645"/>
      <c r="Q41" s="646"/>
      <c r="R41" s="695">
        <v>4659812</v>
      </c>
      <c r="S41" s="696"/>
      <c r="T41" s="696"/>
      <c r="U41" s="696"/>
      <c r="V41" s="696"/>
      <c r="W41" s="696"/>
      <c r="X41" s="696"/>
      <c r="Y41" s="700"/>
      <c r="Z41" s="701">
        <v>100</v>
      </c>
      <c r="AA41" s="701"/>
      <c r="AB41" s="701"/>
      <c r="AC41" s="701"/>
      <c r="AD41" s="702">
        <v>2987339</v>
      </c>
      <c r="AE41" s="702"/>
      <c r="AF41" s="702"/>
      <c r="AG41" s="702"/>
      <c r="AH41" s="702"/>
      <c r="AI41" s="702"/>
      <c r="AJ41" s="702"/>
      <c r="AK41" s="702"/>
      <c r="AL41" s="703">
        <v>100</v>
      </c>
      <c r="AM41" s="683"/>
      <c r="AN41" s="683"/>
      <c r="AO41" s="704"/>
      <c r="AQ41" s="686" t="s">
        <v>348</v>
      </c>
      <c r="AR41" s="687"/>
      <c r="AS41" s="687"/>
      <c r="AT41" s="687"/>
      <c r="AU41" s="687"/>
      <c r="AV41" s="687"/>
      <c r="AW41" s="687"/>
      <c r="AX41" s="687"/>
      <c r="AY41" s="688"/>
      <c r="AZ41" s="623">
        <v>232367</v>
      </c>
      <c r="BA41" s="624"/>
      <c r="BB41" s="624"/>
      <c r="BC41" s="624"/>
      <c r="BD41" s="656"/>
      <c r="BE41" s="656"/>
      <c r="BF41" s="669"/>
      <c r="BG41" s="673"/>
      <c r="BH41" s="674"/>
      <c r="BI41" s="674"/>
      <c r="BJ41" s="674"/>
      <c r="BK41" s="674"/>
      <c r="BL41" s="223"/>
      <c r="BM41" s="621" t="s">
        <v>349</v>
      </c>
      <c r="BN41" s="621"/>
      <c r="BO41" s="621"/>
      <c r="BP41" s="621"/>
      <c r="BQ41" s="621"/>
      <c r="BR41" s="621"/>
      <c r="BS41" s="621"/>
      <c r="BT41" s="621"/>
      <c r="BU41" s="622"/>
      <c r="BV41" s="623" t="s">
        <v>127</v>
      </c>
      <c r="BW41" s="624"/>
      <c r="BX41" s="624"/>
      <c r="BY41" s="624"/>
      <c r="BZ41" s="624"/>
      <c r="CA41" s="624"/>
      <c r="CB41" s="633"/>
      <c r="CD41" s="620" t="s">
        <v>350</v>
      </c>
      <c r="CE41" s="621"/>
      <c r="CF41" s="621"/>
      <c r="CG41" s="621"/>
      <c r="CH41" s="621"/>
      <c r="CI41" s="621"/>
      <c r="CJ41" s="621"/>
      <c r="CK41" s="621"/>
      <c r="CL41" s="621"/>
      <c r="CM41" s="621"/>
      <c r="CN41" s="621"/>
      <c r="CO41" s="621"/>
      <c r="CP41" s="621"/>
      <c r="CQ41" s="622"/>
      <c r="CR41" s="623" t="s">
        <v>227</v>
      </c>
      <c r="CS41" s="656"/>
      <c r="CT41" s="656"/>
      <c r="CU41" s="656"/>
      <c r="CV41" s="656"/>
      <c r="CW41" s="656"/>
      <c r="CX41" s="656"/>
      <c r="CY41" s="657"/>
      <c r="CZ41" s="628" t="s">
        <v>127</v>
      </c>
      <c r="DA41" s="653"/>
      <c r="DB41" s="653"/>
      <c r="DC41" s="658"/>
      <c r="DD41" s="632" t="s">
        <v>127</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351</v>
      </c>
      <c r="AR42" s="693"/>
      <c r="AS42" s="693"/>
      <c r="AT42" s="693"/>
      <c r="AU42" s="693"/>
      <c r="AV42" s="693"/>
      <c r="AW42" s="693"/>
      <c r="AX42" s="693"/>
      <c r="AY42" s="694"/>
      <c r="AZ42" s="695">
        <v>358454</v>
      </c>
      <c r="BA42" s="696"/>
      <c r="BB42" s="696"/>
      <c r="BC42" s="696"/>
      <c r="BD42" s="682"/>
      <c r="BE42" s="682"/>
      <c r="BF42" s="684"/>
      <c r="BG42" s="675"/>
      <c r="BH42" s="676"/>
      <c r="BI42" s="676"/>
      <c r="BJ42" s="676"/>
      <c r="BK42" s="676"/>
      <c r="BL42" s="224"/>
      <c r="BM42" s="645" t="s">
        <v>352</v>
      </c>
      <c r="BN42" s="645"/>
      <c r="BO42" s="645"/>
      <c r="BP42" s="645"/>
      <c r="BQ42" s="645"/>
      <c r="BR42" s="645"/>
      <c r="BS42" s="645"/>
      <c r="BT42" s="645"/>
      <c r="BU42" s="646"/>
      <c r="BV42" s="695">
        <v>377</v>
      </c>
      <c r="BW42" s="696"/>
      <c r="BX42" s="696"/>
      <c r="BY42" s="696"/>
      <c r="BZ42" s="696"/>
      <c r="CA42" s="696"/>
      <c r="CB42" s="705"/>
      <c r="CD42" s="620" t="s">
        <v>353</v>
      </c>
      <c r="CE42" s="621"/>
      <c r="CF42" s="621"/>
      <c r="CG42" s="621"/>
      <c r="CH42" s="621"/>
      <c r="CI42" s="621"/>
      <c r="CJ42" s="621"/>
      <c r="CK42" s="621"/>
      <c r="CL42" s="621"/>
      <c r="CM42" s="621"/>
      <c r="CN42" s="621"/>
      <c r="CO42" s="621"/>
      <c r="CP42" s="621"/>
      <c r="CQ42" s="622"/>
      <c r="CR42" s="623">
        <v>337683</v>
      </c>
      <c r="CS42" s="656"/>
      <c r="CT42" s="656"/>
      <c r="CU42" s="656"/>
      <c r="CV42" s="656"/>
      <c r="CW42" s="656"/>
      <c r="CX42" s="656"/>
      <c r="CY42" s="657"/>
      <c r="CZ42" s="628">
        <v>7.9</v>
      </c>
      <c r="DA42" s="653"/>
      <c r="DB42" s="653"/>
      <c r="DC42" s="658"/>
      <c r="DD42" s="632">
        <v>110883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354</v>
      </c>
      <c r="CD43" s="620" t="s">
        <v>355</v>
      </c>
      <c r="CE43" s="621"/>
      <c r="CF43" s="621"/>
      <c r="CG43" s="621"/>
      <c r="CH43" s="621"/>
      <c r="CI43" s="621"/>
      <c r="CJ43" s="621"/>
      <c r="CK43" s="621"/>
      <c r="CL43" s="621"/>
      <c r="CM43" s="621"/>
      <c r="CN43" s="621"/>
      <c r="CO43" s="621"/>
      <c r="CP43" s="621"/>
      <c r="CQ43" s="622"/>
      <c r="CR43" s="623">
        <v>8783</v>
      </c>
      <c r="CS43" s="656"/>
      <c r="CT43" s="656"/>
      <c r="CU43" s="656"/>
      <c r="CV43" s="656"/>
      <c r="CW43" s="656"/>
      <c r="CX43" s="656"/>
      <c r="CY43" s="657"/>
      <c r="CZ43" s="628">
        <v>0.2</v>
      </c>
      <c r="DA43" s="653"/>
      <c r="DB43" s="653"/>
      <c r="DC43" s="658"/>
      <c r="DD43" s="632">
        <v>8783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304</v>
      </c>
      <c r="CE44" s="662"/>
      <c r="CF44" s="620" t="s">
        <v>357</v>
      </c>
      <c r="CG44" s="621"/>
      <c r="CH44" s="621"/>
      <c r="CI44" s="621"/>
      <c r="CJ44" s="621"/>
      <c r="CK44" s="621"/>
      <c r="CL44" s="621"/>
      <c r="CM44" s="621"/>
      <c r="CN44" s="621"/>
      <c r="CO44" s="621"/>
      <c r="CP44" s="621"/>
      <c r="CQ44" s="622"/>
      <c r="CR44" s="623">
        <v>337683</v>
      </c>
      <c r="CS44" s="624"/>
      <c r="CT44" s="624"/>
      <c r="CU44" s="624"/>
      <c r="CV44" s="624"/>
      <c r="CW44" s="624"/>
      <c r="CX44" s="624"/>
      <c r="CY44" s="625"/>
      <c r="CZ44" s="628">
        <v>7.9</v>
      </c>
      <c r="DA44" s="629"/>
      <c r="DB44" s="629"/>
      <c r="DC44" s="635"/>
      <c r="DD44" s="632">
        <v>110883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358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359</v>
      </c>
      <c r="CG45" s="621"/>
      <c r="CH45" s="621"/>
      <c r="CI45" s="621"/>
      <c r="CJ45" s="621"/>
      <c r="CK45" s="621"/>
      <c r="CL45" s="621"/>
      <c r="CM45" s="621"/>
      <c r="CN45" s="621"/>
      <c r="CO45" s="621"/>
      <c r="CP45" s="621"/>
      <c r="CQ45" s="622"/>
      <c r="CR45" s="623">
        <v>50127</v>
      </c>
      <c r="CS45" s="656"/>
      <c r="CT45" s="656"/>
      <c r="CU45" s="656"/>
      <c r="CV45" s="656"/>
      <c r="CW45" s="656"/>
      <c r="CX45" s="656"/>
      <c r="CY45" s="657"/>
      <c r="CZ45" s="628">
        <v>1.2</v>
      </c>
      <c r="DA45" s="653"/>
      <c r="DB45" s="653"/>
      <c r="DC45" s="658"/>
      <c r="DD45" s="632">
        <v>2925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360</v>
      </c>
      <c r="CG46" s="621"/>
      <c r="CH46" s="621"/>
      <c r="CI46" s="621"/>
      <c r="CJ46" s="621"/>
      <c r="CK46" s="621"/>
      <c r="CL46" s="621"/>
      <c r="CM46" s="621"/>
      <c r="CN46" s="621"/>
      <c r="CO46" s="621"/>
      <c r="CP46" s="621"/>
      <c r="CQ46" s="622"/>
      <c r="CR46" s="623">
        <v>250344</v>
      </c>
      <c r="CS46" s="624"/>
      <c r="CT46" s="624"/>
      <c r="CU46" s="624"/>
      <c r="CV46" s="624"/>
      <c r="CW46" s="624"/>
      <c r="CX46" s="624"/>
      <c r="CY46" s="625"/>
      <c r="CZ46" s="628">
        <v>5.9</v>
      </c>
      <c r="DA46" s="629"/>
      <c r="DB46" s="629"/>
      <c r="DC46" s="635"/>
      <c r="DD46" s="632">
        <v>86657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361</v>
      </c>
      <c r="CG47" s="621"/>
      <c r="CH47" s="621"/>
      <c r="CI47" s="621"/>
      <c r="CJ47" s="621"/>
      <c r="CK47" s="621"/>
      <c r="CL47" s="621"/>
      <c r="CM47" s="621"/>
      <c r="CN47" s="621"/>
      <c r="CO47" s="621"/>
      <c r="CP47" s="621"/>
      <c r="CQ47" s="622"/>
      <c r="CR47" s="623" t="s">
        <v>127</v>
      </c>
      <c r="CS47" s="656"/>
      <c r="CT47" s="656"/>
      <c r="CU47" s="656"/>
      <c r="CV47" s="656"/>
      <c r="CW47" s="656"/>
      <c r="CX47" s="656"/>
      <c r="CY47" s="657"/>
      <c r="CZ47" s="628" t="s">
        <v>227</v>
      </c>
      <c r="DA47" s="653"/>
      <c r="DB47" s="653"/>
      <c r="DC47" s="658"/>
      <c r="DD47" s="632" t="s">
        <v>127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362</v>
      </c>
      <c r="CG48" s="621"/>
      <c r="CH48" s="621"/>
      <c r="CI48" s="621"/>
      <c r="CJ48" s="621"/>
      <c r="CK48" s="621"/>
      <c r="CL48" s="621"/>
      <c r="CM48" s="621"/>
      <c r="CN48" s="621"/>
      <c r="CO48" s="621"/>
      <c r="CP48" s="621"/>
      <c r="CQ48" s="622"/>
      <c r="CR48" s="623" t="s">
        <v>127</v>
      </c>
      <c r="CS48" s="624"/>
      <c r="CT48" s="624"/>
      <c r="CU48" s="624"/>
      <c r="CV48" s="624"/>
      <c r="CW48" s="624"/>
      <c r="CX48" s="624"/>
      <c r="CY48" s="625"/>
      <c r="CZ48" s="628" t="s">
        <v>127</v>
      </c>
      <c r="DA48" s="629"/>
      <c r="DB48" s="629"/>
      <c r="DC48" s="635"/>
      <c r="DD48" s="632" t="s">
        <v>227</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363</v>
      </c>
      <c r="CE49" s="645"/>
      <c r="CF49" s="645"/>
      <c r="CG49" s="645"/>
      <c r="CH49" s="645"/>
      <c r="CI49" s="645"/>
      <c r="CJ49" s="645"/>
      <c r="CK49" s="645"/>
      <c r="CL49" s="645"/>
      <c r="CM49" s="645"/>
      <c r="CN49" s="645"/>
      <c r="CO49" s="645"/>
      <c r="CP49" s="645"/>
      <c r="CQ49" s="646"/>
      <c r="CR49" s="695">
        <v>4275474</v>
      </c>
      <c r="CS49" s="682"/>
      <c r="CT49" s="682"/>
      <c r="CU49" s="682"/>
      <c r="CV49" s="682"/>
      <c r="CW49" s="682"/>
      <c r="CX49" s="682"/>
      <c r="CY49" s="711"/>
      <c r="CZ49" s="703">
        <v>100</v>
      </c>
      <c r="DA49" s="712"/>
      <c r="DB49" s="712"/>
      <c r="DC49" s="713"/>
      <c r="DD49" s="714">
        <v>3406490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crxRJncomImYl6bCxFnzhHpFI9CWPwEN1zWM+wRaJcXj3vumFVRfvykwpbOrLWXcvNHAMbn16oC+wvDpXCchA==" saltValue="+7zdXgAfp2OKtB6Aej7ke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365</v>
      </c>
      <c r="DK2" s="723"/>
      <c r="DL2" s="723"/>
      <c r="DM2" s="723"/>
      <c r="DN2" s="723"/>
      <c r="DO2" s="724"/>
      <c r="DP2" s="228"/>
      <c r="DQ2" s="722" t="s">
        <v>366</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369</v>
      </c>
      <c r="B5" s="728"/>
      <c r="C5" s="728"/>
      <c r="D5" s="728"/>
      <c r="E5" s="728"/>
      <c r="F5" s="728"/>
      <c r="G5" s="728"/>
      <c r="H5" s="728"/>
      <c r="I5" s="728"/>
      <c r="J5" s="728"/>
      <c r="K5" s="728"/>
      <c r="L5" s="728"/>
      <c r="M5" s="728"/>
      <c r="N5" s="728"/>
      <c r="O5" s="728"/>
      <c r="P5" s="729"/>
      <c r="Q5" s="733" t="s">
        <v>370</v>
      </c>
      <c r="R5" s="734"/>
      <c r="S5" s="734"/>
      <c r="T5" s="734"/>
      <c r="U5" s="735"/>
      <c r="V5" s="733" t="s">
        <v>371</v>
      </c>
      <c r="W5" s="734"/>
      <c r="X5" s="734"/>
      <c r="Y5" s="734"/>
      <c r="Z5" s="735"/>
      <c r="AA5" s="733" t="s">
        <v>372</v>
      </c>
      <c r="AB5" s="734"/>
      <c r="AC5" s="734"/>
      <c r="AD5" s="734"/>
      <c r="AE5" s="734"/>
      <c r="AF5" s="739" t="s">
        <v>373</v>
      </c>
      <c r="AG5" s="734"/>
      <c r="AH5" s="734"/>
      <c r="AI5" s="734"/>
      <c r="AJ5" s="740"/>
      <c r="AK5" s="734" t="s">
        <v>374</v>
      </c>
      <c r="AL5" s="734"/>
      <c r="AM5" s="734"/>
      <c r="AN5" s="734"/>
      <c r="AO5" s="735"/>
      <c r="AP5" s="733" t="s">
        <v>375</v>
      </c>
      <c r="AQ5" s="734"/>
      <c r="AR5" s="734"/>
      <c r="AS5" s="734"/>
      <c r="AT5" s="735"/>
      <c r="AU5" s="733" t="s">
        <v>376</v>
      </c>
      <c r="AV5" s="734"/>
      <c r="AW5" s="734"/>
      <c r="AX5" s="734"/>
      <c r="AY5" s="740"/>
      <c r="AZ5" s="232"/>
      <c r="BA5" s="232"/>
      <c r="BB5" s="232"/>
      <c r="BC5" s="232"/>
      <c r="BD5" s="232"/>
      <c r="BE5" s="233"/>
      <c r="BF5" s="233"/>
      <c r="BG5" s="233"/>
      <c r="BH5" s="233"/>
      <c r="BI5" s="233"/>
      <c r="BJ5" s="233"/>
      <c r="BK5" s="233"/>
      <c r="BL5" s="233"/>
      <c r="BM5" s="233"/>
      <c r="BN5" s="233"/>
      <c r="BO5" s="233"/>
      <c r="BP5" s="233"/>
      <c r="BQ5" s="727" t="s">
        <v>377</v>
      </c>
      <c r="BR5" s="728"/>
      <c r="BS5" s="728"/>
      <c r="BT5" s="728"/>
      <c r="BU5" s="728"/>
      <c r="BV5" s="728"/>
      <c r="BW5" s="728"/>
      <c r="BX5" s="728"/>
      <c r="BY5" s="728"/>
      <c r="BZ5" s="728"/>
      <c r="CA5" s="728"/>
      <c r="CB5" s="728"/>
      <c r="CC5" s="728"/>
      <c r="CD5" s="728"/>
      <c r="CE5" s="728"/>
      <c r="CF5" s="728"/>
      <c r="CG5" s="729"/>
      <c r="CH5" s="733" t="s">
        <v>378</v>
      </c>
      <c r="CI5" s="734"/>
      <c r="CJ5" s="734"/>
      <c r="CK5" s="734"/>
      <c r="CL5" s="735"/>
      <c r="CM5" s="733" t="s">
        <v>379</v>
      </c>
      <c r="CN5" s="734"/>
      <c r="CO5" s="734"/>
      <c r="CP5" s="734"/>
      <c r="CQ5" s="735"/>
      <c r="CR5" s="733" t="s">
        <v>380</v>
      </c>
      <c r="CS5" s="734"/>
      <c r="CT5" s="734"/>
      <c r="CU5" s="734"/>
      <c r="CV5" s="735"/>
      <c r="CW5" s="733" t="s">
        <v>381</v>
      </c>
      <c r="CX5" s="734"/>
      <c r="CY5" s="734"/>
      <c r="CZ5" s="734"/>
      <c r="DA5" s="735"/>
      <c r="DB5" s="733" t="s">
        <v>382</v>
      </c>
      <c r="DC5" s="734"/>
      <c r="DD5" s="734"/>
      <c r="DE5" s="734"/>
      <c r="DF5" s="735"/>
      <c r="DG5" s="763" t="s">
        <v>383</v>
      </c>
      <c r="DH5" s="764"/>
      <c r="DI5" s="764"/>
      <c r="DJ5" s="764"/>
      <c r="DK5" s="765"/>
      <c r="DL5" s="763" t="s">
        <v>384</v>
      </c>
      <c r="DM5" s="764"/>
      <c r="DN5" s="764"/>
      <c r="DO5" s="764"/>
      <c r="DP5" s="765"/>
      <c r="DQ5" s="733" t="s">
        <v>385</v>
      </c>
      <c r="DR5" s="734"/>
      <c r="DS5" s="734"/>
      <c r="DT5" s="734"/>
      <c r="DU5" s="735"/>
      <c r="DV5" s="733" t="s">
        <v>376</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386</v>
      </c>
      <c r="C7" s="750"/>
      <c r="D7" s="750"/>
      <c r="E7" s="750"/>
      <c r="F7" s="750"/>
      <c r="G7" s="750"/>
      <c r="H7" s="750"/>
      <c r="I7" s="750"/>
      <c r="J7" s="750"/>
      <c r="K7" s="750"/>
      <c r="L7" s="750"/>
      <c r="M7" s="750"/>
      <c r="N7" s="750"/>
      <c r="O7" s="750"/>
      <c r="P7" s="751"/>
      <c r="Q7" s="752">
        <v>4660</v>
      </c>
      <c r="R7" s="753"/>
      <c r="S7" s="753"/>
      <c r="T7" s="753"/>
      <c r="U7" s="753"/>
      <c r="V7" s="753">
        <v>4275</v>
      </c>
      <c r="W7" s="753"/>
      <c r="X7" s="753"/>
      <c r="Y7" s="753"/>
      <c r="Z7" s="753"/>
      <c r="AA7" s="753">
        <v>384</v>
      </c>
      <c r="AB7" s="753"/>
      <c r="AC7" s="753"/>
      <c r="AD7" s="753"/>
      <c r="AE7" s="754"/>
      <c r="AF7" s="755">
        <v>384</v>
      </c>
      <c r="AG7" s="756"/>
      <c r="AH7" s="756"/>
      <c r="AI7" s="756"/>
      <c r="AJ7" s="757"/>
      <c r="AK7" s="758">
        <v>65</v>
      </c>
      <c r="AL7" s="759"/>
      <c r="AM7" s="759"/>
      <c r="AN7" s="759"/>
      <c r="AO7" s="759"/>
      <c r="AP7" s="759">
        <v>3547</v>
      </c>
      <c r="AQ7" s="759"/>
      <c r="AR7" s="759"/>
      <c r="AS7" s="759"/>
      <c r="AT7" s="759"/>
      <c r="AU7" s="760" t="s">
        <v>599</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388</v>
      </c>
      <c r="B23" s="789" t="s">
        <v>389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384</v>
      </c>
      <c r="AG23" s="793"/>
      <c r="AH23" s="793"/>
      <c r="AI23" s="793"/>
      <c r="AJ23" s="796"/>
      <c r="AK23" s="797"/>
      <c r="AL23" s="798"/>
      <c r="AM23" s="798"/>
      <c r="AN23" s="798"/>
      <c r="AO23" s="798"/>
      <c r="AP23" s="793"/>
      <c r="AQ23" s="793"/>
      <c r="AR23" s="793"/>
      <c r="AS23" s="793"/>
      <c r="AT23" s="793"/>
      <c r="AU23" s="809"/>
      <c r="AV23" s="809"/>
      <c r="AW23" s="809"/>
      <c r="AX23" s="809"/>
      <c r="AY23" s="810"/>
      <c r="AZ23" s="811" t="s">
        <v>390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369</v>
      </c>
      <c r="B26" s="728"/>
      <c r="C26" s="728"/>
      <c r="D26" s="728"/>
      <c r="E26" s="728"/>
      <c r="F26" s="728"/>
      <c r="G26" s="728"/>
      <c r="H26" s="728"/>
      <c r="I26" s="728"/>
      <c r="J26" s="728"/>
      <c r="K26" s="728"/>
      <c r="L26" s="728"/>
      <c r="M26" s="728"/>
      <c r="N26" s="728"/>
      <c r="O26" s="728"/>
      <c r="P26" s="729"/>
      <c r="Q26" s="733" t="s">
        <v>393</v>
      </c>
      <c r="R26" s="734"/>
      <c r="S26" s="734"/>
      <c r="T26" s="734"/>
      <c r="U26" s="735"/>
      <c r="V26" s="733" t="s">
        <v>394</v>
      </c>
      <c r="W26" s="734"/>
      <c r="X26" s="734"/>
      <c r="Y26" s="734"/>
      <c r="Z26" s="735"/>
      <c r="AA26" s="733" t="s">
        <v>395</v>
      </c>
      <c r="AB26" s="734"/>
      <c r="AC26" s="734"/>
      <c r="AD26" s="734"/>
      <c r="AE26" s="734"/>
      <c r="AF26" s="814" t="s">
        <v>396</v>
      </c>
      <c r="AG26" s="815"/>
      <c r="AH26" s="815"/>
      <c r="AI26" s="815"/>
      <c r="AJ26" s="816"/>
      <c r="AK26" s="734" t="s">
        <v>397</v>
      </c>
      <c r="AL26" s="734"/>
      <c r="AM26" s="734"/>
      <c r="AN26" s="734"/>
      <c r="AO26" s="735"/>
      <c r="AP26" s="733" t="s">
        <v>398</v>
      </c>
      <c r="AQ26" s="734"/>
      <c r="AR26" s="734"/>
      <c r="AS26" s="734"/>
      <c r="AT26" s="735"/>
      <c r="AU26" s="733" t="s">
        <v>399</v>
      </c>
      <c r="AV26" s="734"/>
      <c r="AW26" s="734"/>
      <c r="AX26" s="734"/>
      <c r="AY26" s="735"/>
      <c r="AZ26" s="733" t="s">
        <v>400</v>
      </c>
      <c r="BA26" s="734"/>
      <c r="BB26" s="734"/>
      <c r="BC26" s="734"/>
      <c r="BD26" s="735"/>
      <c r="BE26" s="733" t="s">
        <v>376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401</v>
      </c>
      <c r="C28" s="750"/>
      <c r="D28" s="750"/>
      <c r="E28" s="750"/>
      <c r="F28" s="750"/>
      <c r="G28" s="750"/>
      <c r="H28" s="750"/>
      <c r="I28" s="750"/>
      <c r="J28" s="750"/>
      <c r="K28" s="750"/>
      <c r="L28" s="750"/>
      <c r="M28" s="750"/>
      <c r="N28" s="750"/>
      <c r="O28" s="750"/>
      <c r="P28" s="751"/>
      <c r="Q28" s="822">
        <v>148</v>
      </c>
      <c r="R28" s="823"/>
      <c r="S28" s="823"/>
      <c r="T28" s="823"/>
      <c r="U28" s="823"/>
      <c r="V28" s="823">
        <v>142</v>
      </c>
      <c r="W28" s="823"/>
      <c r="X28" s="823"/>
      <c r="Y28" s="823"/>
      <c r="Z28" s="823"/>
      <c r="AA28" s="823">
        <v>6</v>
      </c>
      <c r="AB28" s="823"/>
      <c r="AC28" s="823"/>
      <c r="AD28" s="823"/>
      <c r="AE28" s="824"/>
      <c r="AF28" s="825">
        <v>6</v>
      </c>
      <c r="AG28" s="823"/>
      <c r="AH28" s="823"/>
      <c r="AI28" s="823"/>
      <c r="AJ28" s="826"/>
      <c r="AK28" s="827">
        <v>35</v>
      </c>
      <c r="AL28" s="828"/>
      <c r="AM28" s="828"/>
      <c r="AN28" s="828"/>
      <c r="AO28" s="829"/>
      <c r="AP28" s="830" t="s">
        <v>523</v>
      </c>
      <c r="AQ28" s="828"/>
      <c r="AR28" s="828"/>
      <c r="AS28" s="828"/>
      <c r="AT28" s="829"/>
      <c r="AU28" s="830" t="s">
        <v>523</v>
      </c>
      <c r="AV28" s="828"/>
      <c r="AW28" s="828"/>
      <c r="AX28" s="828"/>
      <c r="AY28" s="829"/>
      <c r="AZ28" s="831" t="s">
        <v>523</v>
      </c>
      <c r="BA28" s="832"/>
      <c r="BB28" s="832"/>
      <c r="BC28" s="832"/>
      <c r="BD28" s="833"/>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402</v>
      </c>
      <c r="C29" s="781"/>
      <c r="D29" s="781"/>
      <c r="E29" s="781"/>
      <c r="F29" s="781"/>
      <c r="G29" s="781"/>
      <c r="H29" s="781"/>
      <c r="I29" s="781"/>
      <c r="J29" s="781"/>
      <c r="K29" s="781"/>
      <c r="L29" s="781"/>
      <c r="M29" s="781"/>
      <c r="N29" s="781"/>
      <c r="O29" s="781"/>
      <c r="P29" s="782"/>
      <c r="Q29" s="783">
        <v>838</v>
      </c>
      <c r="R29" s="784"/>
      <c r="S29" s="784"/>
      <c r="T29" s="784"/>
      <c r="U29" s="784"/>
      <c r="V29" s="784">
        <v>771</v>
      </c>
      <c r="W29" s="784"/>
      <c r="X29" s="784"/>
      <c r="Y29" s="784"/>
      <c r="Z29" s="784"/>
      <c r="AA29" s="784">
        <v>68</v>
      </c>
      <c r="AB29" s="784"/>
      <c r="AC29" s="784"/>
      <c r="AD29" s="784"/>
      <c r="AE29" s="785"/>
      <c r="AF29" s="786">
        <v>68</v>
      </c>
      <c r="AG29" s="787"/>
      <c r="AH29" s="787"/>
      <c r="AI29" s="787"/>
      <c r="AJ29" s="788"/>
      <c r="AK29" s="842">
        <v>74</v>
      </c>
      <c r="AL29" s="835"/>
      <c r="AM29" s="835"/>
      <c r="AN29" s="835"/>
      <c r="AO29" s="836"/>
      <c r="AP29" s="834" t="s">
        <v>523</v>
      </c>
      <c r="AQ29" s="835"/>
      <c r="AR29" s="835"/>
      <c r="AS29" s="835"/>
      <c r="AT29" s="836"/>
      <c r="AU29" s="834" t="s">
        <v>523</v>
      </c>
      <c r="AV29" s="835"/>
      <c r="AW29" s="835"/>
      <c r="AX29" s="835"/>
      <c r="AY29" s="836"/>
      <c r="AZ29" s="837" t="s">
        <v>523</v>
      </c>
      <c r="BA29" s="838"/>
      <c r="BB29" s="838"/>
      <c r="BC29" s="838"/>
      <c r="BD29" s="839"/>
      <c r="BE29" s="840"/>
      <c r="BF29" s="840"/>
      <c r="BG29" s="840"/>
      <c r="BH29" s="840"/>
      <c r="BI29" s="84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403</v>
      </c>
      <c r="C30" s="781"/>
      <c r="D30" s="781"/>
      <c r="E30" s="781"/>
      <c r="F30" s="781"/>
      <c r="G30" s="781"/>
      <c r="H30" s="781"/>
      <c r="I30" s="781"/>
      <c r="J30" s="781"/>
      <c r="K30" s="781"/>
      <c r="L30" s="781"/>
      <c r="M30" s="781"/>
      <c r="N30" s="781"/>
      <c r="O30" s="781"/>
      <c r="P30" s="782"/>
      <c r="Q30" s="783">
        <v>566</v>
      </c>
      <c r="R30" s="784"/>
      <c r="S30" s="784"/>
      <c r="T30" s="784"/>
      <c r="U30" s="784"/>
      <c r="V30" s="784">
        <v>545</v>
      </c>
      <c r="W30" s="784"/>
      <c r="X30" s="784"/>
      <c r="Y30" s="784"/>
      <c r="Z30" s="784"/>
      <c r="AA30" s="784">
        <v>21</v>
      </c>
      <c r="AB30" s="784"/>
      <c r="AC30" s="784"/>
      <c r="AD30" s="784"/>
      <c r="AE30" s="785"/>
      <c r="AF30" s="786">
        <v>21</v>
      </c>
      <c r="AG30" s="787"/>
      <c r="AH30" s="787"/>
      <c r="AI30" s="787"/>
      <c r="AJ30" s="788"/>
      <c r="AK30" s="842">
        <v>158</v>
      </c>
      <c r="AL30" s="835"/>
      <c r="AM30" s="835"/>
      <c r="AN30" s="835"/>
      <c r="AO30" s="836"/>
      <c r="AP30" s="834">
        <v>673</v>
      </c>
      <c r="AQ30" s="835"/>
      <c r="AR30" s="835"/>
      <c r="AS30" s="835"/>
      <c r="AT30" s="836"/>
      <c r="AU30" s="834">
        <v>196</v>
      </c>
      <c r="AV30" s="835"/>
      <c r="AW30" s="835"/>
      <c r="AX30" s="835"/>
      <c r="AY30" s="836"/>
      <c r="AZ30" s="837" t="s">
        <v>523</v>
      </c>
      <c r="BA30" s="838"/>
      <c r="BB30" s="838"/>
      <c r="BC30" s="838"/>
      <c r="BD30" s="839"/>
      <c r="BE30" s="840"/>
      <c r="BF30" s="840"/>
      <c r="BG30" s="840"/>
      <c r="BH30" s="840"/>
      <c r="BI30" s="84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404</v>
      </c>
      <c r="C31" s="781"/>
      <c r="D31" s="781"/>
      <c r="E31" s="781"/>
      <c r="F31" s="781"/>
      <c r="G31" s="781"/>
      <c r="H31" s="781"/>
      <c r="I31" s="781"/>
      <c r="J31" s="781"/>
      <c r="K31" s="781"/>
      <c r="L31" s="781"/>
      <c r="M31" s="781"/>
      <c r="N31" s="781"/>
      <c r="O31" s="781"/>
      <c r="P31" s="782"/>
      <c r="Q31" s="783">
        <v>1087</v>
      </c>
      <c r="R31" s="784"/>
      <c r="S31" s="784"/>
      <c r="T31" s="784"/>
      <c r="U31" s="784"/>
      <c r="V31" s="784">
        <v>909</v>
      </c>
      <c r="W31" s="784"/>
      <c r="X31" s="784"/>
      <c r="Y31" s="784"/>
      <c r="Z31" s="784"/>
      <c r="AA31" s="784">
        <v>178</v>
      </c>
      <c r="AB31" s="784"/>
      <c r="AC31" s="784"/>
      <c r="AD31" s="784"/>
      <c r="AE31" s="785"/>
      <c r="AF31" s="786">
        <v>178</v>
      </c>
      <c r="AG31" s="787"/>
      <c r="AH31" s="787"/>
      <c r="AI31" s="787"/>
      <c r="AJ31" s="788"/>
      <c r="AK31" s="842">
        <v>141</v>
      </c>
      <c r="AL31" s="835"/>
      <c r="AM31" s="835"/>
      <c r="AN31" s="835"/>
      <c r="AO31" s="836"/>
      <c r="AP31" s="834" t="s">
        <v>523</v>
      </c>
      <c r="AQ31" s="835"/>
      <c r="AR31" s="835"/>
      <c r="AS31" s="835"/>
      <c r="AT31" s="836"/>
      <c r="AU31" s="834" t="s">
        <v>523</v>
      </c>
      <c r="AV31" s="835"/>
      <c r="AW31" s="835"/>
      <c r="AX31" s="835"/>
      <c r="AY31" s="836"/>
      <c r="AZ31" s="837" t="s">
        <v>523</v>
      </c>
      <c r="BA31" s="838"/>
      <c r="BB31" s="838"/>
      <c r="BC31" s="838"/>
      <c r="BD31" s="839"/>
      <c r="BE31" s="840"/>
      <c r="BF31" s="840"/>
      <c r="BG31" s="840"/>
      <c r="BH31" s="840"/>
      <c r="BI31" s="84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405</v>
      </c>
      <c r="C32" s="781"/>
      <c r="D32" s="781"/>
      <c r="E32" s="781"/>
      <c r="F32" s="781"/>
      <c r="G32" s="781"/>
      <c r="H32" s="781"/>
      <c r="I32" s="781"/>
      <c r="J32" s="781"/>
      <c r="K32" s="781"/>
      <c r="L32" s="781"/>
      <c r="M32" s="781"/>
      <c r="N32" s="781"/>
      <c r="O32" s="781"/>
      <c r="P32" s="782"/>
      <c r="Q32" s="783">
        <v>259</v>
      </c>
      <c r="R32" s="784"/>
      <c r="S32" s="784"/>
      <c r="T32" s="784"/>
      <c r="U32" s="784"/>
      <c r="V32" s="784">
        <v>239</v>
      </c>
      <c r="W32" s="784"/>
      <c r="X32" s="784"/>
      <c r="Y32" s="784"/>
      <c r="Z32" s="784"/>
      <c r="AA32" s="784">
        <v>20</v>
      </c>
      <c r="AB32" s="784"/>
      <c r="AC32" s="784"/>
      <c r="AD32" s="784"/>
      <c r="AE32" s="785"/>
      <c r="AF32" s="786">
        <v>20</v>
      </c>
      <c r="AG32" s="787"/>
      <c r="AH32" s="787"/>
      <c r="AI32" s="787"/>
      <c r="AJ32" s="788"/>
      <c r="AK32" s="842">
        <v>85</v>
      </c>
      <c r="AL32" s="835"/>
      <c r="AM32" s="835"/>
      <c r="AN32" s="835"/>
      <c r="AO32" s="836"/>
      <c r="AP32" s="834" t="s">
        <v>523</v>
      </c>
      <c r="AQ32" s="835"/>
      <c r="AR32" s="835"/>
      <c r="AS32" s="835"/>
      <c r="AT32" s="836"/>
      <c r="AU32" s="834" t="s">
        <v>523</v>
      </c>
      <c r="AV32" s="835"/>
      <c r="AW32" s="835"/>
      <c r="AX32" s="835"/>
      <c r="AY32" s="836"/>
      <c r="AZ32" s="837" t="s">
        <v>523</v>
      </c>
      <c r="BA32" s="838"/>
      <c r="BB32" s="838"/>
      <c r="BC32" s="838"/>
      <c r="BD32" s="839"/>
      <c r="BE32" s="840"/>
      <c r="BF32" s="840"/>
      <c r="BG32" s="840"/>
      <c r="BH32" s="840"/>
      <c r="BI32" s="84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406</v>
      </c>
      <c r="C33" s="781"/>
      <c r="D33" s="781"/>
      <c r="E33" s="781"/>
      <c r="F33" s="781"/>
      <c r="G33" s="781"/>
      <c r="H33" s="781"/>
      <c r="I33" s="781"/>
      <c r="J33" s="781"/>
      <c r="K33" s="781"/>
      <c r="L33" s="781"/>
      <c r="M33" s="781"/>
      <c r="N33" s="781"/>
      <c r="O33" s="781"/>
      <c r="P33" s="782"/>
      <c r="Q33" s="783">
        <v>192</v>
      </c>
      <c r="R33" s="784"/>
      <c r="S33" s="784"/>
      <c r="T33" s="784"/>
      <c r="U33" s="784"/>
      <c r="V33" s="784">
        <v>188</v>
      </c>
      <c r="W33" s="784"/>
      <c r="X33" s="784"/>
      <c r="Y33" s="784"/>
      <c r="Z33" s="784"/>
      <c r="AA33" s="784">
        <v>3</v>
      </c>
      <c r="AB33" s="784"/>
      <c r="AC33" s="784"/>
      <c r="AD33" s="784"/>
      <c r="AE33" s="785"/>
      <c r="AF33" s="786">
        <v>298</v>
      </c>
      <c r="AG33" s="787"/>
      <c r="AH33" s="787"/>
      <c r="AI33" s="787"/>
      <c r="AJ33" s="788"/>
      <c r="AK33" s="842">
        <v>3</v>
      </c>
      <c r="AL33" s="835"/>
      <c r="AM33" s="835"/>
      <c r="AN33" s="835"/>
      <c r="AO33" s="836"/>
      <c r="AP33" s="834">
        <v>452</v>
      </c>
      <c r="AQ33" s="835"/>
      <c r="AR33" s="835"/>
      <c r="AS33" s="835"/>
      <c r="AT33" s="836"/>
      <c r="AU33" s="834">
        <v>32</v>
      </c>
      <c r="AV33" s="835"/>
      <c r="AW33" s="835"/>
      <c r="AX33" s="835"/>
      <c r="AY33" s="836"/>
      <c r="AZ33" s="837" t="s">
        <v>523</v>
      </c>
      <c r="BA33" s="838"/>
      <c r="BB33" s="838"/>
      <c r="BC33" s="838"/>
      <c r="BD33" s="839"/>
      <c r="BE33" s="840" t="s">
        <v>407</v>
      </c>
      <c r="BF33" s="840"/>
      <c r="BG33" s="840"/>
      <c r="BH33" s="840"/>
      <c r="BI33" s="84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408</v>
      </c>
      <c r="C34" s="781"/>
      <c r="D34" s="781"/>
      <c r="E34" s="781"/>
      <c r="F34" s="781"/>
      <c r="G34" s="781"/>
      <c r="H34" s="781"/>
      <c r="I34" s="781"/>
      <c r="J34" s="781"/>
      <c r="K34" s="781"/>
      <c r="L34" s="781"/>
      <c r="M34" s="781"/>
      <c r="N34" s="781"/>
      <c r="O34" s="781"/>
      <c r="P34" s="782"/>
      <c r="Q34" s="783">
        <v>78</v>
      </c>
      <c r="R34" s="784"/>
      <c r="S34" s="784"/>
      <c r="T34" s="784"/>
      <c r="U34" s="784"/>
      <c r="V34" s="784">
        <v>77</v>
      </c>
      <c r="W34" s="784"/>
      <c r="X34" s="784"/>
      <c r="Y34" s="784"/>
      <c r="Z34" s="784"/>
      <c r="AA34" s="784">
        <v>1</v>
      </c>
      <c r="AB34" s="784"/>
      <c r="AC34" s="784"/>
      <c r="AD34" s="784"/>
      <c r="AE34" s="785"/>
      <c r="AF34" s="786">
        <v>1</v>
      </c>
      <c r="AG34" s="787"/>
      <c r="AH34" s="787"/>
      <c r="AI34" s="787"/>
      <c r="AJ34" s="788"/>
      <c r="AK34" s="842">
        <v>63</v>
      </c>
      <c r="AL34" s="835"/>
      <c r="AM34" s="835"/>
      <c r="AN34" s="835"/>
      <c r="AO34" s="836"/>
      <c r="AP34" s="834">
        <v>487</v>
      </c>
      <c r="AQ34" s="835"/>
      <c r="AR34" s="835"/>
      <c r="AS34" s="835"/>
      <c r="AT34" s="836"/>
      <c r="AU34" s="834">
        <v>481</v>
      </c>
      <c r="AV34" s="835"/>
      <c r="AW34" s="835"/>
      <c r="AX34" s="835"/>
      <c r="AY34" s="836"/>
      <c r="AZ34" s="837" t="s">
        <v>523</v>
      </c>
      <c r="BA34" s="838"/>
      <c r="BB34" s="838"/>
      <c r="BC34" s="838"/>
      <c r="BD34" s="839"/>
      <c r="BE34" s="840" t="s">
        <v>409</v>
      </c>
      <c r="BF34" s="840"/>
      <c r="BG34" s="840"/>
      <c r="BH34" s="840"/>
      <c r="BI34" s="84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410</v>
      </c>
      <c r="C35" s="781"/>
      <c r="D35" s="781"/>
      <c r="E35" s="781"/>
      <c r="F35" s="781"/>
      <c r="G35" s="781"/>
      <c r="H35" s="781"/>
      <c r="I35" s="781"/>
      <c r="J35" s="781"/>
      <c r="K35" s="781"/>
      <c r="L35" s="781"/>
      <c r="M35" s="781"/>
      <c r="N35" s="781"/>
      <c r="O35" s="781"/>
      <c r="P35" s="782"/>
      <c r="Q35" s="783">
        <v>368</v>
      </c>
      <c r="R35" s="784"/>
      <c r="S35" s="784"/>
      <c r="T35" s="784"/>
      <c r="U35" s="784"/>
      <c r="V35" s="784">
        <v>364</v>
      </c>
      <c r="W35" s="784"/>
      <c r="X35" s="784"/>
      <c r="Y35" s="784"/>
      <c r="Z35" s="784"/>
      <c r="AA35" s="784">
        <v>4</v>
      </c>
      <c r="AB35" s="784"/>
      <c r="AC35" s="784"/>
      <c r="AD35" s="784"/>
      <c r="AE35" s="785"/>
      <c r="AF35" s="786">
        <v>3</v>
      </c>
      <c r="AG35" s="787"/>
      <c r="AH35" s="787"/>
      <c r="AI35" s="787"/>
      <c r="AJ35" s="788"/>
      <c r="AK35" s="842">
        <v>246</v>
      </c>
      <c r="AL35" s="835"/>
      <c r="AM35" s="835"/>
      <c r="AN35" s="835"/>
      <c r="AO35" s="836"/>
      <c r="AP35" s="834">
        <v>1606</v>
      </c>
      <c r="AQ35" s="835"/>
      <c r="AR35" s="835"/>
      <c r="AS35" s="835"/>
      <c r="AT35" s="836"/>
      <c r="AU35" s="834">
        <v>1606</v>
      </c>
      <c r="AV35" s="835"/>
      <c r="AW35" s="835"/>
      <c r="AX35" s="835"/>
      <c r="AY35" s="836"/>
      <c r="AZ35" s="837" t="s">
        <v>523</v>
      </c>
      <c r="BA35" s="838"/>
      <c r="BB35" s="838"/>
      <c r="BC35" s="838"/>
      <c r="BD35" s="839"/>
      <c r="BE35" s="840" t="s">
        <v>411</v>
      </c>
      <c r="BF35" s="840"/>
      <c r="BG35" s="840"/>
      <c r="BH35" s="840"/>
      <c r="BI35" s="84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6"/>
      <c r="AL36" s="843"/>
      <c r="AM36" s="843"/>
      <c r="AN36" s="843"/>
      <c r="AO36" s="843"/>
      <c r="AP36" s="843"/>
      <c r="AQ36" s="843"/>
      <c r="AR36" s="843"/>
      <c r="AS36" s="843"/>
      <c r="AT36" s="843"/>
      <c r="AU36" s="843"/>
      <c r="AV36" s="843"/>
      <c r="AW36" s="843"/>
      <c r="AX36" s="843"/>
      <c r="AY36" s="843"/>
      <c r="AZ36" s="844"/>
      <c r="BA36" s="844"/>
      <c r="BB36" s="844"/>
      <c r="BC36" s="844"/>
      <c r="BD36" s="844"/>
      <c r="BE36" s="840"/>
      <c r="BF36" s="840"/>
      <c r="BG36" s="840"/>
      <c r="BH36" s="840"/>
      <c r="BI36" s="84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6"/>
      <c r="AL37" s="843"/>
      <c r="AM37" s="843"/>
      <c r="AN37" s="843"/>
      <c r="AO37" s="843"/>
      <c r="AP37" s="843"/>
      <c r="AQ37" s="843"/>
      <c r="AR37" s="843"/>
      <c r="AS37" s="843"/>
      <c r="AT37" s="843"/>
      <c r="AU37" s="843"/>
      <c r="AV37" s="843"/>
      <c r="AW37" s="843"/>
      <c r="AX37" s="843"/>
      <c r="AY37" s="843"/>
      <c r="AZ37" s="844"/>
      <c r="BA37" s="844"/>
      <c r="BB37" s="844"/>
      <c r="BC37" s="844"/>
      <c r="BD37" s="844"/>
      <c r="BE37" s="840"/>
      <c r="BF37" s="840"/>
      <c r="BG37" s="840"/>
      <c r="BH37" s="840"/>
      <c r="BI37" s="84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6"/>
      <c r="AL38" s="843"/>
      <c r="AM38" s="843"/>
      <c r="AN38" s="843"/>
      <c r="AO38" s="843"/>
      <c r="AP38" s="843"/>
      <c r="AQ38" s="843"/>
      <c r="AR38" s="843"/>
      <c r="AS38" s="843"/>
      <c r="AT38" s="843"/>
      <c r="AU38" s="843"/>
      <c r="AV38" s="843"/>
      <c r="AW38" s="843"/>
      <c r="AX38" s="843"/>
      <c r="AY38" s="843"/>
      <c r="AZ38" s="844"/>
      <c r="BA38" s="844"/>
      <c r="BB38" s="844"/>
      <c r="BC38" s="844"/>
      <c r="BD38" s="844"/>
      <c r="BE38" s="840"/>
      <c r="BF38" s="840"/>
      <c r="BG38" s="840"/>
      <c r="BH38" s="840"/>
      <c r="BI38" s="84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6"/>
      <c r="AL39" s="843"/>
      <c r="AM39" s="843"/>
      <c r="AN39" s="843"/>
      <c r="AO39" s="843"/>
      <c r="AP39" s="843"/>
      <c r="AQ39" s="843"/>
      <c r="AR39" s="843"/>
      <c r="AS39" s="843"/>
      <c r="AT39" s="843"/>
      <c r="AU39" s="843"/>
      <c r="AV39" s="843"/>
      <c r="AW39" s="843"/>
      <c r="AX39" s="843"/>
      <c r="AY39" s="843"/>
      <c r="AZ39" s="844"/>
      <c r="BA39" s="844"/>
      <c r="BB39" s="844"/>
      <c r="BC39" s="844"/>
      <c r="BD39" s="844"/>
      <c r="BE39" s="840"/>
      <c r="BF39" s="840"/>
      <c r="BG39" s="840"/>
      <c r="BH39" s="840"/>
      <c r="BI39" s="84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6"/>
      <c r="AL40" s="843"/>
      <c r="AM40" s="843"/>
      <c r="AN40" s="843"/>
      <c r="AO40" s="843"/>
      <c r="AP40" s="843"/>
      <c r="AQ40" s="843"/>
      <c r="AR40" s="843"/>
      <c r="AS40" s="843"/>
      <c r="AT40" s="843"/>
      <c r="AU40" s="843"/>
      <c r="AV40" s="843"/>
      <c r="AW40" s="843"/>
      <c r="AX40" s="843"/>
      <c r="AY40" s="843"/>
      <c r="AZ40" s="844"/>
      <c r="BA40" s="844"/>
      <c r="BB40" s="844"/>
      <c r="BC40" s="844"/>
      <c r="BD40" s="844"/>
      <c r="BE40" s="840"/>
      <c r="BF40" s="840"/>
      <c r="BG40" s="840"/>
      <c r="BH40" s="840"/>
      <c r="BI40" s="84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6"/>
      <c r="AL41" s="843"/>
      <c r="AM41" s="843"/>
      <c r="AN41" s="843"/>
      <c r="AO41" s="843"/>
      <c r="AP41" s="843"/>
      <c r="AQ41" s="843"/>
      <c r="AR41" s="843"/>
      <c r="AS41" s="843"/>
      <c r="AT41" s="843"/>
      <c r="AU41" s="843"/>
      <c r="AV41" s="843"/>
      <c r="AW41" s="843"/>
      <c r="AX41" s="843"/>
      <c r="AY41" s="843"/>
      <c r="AZ41" s="844"/>
      <c r="BA41" s="844"/>
      <c r="BB41" s="844"/>
      <c r="BC41" s="844"/>
      <c r="BD41" s="844"/>
      <c r="BE41" s="840"/>
      <c r="BF41" s="840"/>
      <c r="BG41" s="840"/>
      <c r="BH41" s="840"/>
      <c r="BI41" s="84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6"/>
      <c r="AL42" s="843"/>
      <c r="AM42" s="843"/>
      <c r="AN42" s="843"/>
      <c r="AO42" s="843"/>
      <c r="AP42" s="843"/>
      <c r="AQ42" s="843"/>
      <c r="AR42" s="843"/>
      <c r="AS42" s="843"/>
      <c r="AT42" s="843"/>
      <c r="AU42" s="843"/>
      <c r="AV42" s="843"/>
      <c r="AW42" s="843"/>
      <c r="AX42" s="843"/>
      <c r="AY42" s="843"/>
      <c r="AZ42" s="844"/>
      <c r="BA42" s="844"/>
      <c r="BB42" s="844"/>
      <c r="BC42" s="844"/>
      <c r="BD42" s="844"/>
      <c r="BE42" s="840"/>
      <c r="BF42" s="840"/>
      <c r="BG42" s="840"/>
      <c r="BH42" s="840"/>
      <c r="BI42" s="84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6"/>
      <c r="AL43" s="843"/>
      <c r="AM43" s="843"/>
      <c r="AN43" s="843"/>
      <c r="AO43" s="843"/>
      <c r="AP43" s="843"/>
      <c r="AQ43" s="843"/>
      <c r="AR43" s="843"/>
      <c r="AS43" s="843"/>
      <c r="AT43" s="843"/>
      <c r="AU43" s="843"/>
      <c r="AV43" s="843"/>
      <c r="AW43" s="843"/>
      <c r="AX43" s="843"/>
      <c r="AY43" s="843"/>
      <c r="AZ43" s="844"/>
      <c r="BA43" s="844"/>
      <c r="BB43" s="844"/>
      <c r="BC43" s="844"/>
      <c r="BD43" s="844"/>
      <c r="BE43" s="840"/>
      <c r="BF43" s="840"/>
      <c r="BG43" s="840"/>
      <c r="BH43" s="840"/>
      <c r="BI43" s="84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6"/>
      <c r="AL44" s="843"/>
      <c r="AM44" s="843"/>
      <c r="AN44" s="843"/>
      <c r="AO44" s="843"/>
      <c r="AP44" s="843"/>
      <c r="AQ44" s="843"/>
      <c r="AR44" s="843"/>
      <c r="AS44" s="843"/>
      <c r="AT44" s="843"/>
      <c r="AU44" s="843"/>
      <c r="AV44" s="843"/>
      <c r="AW44" s="843"/>
      <c r="AX44" s="843"/>
      <c r="AY44" s="843"/>
      <c r="AZ44" s="844"/>
      <c r="BA44" s="844"/>
      <c r="BB44" s="844"/>
      <c r="BC44" s="844"/>
      <c r="BD44" s="844"/>
      <c r="BE44" s="840"/>
      <c r="BF44" s="840"/>
      <c r="BG44" s="840"/>
      <c r="BH44" s="840"/>
      <c r="BI44" s="84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6"/>
      <c r="AL45" s="843"/>
      <c r="AM45" s="843"/>
      <c r="AN45" s="843"/>
      <c r="AO45" s="843"/>
      <c r="AP45" s="843"/>
      <c r="AQ45" s="843"/>
      <c r="AR45" s="843"/>
      <c r="AS45" s="843"/>
      <c r="AT45" s="843"/>
      <c r="AU45" s="843"/>
      <c r="AV45" s="843"/>
      <c r="AW45" s="843"/>
      <c r="AX45" s="843"/>
      <c r="AY45" s="843"/>
      <c r="AZ45" s="844"/>
      <c r="BA45" s="844"/>
      <c r="BB45" s="844"/>
      <c r="BC45" s="844"/>
      <c r="BD45" s="844"/>
      <c r="BE45" s="840"/>
      <c r="BF45" s="840"/>
      <c r="BG45" s="840"/>
      <c r="BH45" s="840"/>
      <c r="BI45" s="84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6"/>
      <c r="AL46" s="843"/>
      <c r="AM46" s="843"/>
      <c r="AN46" s="843"/>
      <c r="AO46" s="843"/>
      <c r="AP46" s="843"/>
      <c r="AQ46" s="843"/>
      <c r="AR46" s="843"/>
      <c r="AS46" s="843"/>
      <c r="AT46" s="843"/>
      <c r="AU46" s="843"/>
      <c r="AV46" s="843"/>
      <c r="AW46" s="843"/>
      <c r="AX46" s="843"/>
      <c r="AY46" s="843"/>
      <c r="AZ46" s="844"/>
      <c r="BA46" s="844"/>
      <c r="BB46" s="844"/>
      <c r="BC46" s="844"/>
      <c r="BD46" s="844"/>
      <c r="BE46" s="840"/>
      <c r="BF46" s="840"/>
      <c r="BG46" s="840"/>
      <c r="BH46" s="840"/>
      <c r="BI46" s="84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6"/>
      <c r="AL47" s="843"/>
      <c r="AM47" s="843"/>
      <c r="AN47" s="843"/>
      <c r="AO47" s="843"/>
      <c r="AP47" s="843"/>
      <c r="AQ47" s="843"/>
      <c r="AR47" s="843"/>
      <c r="AS47" s="843"/>
      <c r="AT47" s="843"/>
      <c r="AU47" s="843"/>
      <c r="AV47" s="843"/>
      <c r="AW47" s="843"/>
      <c r="AX47" s="843"/>
      <c r="AY47" s="843"/>
      <c r="AZ47" s="844"/>
      <c r="BA47" s="844"/>
      <c r="BB47" s="844"/>
      <c r="BC47" s="844"/>
      <c r="BD47" s="844"/>
      <c r="BE47" s="840"/>
      <c r="BF47" s="840"/>
      <c r="BG47" s="840"/>
      <c r="BH47" s="840"/>
      <c r="BI47" s="84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6"/>
      <c r="AL48" s="843"/>
      <c r="AM48" s="843"/>
      <c r="AN48" s="843"/>
      <c r="AO48" s="843"/>
      <c r="AP48" s="843"/>
      <c r="AQ48" s="843"/>
      <c r="AR48" s="843"/>
      <c r="AS48" s="843"/>
      <c r="AT48" s="843"/>
      <c r="AU48" s="843"/>
      <c r="AV48" s="843"/>
      <c r="AW48" s="843"/>
      <c r="AX48" s="843"/>
      <c r="AY48" s="843"/>
      <c r="AZ48" s="844"/>
      <c r="BA48" s="844"/>
      <c r="BB48" s="844"/>
      <c r="BC48" s="844"/>
      <c r="BD48" s="844"/>
      <c r="BE48" s="840"/>
      <c r="BF48" s="840"/>
      <c r="BG48" s="840"/>
      <c r="BH48" s="840"/>
      <c r="BI48" s="84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6"/>
      <c r="AL49" s="843"/>
      <c r="AM49" s="843"/>
      <c r="AN49" s="843"/>
      <c r="AO49" s="843"/>
      <c r="AP49" s="843"/>
      <c r="AQ49" s="843"/>
      <c r="AR49" s="843"/>
      <c r="AS49" s="843"/>
      <c r="AT49" s="843"/>
      <c r="AU49" s="843"/>
      <c r="AV49" s="843"/>
      <c r="AW49" s="843"/>
      <c r="AX49" s="843"/>
      <c r="AY49" s="843"/>
      <c r="AZ49" s="844"/>
      <c r="BA49" s="844"/>
      <c r="BB49" s="844"/>
      <c r="BC49" s="844"/>
      <c r="BD49" s="844"/>
      <c r="BE49" s="840"/>
      <c r="BF49" s="840"/>
      <c r="BG49" s="840"/>
      <c r="BH49" s="840"/>
      <c r="BI49" s="84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45"/>
      <c r="R50" s="846"/>
      <c r="S50" s="846"/>
      <c r="T50" s="846"/>
      <c r="U50" s="846"/>
      <c r="V50" s="846"/>
      <c r="W50" s="846"/>
      <c r="X50" s="846"/>
      <c r="Y50" s="846"/>
      <c r="Z50" s="846"/>
      <c r="AA50" s="846"/>
      <c r="AB50" s="846"/>
      <c r="AC50" s="846"/>
      <c r="AD50" s="846"/>
      <c r="AE50" s="847"/>
      <c r="AF50" s="786"/>
      <c r="AG50" s="787"/>
      <c r="AH50" s="787"/>
      <c r="AI50" s="787"/>
      <c r="AJ50" s="788"/>
      <c r="AK50" s="849"/>
      <c r="AL50" s="846"/>
      <c r="AM50" s="846"/>
      <c r="AN50" s="846"/>
      <c r="AO50" s="846"/>
      <c r="AP50" s="846"/>
      <c r="AQ50" s="846"/>
      <c r="AR50" s="846"/>
      <c r="AS50" s="846"/>
      <c r="AT50" s="846"/>
      <c r="AU50" s="846"/>
      <c r="AV50" s="846"/>
      <c r="AW50" s="846"/>
      <c r="AX50" s="846"/>
      <c r="AY50" s="846"/>
      <c r="AZ50" s="848"/>
      <c r="BA50" s="848"/>
      <c r="BB50" s="848"/>
      <c r="BC50" s="848"/>
      <c r="BD50" s="848"/>
      <c r="BE50" s="840"/>
      <c r="BF50" s="840"/>
      <c r="BG50" s="840"/>
      <c r="BH50" s="840"/>
      <c r="BI50" s="84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45"/>
      <c r="R51" s="846"/>
      <c r="S51" s="846"/>
      <c r="T51" s="846"/>
      <c r="U51" s="846"/>
      <c r="V51" s="846"/>
      <c r="W51" s="846"/>
      <c r="X51" s="846"/>
      <c r="Y51" s="846"/>
      <c r="Z51" s="846"/>
      <c r="AA51" s="846"/>
      <c r="AB51" s="846"/>
      <c r="AC51" s="846"/>
      <c r="AD51" s="846"/>
      <c r="AE51" s="847"/>
      <c r="AF51" s="786"/>
      <c r="AG51" s="787"/>
      <c r="AH51" s="787"/>
      <c r="AI51" s="787"/>
      <c r="AJ51" s="788"/>
      <c r="AK51" s="849"/>
      <c r="AL51" s="846"/>
      <c r="AM51" s="846"/>
      <c r="AN51" s="846"/>
      <c r="AO51" s="846"/>
      <c r="AP51" s="846"/>
      <c r="AQ51" s="846"/>
      <c r="AR51" s="846"/>
      <c r="AS51" s="846"/>
      <c r="AT51" s="846"/>
      <c r="AU51" s="846"/>
      <c r="AV51" s="846"/>
      <c r="AW51" s="846"/>
      <c r="AX51" s="846"/>
      <c r="AY51" s="846"/>
      <c r="AZ51" s="848"/>
      <c r="BA51" s="848"/>
      <c r="BB51" s="848"/>
      <c r="BC51" s="848"/>
      <c r="BD51" s="848"/>
      <c r="BE51" s="840"/>
      <c r="BF51" s="840"/>
      <c r="BG51" s="840"/>
      <c r="BH51" s="840"/>
      <c r="BI51" s="84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45"/>
      <c r="R52" s="846"/>
      <c r="S52" s="846"/>
      <c r="T52" s="846"/>
      <c r="U52" s="846"/>
      <c r="V52" s="846"/>
      <c r="W52" s="846"/>
      <c r="X52" s="846"/>
      <c r="Y52" s="846"/>
      <c r="Z52" s="846"/>
      <c r="AA52" s="846"/>
      <c r="AB52" s="846"/>
      <c r="AC52" s="846"/>
      <c r="AD52" s="846"/>
      <c r="AE52" s="847"/>
      <c r="AF52" s="786"/>
      <c r="AG52" s="787"/>
      <c r="AH52" s="787"/>
      <c r="AI52" s="787"/>
      <c r="AJ52" s="788"/>
      <c r="AK52" s="849"/>
      <c r="AL52" s="846"/>
      <c r="AM52" s="846"/>
      <c r="AN52" s="846"/>
      <c r="AO52" s="846"/>
      <c r="AP52" s="846"/>
      <c r="AQ52" s="846"/>
      <c r="AR52" s="846"/>
      <c r="AS52" s="846"/>
      <c r="AT52" s="846"/>
      <c r="AU52" s="846"/>
      <c r="AV52" s="846"/>
      <c r="AW52" s="846"/>
      <c r="AX52" s="846"/>
      <c r="AY52" s="846"/>
      <c r="AZ52" s="848"/>
      <c r="BA52" s="848"/>
      <c r="BB52" s="848"/>
      <c r="BC52" s="848"/>
      <c r="BD52" s="848"/>
      <c r="BE52" s="840"/>
      <c r="BF52" s="840"/>
      <c r="BG52" s="840"/>
      <c r="BH52" s="840"/>
      <c r="BI52" s="84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45"/>
      <c r="R53" s="846"/>
      <c r="S53" s="846"/>
      <c r="T53" s="846"/>
      <c r="U53" s="846"/>
      <c r="V53" s="846"/>
      <c r="W53" s="846"/>
      <c r="X53" s="846"/>
      <c r="Y53" s="846"/>
      <c r="Z53" s="846"/>
      <c r="AA53" s="846"/>
      <c r="AB53" s="846"/>
      <c r="AC53" s="846"/>
      <c r="AD53" s="846"/>
      <c r="AE53" s="847"/>
      <c r="AF53" s="786"/>
      <c r="AG53" s="787"/>
      <c r="AH53" s="787"/>
      <c r="AI53" s="787"/>
      <c r="AJ53" s="788"/>
      <c r="AK53" s="849"/>
      <c r="AL53" s="846"/>
      <c r="AM53" s="846"/>
      <c r="AN53" s="846"/>
      <c r="AO53" s="846"/>
      <c r="AP53" s="846"/>
      <c r="AQ53" s="846"/>
      <c r="AR53" s="846"/>
      <c r="AS53" s="846"/>
      <c r="AT53" s="846"/>
      <c r="AU53" s="846"/>
      <c r="AV53" s="846"/>
      <c r="AW53" s="846"/>
      <c r="AX53" s="846"/>
      <c r="AY53" s="846"/>
      <c r="AZ53" s="848"/>
      <c r="BA53" s="848"/>
      <c r="BB53" s="848"/>
      <c r="BC53" s="848"/>
      <c r="BD53" s="848"/>
      <c r="BE53" s="840"/>
      <c r="BF53" s="840"/>
      <c r="BG53" s="840"/>
      <c r="BH53" s="840"/>
      <c r="BI53" s="84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45"/>
      <c r="R54" s="846"/>
      <c r="S54" s="846"/>
      <c r="T54" s="846"/>
      <c r="U54" s="846"/>
      <c r="V54" s="846"/>
      <c r="W54" s="846"/>
      <c r="X54" s="846"/>
      <c r="Y54" s="846"/>
      <c r="Z54" s="846"/>
      <c r="AA54" s="846"/>
      <c r="AB54" s="846"/>
      <c r="AC54" s="846"/>
      <c r="AD54" s="846"/>
      <c r="AE54" s="847"/>
      <c r="AF54" s="786"/>
      <c r="AG54" s="787"/>
      <c r="AH54" s="787"/>
      <c r="AI54" s="787"/>
      <c r="AJ54" s="788"/>
      <c r="AK54" s="849"/>
      <c r="AL54" s="846"/>
      <c r="AM54" s="846"/>
      <c r="AN54" s="846"/>
      <c r="AO54" s="846"/>
      <c r="AP54" s="846"/>
      <c r="AQ54" s="846"/>
      <c r="AR54" s="846"/>
      <c r="AS54" s="846"/>
      <c r="AT54" s="846"/>
      <c r="AU54" s="846"/>
      <c r="AV54" s="846"/>
      <c r="AW54" s="846"/>
      <c r="AX54" s="846"/>
      <c r="AY54" s="846"/>
      <c r="AZ54" s="848"/>
      <c r="BA54" s="848"/>
      <c r="BB54" s="848"/>
      <c r="BC54" s="848"/>
      <c r="BD54" s="848"/>
      <c r="BE54" s="840"/>
      <c r="BF54" s="840"/>
      <c r="BG54" s="840"/>
      <c r="BH54" s="840"/>
      <c r="BI54" s="84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45"/>
      <c r="R55" s="846"/>
      <c r="S55" s="846"/>
      <c r="T55" s="846"/>
      <c r="U55" s="846"/>
      <c r="V55" s="846"/>
      <c r="W55" s="846"/>
      <c r="X55" s="846"/>
      <c r="Y55" s="846"/>
      <c r="Z55" s="846"/>
      <c r="AA55" s="846"/>
      <c r="AB55" s="846"/>
      <c r="AC55" s="846"/>
      <c r="AD55" s="846"/>
      <c r="AE55" s="847"/>
      <c r="AF55" s="786"/>
      <c r="AG55" s="787"/>
      <c r="AH55" s="787"/>
      <c r="AI55" s="787"/>
      <c r="AJ55" s="788"/>
      <c r="AK55" s="849"/>
      <c r="AL55" s="846"/>
      <c r="AM55" s="846"/>
      <c r="AN55" s="846"/>
      <c r="AO55" s="846"/>
      <c r="AP55" s="846"/>
      <c r="AQ55" s="846"/>
      <c r="AR55" s="846"/>
      <c r="AS55" s="846"/>
      <c r="AT55" s="846"/>
      <c r="AU55" s="846"/>
      <c r="AV55" s="846"/>
      <c r="AW55" s="846"/>
      <c r="AX55" s="846"/>
      <c r="AY55" s="846"/>
      <c r="AZ55" s="848"/>
      <c r="BA55" s="848"/>
      <c r="BB55" s="848"/>
      <c r="BC55" s="848"/>
      <c r="BD55" s="848"/>
      <c r="BE55" s="840"/>
      <c r="BF55" s="840"/>
      <c r="BG55" s="840"/>
      <c r="BH55" s="840"/>
      <c r="BI55" s="84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45"/>
      <c r="R56" s="846"/>
      <c r="S56" s="846"/>
      <c r="T56" s="846"/>
      <c r="U56" s="846"/>
      <c r="V56" s="846"/>
      <c r="W56" s="846"/>
      <c r="X56" s="846"/>
      <c r="Y56" s="846"/>
      <c r="Z56" s="846"/>
      <c r="AA56" s="846"/>
      <c r="AB56" s="846"/>
      <c r="AC56" s="846"/>
      <c r="AD56" s="846"/>
      <c r="AE56" s="847"/>
      <c r="AF56" s="786"/>
      <c r="AG56" s="787"/>
      <c r="AH56" s="787"/>
      <c r="AI56" s="787"/>
      <c r="AJ56" s="788"/>
      <c r="AK56" s="849"/>
      <c r="AL56" s="846"/>
      <c r="AM56" s="846"/>
      <c r="AN56" s="846"/>
      <c r="AO56" s="846"/>
      <c r="AP56" s="846"/>
      <c r="AQ56" s="846"/>
      <c r="AR56" s="846"/>
      <c r="AS56" s="846"/>
      <c r="AT56" s="846"/>
      <c r="AU56" s="846"/>
      <c r="AV56" s="846"/>
      <c r="AW56" s="846"/>
      <c r="AX56" s="846"/>
      <c r="AY56" s="846"/>
      <c r="AZ56" s="848"/>
      <c r="BA56" s="848"/>
      <c r="BB56" s="848"/>
      <c r="BC56" s="848"/>
      <c r="BD56" s="848"/>
      <c r="BE56" s="840"/>
      <c r="BF56" s="840"/>
      <c r="BG56" s="840"/>
      <c r="BH56" s="840"/>
      <c r="BI56" s="84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45"/>
      <c r="R57" s="846"/>
      <c r="S57" s="846"/>
      <c r="T57" s="846"/>
      <c r="U57" s="846"/>
      <c r="V57" s="846"/>
      <c r="W57" s="846"/>
      <c r="X57" s="846"/>
      <c r="Y57" s="846"/>
      <c r="Z57" s="846"/>
      <c r="AA57" s="846"/>
      <c r="AB57" s="846"/>
      <c r="AC57" s="846"/>
      <c r="AD57" s="846"/>
      <c r="AE57" s="847"/>
      <c r="AF57" s="786"/>
      <c r="AG57" s="787"/>
      <c r="AH57" s="787"/>
      <c r="AI57" s="787"/>
      <c r="AJ57" s="788"/>
      <c r="AK57" s="849"/>
      <c r="AL57" s="846"/>
      <c r="AM57" s="846"/>
      <c r="AN57" s="846"/>
      <c r="AO57" s="846"/>
      <c r="AP57" s="846"/>
      <c r="AQ57" s="846"/>
      <c r="AR57" s="846"/>
      <c r="AS57" s="846"/>
      <c r="AT57" s="846"/>
      <c r="AU57" s="846"/>
      <c r="AV57" s="846"/>
      <c r="AW57" s="846"/>
      <c r="AX57" s="846"/>
      <c r="AY57" s="846"/>
      <c r="AZ57" s="848"/>
      <c r="BA57" s="848"/>
      <c r="BB57" s="848"/>
      <c r="BC57" s="848"/>
      <c r="BD57" s="848"/>
      <c r="BE57" s="840"/>
      <c r="BF57" s="840"/>
      <c r="BG57" s="840"/>
      <c r="BH57" s="840"/>
      <c r="BI57" s="84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45"/>
      <c r="R58" s="846"/>
      <c r="S58" s="846"/>
      <c r="T58" s="846"/>
      <c r="U58" s="846"/>
      <c r="V58" s="846"/>
      <c r="W58" s="846"/>
      <c r="X58" s="846"/>
      <c r="Y58" s="846"/>
      <c r="Z58" s="846"/>
      <c r="AA58" s="846"/>
      <c r="AB58" s="846"/>
      <c r="AC58" s="846"/>
      <c r="AD58" s="846"/>
      <c r="AE58" s="847"/>
      <c r="AF58" s="786"/>
      <c r="AG58" s="787"/>
      <c r="AH58" s="787"/>
      <c r="AI58" s="787"/>
      <c r="AJ58" s="788"/>
      <c r="AK58" s="849"/>
      <c r="AL58" s="846"/>
      <c r="AM58" s="846"/>
      <c r="AN58" s="846"/>
      <c r="AO58" s="846"/>
      <c r="AP58" s="846"/>
      <c r="AQ58" s="846"/>
      <c r="AR58" s="846"/>
      <c r="AS58" s="846"/>
      <c r="AT58" s="846"/>
      <c r="AU58" s="846"/>
      <c r="AV58" s="846"/>
      <c r="AW58" s="846"/>
      <c r="AX58" s="846"/>
      <c r="AY58" s="846"/>
      <c r="AZ58" s="848"/>
      <c r="BA58" s="848"/>
      <c r="BB58" s="848"/>
      <c r="BC58" s="848"/>
      <c r="BD58" s="848"/>
      <c r="BE58" s="840"/>
      <c r="BF58" s="840"/>
      <c r="BG58" s="840"/>
      <c r="BH58" s="840"/>
      <c r="BI58" s="84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45"/>
      <c r="R59" s="846"/>
      <c r="S59" s="846"/>
      <c r="T59" s="846"/>
      <c r="U59" s="846"/>
      <c r="V59" s="846"/>
      <c r="W59" s="846"/>
      <c r="X59" s="846"/>
      <c r="Y59" s="846"/>
      <c r="Z59" s="846"/>
      <c r="AA59" s="846"/>
      <c r="AB59" s="846"/>
      <c r="AC59" s="846"/>
      <c r="AD59" s="846"/>
      <c r="AE59" s="847"/>
      <c r="AF59" s="786"/>
      <c r="AG59" s="787"/>
      <c r="AH59" s="787"/>
      <c r="AI59" s="787"/>
      <c r="AJ59" s="788"/>
      <c r="AK59" s="849"/>
      <c r="AL59" s="846"/>
      <c r="AM59" s="846"/>
      <c r="AN59" s="846"/>
      <c r="AO59" s="846"/>
      <c r="AP59" s="846"/>
      <c r="AQ59" s="846"/>
      <c r="AR59" s="846"/>
      <c r="AS59" s="846"/>
      <c r="AT59" s="846"/>
      <c r="AU59" s="846"/>
      <c r="AV59" s="846"/>
      <c r="AW59" s="846"/>
      <c r="AX59" s="846"/>
      <c r="AY59" s="846"/>
      <c r="AZ59" s="848"/>
      <c r="BA59" s="848"/>
      <c r="BB59" s="848"/>
      <c r="BC59" s="848"/>
      <c r="BD59" s="848"/>
      <c r="BE59" s="840"/>
      <c r="BF59" s="840"/>
      <c r="BG59" s="840"/>
      <c r="BH59" s="840"/>
      <c r="BI59" s="84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45"/>
      <c r="R60" s="846"/>
      <c r="S60" s="846"/>
      <c r="T60" s="846"/>
      <c r="U60" s="846"/>
      <c r="V60" s="846"/>
      <c r="W60" s="846"/>
      <c r="X60" s="846"/>
      <c r="Y60" s="846"/>
      <c r="Z60" s="846"/>
      <c r="AA60" s="846"/>
      <c r="AB60" s="846"/>
      <c r="AC60" s="846"/>
      <c r="AD60" s="846"/>
      <c r="AE60" s="847"/>
      <c r="AF60" s="786"/>
      <c r="AG60" s="787"/>
      <c r="AH60" s="787"/>
      <c r="AI60" s="787"/>
      <c r="AJ60" s="788"/>
      <c r="AK60" s="849"/>
      <c r="AL60" s="846"/>
      <c r="AM60" s="846"/>
      <c r="AN60" s="846"/>
      <c r="AO60" s="846"/>
      <c r="AP60" s="846"/>
      <c r="AQ60" s="846"/>
      <c r="AR60" s="846"/>
      <c r="AS60" s="846"/>
      <c r="AT60" s="846"/>
      <c r="AU60" s="846"/>
      <c r="AV60" s="846"/>
      <c r="AW60" s="846"/>
      <c r="AX60" s="846"/>
      <c r="AY60" s="846"/>
      <c r="AZ60" s="848"/>
      <c r="BA60" s="848"/>
      <c r="BB60" s="848"/>
      <c r="BC60" s="848"/>
      <c r="BD60" s="848"/>
      <c r="BE60" s="840"/>
      <c r="BF60" s="840"/>
      <c r="BG60" s="840"/>
      <c r="BH60" s="840"/>
      <c r="BI60" s="84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45"/>
      <c r="R61" s="846"/>
      <c r="S61" s="846"/>
      <c r="T61" s="846"/>
      <c r="U61" s="846"/>
      <c r="V61" s="846"/>
      <c r="W61" s="846"/>
      <c r="X61" s="846"/>
      <c r="Y61" s="846"/>
      <c r="Z61" s="846"/>
      <c r="AA61" s="846"/>
      <c r="AB61" s="846"/>
      <c r="AC61" s="846"/>
      <c r="AD61" s="846"/>
      <c r="AE61" s="847"/>
      <c r="AF61" s="786"/>
      <c r="AG61" s="787"/>
      <c r="AH61" s="787"/>
      <c r="AI61" s="787"/>
      <c r="AJ61" s="788"/>
      <c r="AK61" s="849"/>
      <c r="AL61" s="846"/>
      <c r="AM61" s="846"/>
      <c r="AN61" s="846"/>
      <c r="AO61" s="846"/>
      <c r="AP61" s="846"/>
      <c r="AQ61" s="846"/>
      <c r="AR61" s="846"/>
      <c r="AS61" s="846"/>
      <c r="AT61" s="846"/>
      <c r="AU61" s="846"/>
      <c r="AV61" s="846"/>
      <c r="AW61" s="846"/>
      <c r="AX61" s="846"/>
      <c r="AY61" s="846"/>
      <c r="AZ61" s="848"/>
      <c r="BA61" s="848"/>
      <c r="BB61" s="848"/>
      <c r="BC61" s="848"/>
      <c r="BD61" s="848"/>
      <c r="BE61" s="840"/>
      <c r="BF61" s="840"/>
      <c r="BG61" s="840"/>
      <c r="BH61" s="840"/>
      <c r="BI61" s="84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45"/>
      <c r="R62" s="846"/>
      <c r="S62" s="846"/>
      <c r="T62" s="846"/>
      <c r="U62" s="846"/>
      <c r="V62" s="846"/>
      <c r="W62" s="846"/>
      <c r="X62" s="846"/>
      <c r="Y62" s="846"/>
      <c r="Z62" s="846"/>
      <c r="AA62" s="846"/>
      <c r="AB62" s="846"/>
      <c r="AC62" s="846"/>
      <c r="AD62" s="846"/>
      <c r="AE62" s="847"/>
      <c r="AF62" s="786"/>
      <c r="AG62" s="787"/>
      <c r="AH62" s="787"/>
      <c r="AI62" s="787"/>
      <c r="AJ62" s="788"/>
      <c r="AK62" s="849"/>
      <c r="AL62" s="846"/>
      <c r="AM62" s="846"/>
      <c r="AN62" s="846"/>
      <c r="AO62" s="846"/>
      <c r="AP62" s="846"/>
      <c r="AQ62" s="846"/>
      <c r="AR62" s="846"/>
      <c r="AS62" s="846"/>
      <c r="AT62" s="846"/>
      <c r="AU62" s="846"/>
      <c r="AV62" s="846"/>
      <c r="AW62" s="846"/>
      <c r="AX62" s="846"/>
      <c r="AY62" s="846"/>
      <c r="AZ62" s="848"/>
      <c r="BA62" s="848"/>
      <c r="BB62" s="848"/>
      <c r="BC62" s="848"/>
      <c r="BD62" s="848"/>
      <c r="BE62" s="840"/>
      <c r="BF62" s="840"/>
      <c r="BG62" s="840"/>
      <c r="BH62" s="840"/>
      <c r="BI62" s="841"/>
      <c r="BJ62" s="857" t="s">
        <v>412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388</v>
      </c>
      <c r="B63" s="789" t="s">
        <v>413</v>
      </c>
      <c r="C63" s="790"/>
      <c r="D63" s="790"/>
      <c r="E63" s="790"/>
      <c r="F63" s="790"/>
      <c r="G63" s="790"/>
      <c r="H63" s="790"/>
      <c r="I63" s="790"/>
      <c r="J63" s="790"/>
      <c r="K63" s="790"/>
      <c r="L63" s="790"/>
      <c r="M63" s="790"/>
      <c r="N63" s="790"/>
      <c r="O63" s="790"/>
      <c r="P63" s="791"/>
      <c r="Q63" s="850"/>
      <c r="R63" s="851"/>
      <c r="S63" s="851"/>
      <c r="T63" s="851"/>
      <c r="U63" s="851"/>
      <c r="V63" s="851"/>
      <c r="W63" s="851"/>
      <c r="X63" s="851"/>
      <c r="Y63" s="851"/>
      <c r="Z63" s="851"/>
      <c r="AA63" s="851"/>
      <c r="AB63" s="851"/>
      <c r="AC63" s="851"/>
      <c r="AD63" s="851"/>
      <c r="AE63" s="852"/>
      <c r="AF63" s="853">
        <v>595</v>
      </c>
      <c r="AG63" s="854"/>
      <c r="AH63" s="854"/>
      <c r="AI63" s="854"/>
      <c r="AJ63" s="855"/>
      <c r="AK63" s="856"/>
      <c r="AL63" s="851"/>
      <c r="AM63" s="851"/>
      <c r="AN63" s="851"/>
      <c r="AO63" s="851"/>
      <c r="AP63" s="854">
        <v>3218</v>
      </c>
      <c r="AQ63" s="854"/>
      <c r="AR63" s="854"/>
      <c r="AS63" s="854"/>
      <c r="AT63" s="854"/>
      <c r="AU63" s="854">
        <v>2314</v>
      </c>
      <c r="AV63" s="854"/>
      <c r="AW63" s="854"/>
      <c r="AX63" s="854"/>
      <c r="AY63" s="854"/>
      <c r="AZ63" s="858"/>
      <c r="BA63" s="858"/>
      <c r="BB63" s="858"/>
      <c r="BC63" s="858"/>
      <c r="BD63" s="858"/>
      <c r="BE63" s="859"/>
      <c r="BF63" s="859"/>
      <c r="BG63" s="859"/>
      <c r="BH63" s="859"/>
      <c r="BI63" s="860"/>
      <c r="BJ63" s="861" t="s">
        <v>414</v>
      </c>
      <c r="BK63" s="862"/>
      <c r="BL63" s="862"/>
      <c r="BM63" s="862"/>
      <c r="BN63" s="86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416</v>
      </c>
      <c r="B66" s="728"/>
      <c r="C66" s="728"/>
      <c r="D66" s="728"/>
      <c r="E66" s="728"/>
      <c r="F66" s="728"/>
      <c r="G66" s="728"/>
      <c r="H66" s="728"/>
      <c r="I66" s="728"/>
      <c r="J66" s="728"/>
      <c r="K66" s="728"/>
      <c r="L66" s="728"/>
      <c r="M66" s="728"/>
      <c r="N66" s="728"/>
      <c r="O66" s="728"/>
      <c r="P66" s="729"/>
      <c r="Q66" s="733" t="s">
        <v>417</v>
      </c>
      <c r="R66" s="734"/>
      <c r="S66" s="734"/>
      <c r="T66" s="734"/>
      <c r="U66" s="735"/>
      <c r="V66" s="733" t="s">
        <v>394</v>
      </c>
      <c r="W66" s="734"/>
      <c r="X66" s="734"/>
      <c r="Y66" s="734"/>
      <c r="Z66" s="735"/>
      <c r="AA66" s="733" t="s">
        <v>418</v>
      </c>
      <c r="AB66" s="734"/>
      <c r="AC66" s="734"/>
      <c r="AD66" s="734"/>
      <c r="AE66" s="735"/>
      <c r="AF66" s="864" t="s">
        <v>419</v>
      </c>
      <c r="AG66" s="815"/>
      <c r="AH66" s="815"/>
      <c r="AI66" s="815"/>
      <c r="AJ66" s="865"/>
      <c r="AK66" s="733" t="s">
        <v>420</v>
      </c>
      <c r="AL66" s="728"/>
      <c r="AM66" s="728"/>
      <c r="AN66" s="728"/>
      <c r="AO66" s="729"/>
      <c r="AP66" s="733" t="s">
        <v>421</v>
      </c>
      <c r="AQ66" s="734"/>
      <c r="AR66" s="734"/>
      <c r="AS66" s="734"/>
      <c r="AT66" s="735"/>
      <c r="AU66" s="733" t="s">
        <v>422</v>
      </c>
      <c r="AV66" s="734"/>
      <c r="AW66" s="734"/>
      <c r="AX66" s="734"/>
      <c r="AY66" s="735"/>
      <c r="AZ66" s="733" t="s">
        <v>376</v>
      </c>
      <c r="BA66" s="734"/>
      <c r="BB66" s="734"/>
      <c r="BC66" s="734"/>
      <c r="BD66" s="740"/>
      <c r="BE66" s="241"/>
      <c r="BF66" s="241"/>
      <c r="BG66" s="241"/>
      <c r="BH66" s="241"/>
      <c r="BI66" s="241"/>
      <c r="BJ66" s="241"/>
      <c r="BK66" s="241"/>
      <c r="BL66" s="241"/>
      <c r="BM66" s="241"/>
      <c r="BN66" s="241"/>
      <c r="BO66" s="241"/>
      <c r="BP66" s="241"/>
      <c r="BQ66" s="238">
        <v>60</v>
      </c>
      <c r="BR66" s="243"/>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6"/>
      <c r="AG67" s="818"/>
      <c r="AH67" s="818"/>
      <c r="AI67" s="818"/>
      <c r="AJ67" s="867"/>
      <c r="AK67" s="86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30"/>
    </row>
    <row r="68" spans="1:131" ht="26.25" customHeight="1" thickTop="1" x14ac:dyDescent="0.2">
      <c r="A68" s="236">
        <v>1</v>
      </c>
      <c r="B68" s="879" t="s">
        <v>587</v>
      </c>
      <c r="C68" s="880"/>
      <c r="D68" s="880"/>
      <c r="E68" s="880"/>
      <c r="F68" s="880"/>
      <c r="G68" s="880"/>
      <c r="H68" s="880"/>
      <c r="I68" s="880"/>
      <c r="J68" s="880"/>
      <c r="K68" s="880"/>
      <c r="L68" s="880"/>
      <c r="M68" s="880"/>
      <c r="N68" s="880"/>
      <c r="O68" s="880"/>
      <c r="P68" s="881"/>
      <c r="Q68" s="882">
        <v>547</v>
      </c>
      <c r="R68" s="876"/>
      <c r="S68" s="876"/>
      <c r="T68" s="876"/>
      <c r="U68" s="876"/>
      <c r="V68" s="876">
        <v>483</v>
      </c>
      <c r="W68" s="876"/>
      <c r="X68" s="876"/>
      <c r="Y68" s="876"/>
      <c r="Z68" s="876"/>
      <c r="AA68" s="876">
        <v>64</v>
      </c>
      <c r="AB68" s="876"/>
      <c r="AC68" s="876"/>
      <c r="AD68" s="876"/>
      <c r="AE68" s="876"/>
      <c r="AF68" s="876">
        <v>64</v>
      </c>
      <c r="AG68" s="876"/>
      <c r="AH68" s="876"/>
      <c r="AI68" s="876"/>
      <c r="AJ68" s="876"/>
      <c r="AK68" s="876" t="s">
        <v>595</v>
      </c>
      <c r="AL68" s="876"/>
      <c r="AM68" s="876"/>
      <c r="AN68" s="876"/>
      <c r="AO68" s="876"/>
      <c r="AP68" s="876" t="s">
        <v>595</v>
      </c>
      <c r="AQ68" s="876"/>
      <c r="AR68" s="876"/>
      <c r="AS68" s="876"/>
      <c r="AT68" s="876"/>
      <c r="AU68" s="876" t="s">
        <v>595</v>
      </c>
      <c r="AV68" s="876"/>
      <c r="AW68" s="876"/>
      <c r="AX68" s="876"/>
      <c r="AY68" s="876"/>
      <c r="AZ68" s="877"/>
      <c r="BA68" s="877"/>
      <c r="BB68" s="877"/>
      <c r="BC68" s="877"/>
      <c r="BD68" s="878"/>
      <c r="BE68" s="241"/>
      <c r="BF68" s="241"/>
      <c r="BG68" s="241"/>
      <c r="BH68" s="241"/>
      <c r="BI68" s="241"/>
      <c r="BJ68" s="241"/>
      <c r="BK68" s="241"/>
      <c r="BL68" s="241"/>
      <c r="BM68" s="241"/>
      <c r="BN68" s="241"/>
      <c r="BO68" s="241"/>
      <c r="BP68" s="241"/>
      <c r="BQ68" s="238">
        <v>62</v>
      </c>
      <c r="BR68" s="243"/>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30"/>
    </row>
    <row r="69" spans="1:131" ht="26.25" customHeight="1" x14ac:dyDescent="0.2">
      <c r="A69" s="238">
        <v>2</v>
      </c>
      <c r="B69" s="883" t="s">
        <v>588</v>
      </c>
      <c r="C69" s="884"/>
      <c r="D69" s="884"/>
      <c r="E69" s="884"/>
      <c r="F69" s="884"/>
      <c r="G69" s="884"/>
      <c r="H69" s="884"/>
      <c r="I69" s="884"/>
      <c r="J69" s="884"/>
      <c r="K69" s="884"/>
      <c r="L69" s="884"/>
      <c r="M69" s="884"/>
      <c r="N69" s="884"/>
      <c r="O69" s="884"/>
      <c r="P69" s="885"/>
      <c r="Q69" s="886">
        <v>3133</v>
      </c>
      <c r="R69" s="843"/>
      <c r="S69" s="843"/>
      <c r="T69" s="843"/>
      <c r="U69" s="843"/>
      <c r="V69" s="843">
        <v>3028</v>
      </c>
      <c r="W69" s="843"/>
      <c r="X69" s="843"/>
      <c r="Y69" s="843"/>
      <c r="Z69" s="843"/>
      <c r="AA69" s="843">
        <v>105</v>
      </c>
      <c r="AB69" s="843"/>
      <c r="AC69" s="843"/>
      <c r="AD69" s="843"/>
      <c r="AE69" s="843"/>
      <c r="AF69" s="843">
        <v>105</v>
      </c>
      <c r="AG69" s="843"/>
      <c r="AH69" s="843"/>
      <c r="AI69" s="843"/>
      <c r="AJ69" s="843"/>
      <c r="AK69" s="843">
        <v>70</v>
      </c>
      <c r="AL69" s="843"/>
      <c r="AM69" s="843"/>
      <c r="AN69" s="843"/>
      <c r="AO69" s="843"/>
      <c r="AP69" s="843">
        <v>2039</v>
      </c>
      <c r="AQ69" s="843"/>
      <c r="AR69" s="843"/>
      <c r="AS69" s="843"/>
      <c r="AT69" s="843"/>
      <c r="AU69" s="843">
        <v>10</v>
      </c>
      <c r="AV69" s="843"/>
      <c r="AW69" s="843"/>
      <c r="AX69" s="843"/>
      <c r="AY69" s="843"/>
      <c r="AZ69" s="840" t="s">
        <v>596</v>
      </c>
      <c r="BA69" s="840"/>
      <c r="BB69" s="840"/>
      <c r="BC69" s="840"/>
      <c r="BD69" s="841"/>
      <c r="BE69" s="241"/>
      <c r="BF69" s="241"/>
      <c r="BG69" s="241"/>
      <c r="BH69" s="241"/>
      <c r="BI69" s="241"/>
      <c r="BJ69" s="241"/>
      <c r="BK69" s="241"/>
      <c r="BL69" s="241"/>
      <c r="BM69" s="241"/>
      <c r="BN69" s="241"/>
      <c r="BO69" s="241"/>
      <c r="BP69" s="241"/>
      <c r="BQ69" s="238">
        <v>63</v>
      </c>
      <c r="BR69" s="243"/>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30"/>
    </row>
    <row r="70" spans="1:131" ht="26.25" customHeight="1" x14ac:dyDescent="0.2">
      <c r="A70" s="238">
        <v>3</v>
      </c>
      <c r="B70" s="883" t="s">
        <v>589</v>
      </c>
      <c r="C70" s="884"/>
      <c r="D70" s="884"/>
      <c r="E70" s="884"/>
      <c r="F70" s="884"/>
      <c r="G70" s="884"/>
      <c r="H70" s="884"/>
      <c r="I70" s="884"/>
      <c r="J70" s="884"/>
      <c r="K70" s="884"/>
      <c r="L70" s="884"/>
      <c r="M70" s="884"/>
      <c r="N70" s="884"/>
      <c r="O70" s="884"/>
      <c r="P70" s="885"/>
      <c r="Q70" s="886">
        <v>61</v>
      </c>
      <c r="R70" s="843"/>
      <c r="S70" s="843"/>
      <c r="T70" s="843"/>
      <c r="U70" s="843"/>
      <c r="V70" s="843">
        <v>56</v>
      </c>
      <c r="W70" s="843"/>
      <c r="X70" s="843"/>
      <c r="Y70" s="843"/>
      <c r="Z70" s="843"/>
      <c r="AA70" s="843">
        <v>5</v>
      </c>
      <c r="AB70" s="843"/>
      <c r="AC70" s="843"/>
      <c r="AD70" s="843"/>
      <c r="AE70" s="843"/>
      <c r="AF70" s="843">
        <v>5</v>
      </c>
      <c r="AG70" s="843"/>
      <c r="AH70" s="843"/>
      <c r="AI70" s="843"/>
      <c r="AJ70" s="843"/>
      <c r="AK70" s="843" t="s">
        <v>595</v>
      </c>
      <c r="AL70" s="843"/>
      <c r="AM70" s="843"/>
      <c r="AN70" s="843"/>
      <c r="AO70" s="843"/>
      <c r="AP70" s="843" t="s">
        <v>595</v>
      </c>
      <c r="AQ70" s="843"/>
      <c r="AR70" s="843"/>
      <c r="AS70" s="843"/>
      <c r="AT70" s="843"/>
      <c r="AU70" s="843" t="s">
        <v>595</v>
      </c>
      <c r="AV70" s="843"/>
      <c r="AW70" s="843"/>
      <c r="AX70" s="843"/>
      <c r="AY70" s="843"/>
      <c r="AZ70" s="840"/>
      <c r="BA70" s="840"/>
      <c r="BB70" s="840"/>
      <c r="BC70" s="840"/>
      <c r="BD70" s="841"/>
      <c r="BE70" s="241"/>
      <c r="BF70" s="241"/>
      <c r="BG70" s="241"/>
      <c r="BH70" s="241"/>
      <c r="BI70" s="241"/>
      <c r="BJ70" s="241"/>
      <c r="BK70" s="241"/>
      <c r="BL70" s="241"/>
      <c r="BM70" s="241"/>
      <c r="BN70" s="241"/>
      <c r="BO70" s="241"/>
      <c r="BP70" s="241"/>
      <c r="BQ70" s="238">
        <v>64</v>
      </c>
      <c r="BR70" s="243"/>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30"/>
    </row>
    <row r="71" spans="1:131" ht="26.25" customHeight="1" x14ac:dyDescent="0.2">
      <c r="A71" s="238">
        <v>4</v>
      </c>
      <c r="B71" s="883" t="s">
        <v>590</v>
      </c>
      <c r="C71" s="884"/>
      <c r="D71" s="884"/>
      <c r="E71" s="884"/>
      <c r="F71" s="884"/>
      <c r="G71" s="884"/>
      <c r="H71" s="884"/>
      <c r="I71" s="884"/>
      <c r="J71" s="884"/>
      <c r="K71" s="884"/>
      <c r="L71" s="884"/>
      <c r="M71" s="884"/>
      <c r="N71" s="884"/>
      <c r="O71" s="884"/>
      <c r="P71" s="885"/>
      <c r="Q71" s="886">
        <v>6958</v>
      </c>
      <c r="R71" s="843"/>
      <c r="S71" s="843"/>
      <c r="T71" s="843"/>
      <c r="U71" s="843"/>
      <c r="V71" s="843">
        <v>6929</v>
      </c>
      <c r="W71" s="843"/>
      <c r="X71" s="843"/>
      <c r="Y71" s="843"/>
      <c r="Z71" s="843"/>
      <c r="AA71" s="843">
        <v>29</v>
      </c>
      <c r="AB71" s="843"/>
      <c r="AC71" s="843"/>
      <c r="AD71" s="843"/>
      <c r="AE71" s="843"/>
      <c r="AF71" s="843">
        <v>29</v>
      </c>
      <c r="AG71" s="843"/>
      <c r="AH71" s="843"/>
      <c r="AI71" s="843"/>
      <c r="AJ71" s="843"/>
      <c r="AK71" s="843">
        <v>90</v>
      </c>
      <c r="AL71" s="843"/>
      <c r="AM71" s="843"/>
      <c r="AN71" s="843"/>
      <c r="AO71" s="843"/>
      <c r="AP71" s="843" t="s">
        <v>595</v>
      </c>
      <c r="AQ71" s="843"/>
      <c r="AR71" s="843"/>
      <c r="AS71" s="843"/>
      <c r="AT71" s="843"/>
      <c r="AU71" s="843" t="s">
        <v>595</v>
      </c>
      <c r="AV71" s="843"/>
      <c r="AW71" s="843"/>
      <c r="AX71" s="843"/>
      <c r="AY71" s="843"/>
      <c r="AZ71" s="840" t="s">
        <v>597</v>
      </c>
      <c r="BA71" s="840"/>
      <c r="BB71" s="840"/>
      <c r="BC71" s="840"/>
      <c r="BD71" s="841"/>
      <c r="BE71" s="241"/>
      <c r="BF71" s="241"/>
      <c r="BG71" s="241"/>
      <c r="BH71" s="241"/>
      <c r="BI71" s="241"/>
      <c r="BJ71" s="241"/>
      <c r="BK71" s="241"/>
      <c r="BL71" s="241"/>
      <c r="BM71" s="241"/>
      <c r="BN71" s="241"/>
      <c r="BO71" s="241"/>
      <c r="BP71" s="241"/>
      <c r="BQ71" s="238">
        <v>65</v>
      </c>
      <c r="BR71" s="243"/>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30"/>
    </row>
    <row r="72" spans="1:131" ht="26.25" customHeight="1" x14ac:dyDescent="0.2">
      <c r="A72" s="238">
        <v>5</v>
      </c>
      <c r="B72" s="883" t="s">
        <v>591</v>
      </c>
      <c r="C72" s="884"/>
      <c r="D72" s="884"/>
      <c r="E72" s="884"/>
      <c r="F72" s="884"/>
      <c r="G72" s="884"/>
      <c r="H72" s="884"/>
      <c r="I72" s="884"/>
      <c r="J72" s="884"/>
      <c r="K72" s="884"/>
      <c r="L72" s="884"/>
      <c r="M72" s="884"/>
      <c r="N72" s="884"/>
      <c r="O72" s="884"/>
      <c r="P72" s="885"/>
      <c r="Q72" s="886">
        <v>739</v>
      </c>
      <c r="R72" s="843"/>
      <c r="S72" s="843"/>
      <c r="T72" s="843"/>
      <c r="U72" s="843"/>
      <c r="V72" s="843">
        <v>695</v>
      </c>
      <c r="W72" s="843"/>
      <c r="X72" s="843"/>
      <c r="Y72" s="843"/>
      <c r="Z72" s="843"/>
      <c r="AA72" s="843">
        <v>44</v>
      </c>
      <c r="AB72" s="843"/>
      <c r="AC72" s="843"/>
      <c r="AD72" s="843"/>
      <c r="AE72" s="843"/>
      <c r="AF72" s="843">
        <v>44</v>
      </c>
      <c r="AG72" s="843"/>
      <c r="AH72" s="843"/>
      <c r="AI72" s="843"/>
      <c r="AJ72" s="843"/>
      <c r="AK72" s="843">
        <v>40</v>
      </c>
      <c r="AL72" s="843"/>
      <c r="AM72" s="843"/>
      <c r="AN72" s="843"/>
      <c r="AO72" s="843"/>
      <c r="AP72" s="843">
        <v>393</v>
      </c>
      <c r="AQ72" s="843"/>
      <c r="AR72" s="843"/>
      <c r="AS72" s="843"/>
      <c r="AT72" s="843"/>
      <c r="AU72" s="843">
        <v>107</v>
      </c>
      <c r="AV72" s="843"/>
      <c r="AW72" s="843"/>
      <c r="AX72" s="843"/>
      <c r="AY72" s="843"/>
      <c r="AZ72" s="840" t="s">
        <v>598</v>
      </c>
      <c r="BA72" s="840"/>
      <c r="BB72" s="840"/>
      <c r="BC72" s="840"/>
      <c r="BD72" s="841"/>
      <c r="BE72" s="241"/>
      <c r="BF72" s="241"/>
      <c r="BG72" s="241"/>
      <c r="BH72" s="241"/>
      <c r="BI72" s="241"/>
      <c r="BJ72" s="241"/>
      <c r="BK72" s="241"/>
      <c r="BL72" s="241"/>
      <c r="BM72" s="241"/>
      <c r="BN72" s="241"/>
      <c r="BO72" s="241"/>
      <c r="BP72" s="241"/>
      <c r="BQ72" s="238">
        <v>66</v>
      </c>
      <c r="BR72" s="243"/>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30"/>
    </row>
    <row r="73" spans="1:131" ht="26.25" customHeight="1" x14ac:dyDescent="0.2">
      <c r="A73" s="238">
        <v>6</v>
      </c>
      <c r="B73" s="883" t="s">
        <v>592</v>
      </c>
      <c r="C73" s="884"/>
      <c r="D73" s="884"/>
      <c r="E73" s="884"/>
      <c r="F73" s="884"/>
      <c r="G73" s="884"/>
      <c r="H73" s="884"/>
      <c r="I73" s="884"/>
      <c r="J73" s="884"/>
      <c r="K73" s="884"/>
      <c r="L73" s="884"/>
      <c r="M73" s="884"/>
      <c r="N73" s="884"/>
      <c r="O73" s="884"/>
      <c r="P73" s="885"/>
      <c r="Q73" s="886">
        <v>576</v>
      </c>
      <c r="R73" s="843"/>
      <c r="S73" s="843"/>
      <c r="T73" s="843"/>
      <c r="U73" s="843"/>
      <c r="V73" s="843">
        <v>502</v>
      </c>
      <c r="W73" s="843"/>
      <c r="X73" s="843"/>
      <c r="Y73" s="843"/>
      <c r="Z73" s="843"/>
      <c r="AA73" s="843">
        <v>74</v>
      </c>
      <c r="AB73" s="843"/>
      <c r="AC73" s="843"/>
      <c r="AD73" s="843"/>
      <c r="AE73" s="843"/>
      <c r="AF73" s="843">
        <v>74</v>
      </c>
      <c r="AG73" s="843"/>
      <c r="AH73" s="843"/>
      <c r="AI73" s="843"/>
      <c r="AJ73" s="843"/>
      <c r="AK73" s="843" t="s">
        <v>595</v>
      </c>
      <c r="AL73" s="843"/>
      <c r="AM73" s="843"/>
      <c r="AN73" s="843"/>
      <c r="AO73" s="843"/>
      <c r="AP73" s="843">
        <v>2</v>
      </c>
      <c r="AQ73" s="843"/>
      <c r="AR73" s="843"/>
      <c r="AS73" s="843"/>
      <c r="AT73" s="843"/>
      <c r="AU73" s="843">
        <v>0</v>
      </c>
      <c r="AV73" s="843"/>
      <c r="AW73" s="843"/>
      <c r="AX73" s="843"/>
      <c r="AY73" s="843"/>
      <c r="AZ73" s="840"/>
      <c r="BA73" s="840"/>
      <c r="BB73" s="840"/>
      <c r="BC73" s="840"/>
      <c r="BD73" s="841"/>
      <c r="BE73" s="241"/>
      <c r="BF73" s="241"/>
      <c r="BG73" s="241"/>
      <c r="BH73" s="241"/>
      <c r="BI73" s="241"/>
      <c r="BJ73" s="241"/>
      <c r="BK73" s="241"/>
      <c r="BL73" s="241"/>
      <c r="BM73" s="241"/>
      <c r="BN73" s="241"/>
      <c r="BO73" s="241"/>
      <c r="BP73" s="241"/>
      <c r="BQ73" s="238">
        <v>67</v>
      </c>
      <c r="BR73" s="243"/>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30"/>
    </row>
    <row r="74" spans="1:131" ht="26.25" customHeight="1" x14ac:dyDescent="0.2">
      <c r="A74" s="238">
        <v>7</v>
      </c>
      <c r="B74" s="883" t="s">
        <v>593</v>
      </c>
      <c r="C74" s="884"/>
      <c r="D74" s="884"/>
      <c r="E74" s="884"/>
      <c r="F74" s="884"/>
      <c r="G74" s="884"/>
      <c r="H74" s="884"/>
      <c r="I74" s="884"/>
      <c r="J74" s="884"/>
      <c r="K74" s="884"/>
      <c r="L74" s="884"/>
      <c r="M74" s="884"/>
      <c r="N74" s="884"/>
      <c r="O74" s="884"/>
      <c r="P74" s="885"/>
      <c r="Q74" s="886">
        <v>267</v>
      </c>
      <c r="R74" s="843"/>
      <c r="S74" s="843"/>
      <c r="T74" s="843"/>
      <c r="U74" s="843"/>
      <c r="V74" s="843">
        <v>235</v>
      </c>
      <c r="W74" s="843"/>
      <c r="X74" s="843"/>
      <c r="Y74" s="843"/>
      <c r="Z74" s="843"/>
      <c r="AA74" s="843">
        <v>32</v>
      </c>
      <c r="AB74" s="843"/>
      <c r="AC74" s="843"/>
      <c r="AD74" s="843"/>
      <c r="AE74" s="843"/>
      <c r="AF74" s="843">
        <v>32</v>
      </c>
      <c r="AG74" s="843"/>
      <c r="AH74" s="843"/>
      <c r="AI74" s="843"/>
      <c r="AJ74" s="843"/>
      <c r="AK74" s="843" t="s">
        <v>595</v>
      </c>
      <c r="AL74" s="843"/>
      <c r="AM74" s="843"/>
      <c r="AN74" s="843"/>
      <c r="AO74" s="843"/>
      <c r="AP74" s="843" t="s">
        <v>595</v>
      </c>
      <c r="AQ74" s="843"/>
      <c r="AR74" s="843"/>
      <c r="AS74" s="843"/>
      <c r="AT74" s="843"/>
      <c r="AU74" s="843" t="s">
        <v>595</v>
      </c>
      <c r="AV74" s="843"/>
      <c r="AW74" s="843"/>
      <c r="AX74" s="843"/>
      <c r="AY74" s="843"/>
      <c r="AZ74" s="840"/>
      <c r="BA74" s="840"/>
      <c r="BB74" s="840"/>
      <c r="BC74" s="840"/>
      <c r="BD74" s="841"/>
      <c r="BE74" s="241"/>
      <c r="BF74" s="241"/>
      <c r="BG74" s="241"/>
      <c r="BH74" s="241"/>
      <c r="BI74" s="241"/>
      <c r="BJ74" s="241"/>
      <c r="BK74" s="241"/>
      <c r="BL74" s="241"/>
      <c r="BM74" s="241"/>
      <c r="BN74" s="241"/>
      <c r="BO74" s="241"/>
      <c r="BP74" s="241"/>
      <c r="BQ74" s="238">
        <v>68</v>
      </c>
      <c r="BR74" s="243"/>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30"/>
    </row>
    <row r="75" spans="1:131" ht="26.25" customHeight="1" x14ac:dyDescent="0.2">
      <c r="A75" s="238">
        <v>8</v>
      </c>
      <c r="B75" s="883" t="s">
        <v>594</v>
      </c>
      <c r="C75" s="884"/>
      <c r="D75" s="884"/>
      <c r="E75" s="884"/>
      <c r="F75" s="884"/>
      <c r="G75" s="884"/>
      <c r="H75" s="884"/>
      <c r="I75" s="884"/>
      <c r="J75" s="884"/>
      <c r="K75" s="884"/>
      <c r="L75" s="884"/>
      <c r="M75" s="884"/>
      <c r="N75" s="884"/>
      <c r="O75" s="884"/>
      <c r="P75" s="885"/>
      <c r="Q75" s="887">
        <v>279696</v>
      </c>
      <c r="R75" s="835"/>
      <c r="S75" s="835"/>
      <c r="T75" s="835"/>
      <c r="U75" s="836"/>
      <c r="V75" s="834">
        <v>267445</v>
      </c>
      <c r="W75" s="835"/>
      <c r="X75" s="835"/>
      <c r="Y75" s="835"/>
      <c r="Z75" s="836"/>
      <c r="AA75" s="834">
        <v>12251</v>
      </c>
      <c r="AB75" s="835"/>
      <c r="AC75" s="835"/>
      <c r="AD75" s="835"/>
      <c r="AE75" s="836"/>
      <c r="AF75" s="834">
        <v>12251</v>
      </c>
      <c r="AG75" s="835"/>
      <c r="AH75" s="835"/>
      <c r="AI75" s="835"/>
      <c r="AJ75" s="836"/>
      <c r="AK75" s="834" t="s">
        <v>595</v>
      </c>
      <c r="AL75" s="835"/>
      <c r="AM75" s="835"/>
      <c r="AN75" s="835"/>
      <c r="AO75" s="836"/>
      <c r="AP75" s="834" t="s">
        <v>595</v>
      </c>
      <c r="AQ75" s="835"/>
      <c r="AR75" s="835"/>
      <c r="AS75" s="835"/>
      <c r="AT75" s="836"/>
      <c r="AU75" s="834" t="s">
        <v>595</v>
      </c>
      <c r="AV75" s="835"/>
      <c r="AW75" s="835"/>
      <c r="AX75" s="835"/>
      <c r="AY75" s="836"/>
      <c r="AZ75" s="840"/>
      <c r="BA75" s="840"/>
      <c r="BB75" s="840"/>
      <c r="BC75" s="840"/>
      <c r="BD75" s="841"/>
      <c r="BE75" s="241"/>
      <c r="BF75" s="241"/>
      <c r="BG75" s="241"/>
      <c r="BH75" s="241"/>
      <c r="BI75" s="241"/>
      <c r="BJ75" s="241"/>
      <c r="BK75" s="241"/>
      <c r="BL75" s="241"/>
      <c r="BM75" s="241"/>
      <c r="BN75" s="241"/>
      <c r="BO75" s="241"/>
      <c r="BP75" s="241"/>
      <c r="BQ75" s="238">
        <v>69</v>
      </c>
      <c r="BR75" s="243"/>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30"/>
    </row>
    <row r="76" spans="1:131" ht="26.25" customHeight="1" x14ac:dyDescent="0.2">
      <c r="A76" s="238">
        <v>9</v>
      </c>
      <c r="B76" s="883"/>
      <c r="C76" s="884"/>
      <c r="D76" s="884"/>
      <c r="E76" s="884"/>
      <c r="F76" s="884"/>
      <c r="G76" s="884"/>
      <c r="H76" s="884"/>
      <c r="I76" s="884"/>
      <c r="J76" s="884"/>
      <c r="K76" s="884"/>
      <c r="L76" s="884"/>
      <c r="M76" s="884"/>
      <c r="N76" s="884"/>
      <c r="O76" s="884"/>
      <c r="P76" s="885"/>
      <c r="Q76" s="887"/>
      <c r="R76" s="835"/>
      <c r="S76" s="835"/>
      <c r="T76" s="835"/>
      <c r="U76" s="836"/>
      <c r="V76" s="834"/>
      <c r="W76" s="835"/>
      <c r="X76" s="835"/>
      <c r="Y76" s="835"/>
      <c r="Z76" s="836"/>
      <c r="AA76" s="834"/>
      <c r="AB76" s="835"/>
      <c r="AC76" s="835"/>
      <c r="AD76" s="835"/>
      <c r="AE76" s="836"/>
      <c r="AF76" s="834"/>
      <c r="AG76" s="835"/>
      <c r="AH76" s="835"/>
      <c r="AI76" s="835"/>
      <c r="AJ76" s="836"/>
      <c r="AK76" s="834"/>
      <c r="AL76" s="835"/>
      <c r="AM76" s="835"/>
      <c r="AN76" s="835"/>
      <c r="AO76" s="836"/>
      <c r="AP76" s="834"/>
      <c r="AQ76" s="835"/>
      <c r="AR76" s="835"/>
      <c r="AS76" s="835"/>
      <c r="AT76" s="836"/>
      <c r="AU76" s="834"/>
      <c r="AV76" s="835"/>
      <c r="AW76" s="835"/>
      <c r="AX76" s="835"/>
      <c r="AY76" s="836"/>
      <c r="AZ76" s="840"/>
      <c r="BA76" s="840"/>
      <c r="BB76" s="840"/>
      <c r="BC76" s="840"/>
      <c r="BD76" s="841"/>
      <c r="BE76" s="241"/>
      <c r="BF76" s="241"/>
      <c r="BG76" s="241"/>
      <c r="BH76" s="241"/>
      <c r="BI76" s="241"/>
      <c r="BJ76" s="241"/>
      <c r="BK76" s="241"/>
      <c r="BL76" s="241"/>
      <c r="BM76" s="241"/>
      <c r="BN76" s="241"/>
      <c r="BO76" s="241"/>
      <c r="BP76" s="241"/>
      <c r="BQ76" s="238">
        <v>70</v>
      </c>
      <c r="BR76" s="243"/>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30"/>
    </row>
    <row r="77" spans="1:131" ht="26.25" customHeight="1" x14ac:dyDescent="0.2">
      <c r="A77" s="238">
        <v>10</v>
      </c>
      <c r="B77" s="883"/>
      <c r="C77" s="884"/>
      <c r="D77" s="884"/>
      <c r="E77" s="884"/>
      <c r="F77" s="884"/>
      <c r="G77" s="884"/>
      <c r="H77" s="884"/>
      <c r="I77" s="884"/>
      <c r="J77" s="884"/>
      <c r="K77" s="884"/>
      <c r="L77" s="884"/>
      <c r="M77" s="884"/>
      <c r="N77" s="884"/>
      <c r="O77" s="884"/>
      <c r="P77" s="885"/>
      <c r="Q77" s="887"/>
      <c r="R77" s="835"/>
      <c r="S77" s="835"/>
      <c r="T77" s="835"/>
      <c r="U77" s="836"/>
      <c r="V77" s="834"/>
      <c r="W77" s="835"/>
      <c r="X77" s="835"/>
      <c r="Y77" s="835"/>
      <c r="Z77" s="836"/>
      <c r="AA77" s="834"/>
      <c r="AB77" s="835"/>
      <c r="AC77" s="835"/>
      <c r="AD77" s="835"/>
      <c r="AE77" s="836"/>
      <c r="AF77" s="834"/>
      <c r="AG77" s="835"/>
      <c r="AH77" s="835"/>
      <c r="AI77" s="835"/>
      <c r="AJ77" s="836"/>
      <c r="AK77" s="834"/>
      <c r="AL77" s="835"/>
      <c r="AM77" s="835"/>
      <c r="AN77" s="835"/>
      <c r="AO77" s="836"/>
      <c r="AP77" s="834"/>
      <c r="AQ77" s="835"/>
      <c r="AR77" s="835"/>
      <c r="AS77" s="835"/>
      <c r="AT77" s="836"/>
      <c r="AU77" s="834"/>
      <c r="AV77" s="835"/>
      <c r="AW77" s="835"/>
      <c r="AX77" s="835"/>
      <c r="AY77" s="836"/>
      <c r="AZ77" s="840"/>
      <c r="BA77" s="840"/>
      <c r="BB77" s="840"/>
      <c r="BC77" s="840"/>
      <c r="BD77" s="841"/>
      <c r="BE77" s="241"/>
      <c r="BF77" s="241"/>
      <c r="BG77" s="241"/>
      <c r="BH77" s="241"/>
      <c r="BI77" s="241"/>
      <c r="BJ77" s="241"/>
      <c r="BK77" s="241"/>
      <c r="BL77" s="241"/>
      <c r="BM77" s="241"/>
      <c r="BN77" s="241"/>
      <c r="BO77" s="241"/>
      <c r="BP77" s="241"/>
      <c r="BQ77" s="238">
        <v>71</v>
      </c>
      <c r="BR77" s="243"/>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30"/>
    </row>
    <row r="78" spans="1:131" ht="26.25" customHeight="1" x14ac:dyDescent="0.2">
      <c r="A78" s="238">
        <v>11</v>
      </c>
      <c r="B78" s="883"/>
      <c r="C78" s="884"/>
      <c r="D78" s="884"/>
      <c r="E78" s="884"/>
      <c r="F78" s="884"/>
      <c r="G78" s="884"/>
      <c r="H78" s="884"/>
      <c r="I78" s="884"/>
      <c r="J78" s="884"/>
      <c r="K78" s="884"/>
      <c r="L78" s="884"/>
      <c r="M78" s="884"/>
      <c r="N78" s="884"/>
      <c r="O78" s="884"/>
      <c r="P78" s="885"/>
      <c r="Q78" s="886"/>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0"/>
      <c r="BA78" s="840"/>
      <c r="BB78" s="840"/>
      <c r="BC78" s="840"/>
      <c r="BD78" s="841"/>
      <c r="BE78" s="241"/>
      <c r="BF78" s="241"/>
      <c r="BG78" s="241"/>
      <c r="BH78" s="241"/>
      <c r="BI78" s="241"/>
      <c r="BJ78" s="230"/>
      <c r="BK78" s="230"/>
      <c r="BL78" s="230"/>
      <c r="BM78" s="230"/>
      <c r="BN78" s="230"/>
      <c r="BO78" s="241"/>
      <c r="BP78" s="241"/>
      <c r="BQ78" s="238">
        <v>72</v>
      </c>
      <c r="BR78" s="243"/>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30"/>
    </row>
    <row r="79" spans="1:131" ht="26.25" customHeight="1" x14ac:dyDescent="0.2">
      <c r="A79" s="238">
        <v>12</v>
      </c>
      <c r="B79" s="883"/>
      <c r="C79" s="884"/>
      <c r="D79" s="884"/>
      <c r="E79" s="884"/>
      <c r="F79" s="884"/>
      <c r="G79" s="884"/>
      <c r="H79" s="884"/>
      <c r="I79" s="884"/>
      <c r="J79" s="884"/>
      <c r="K79" s="884"/>
      <c r="L79" s="884"/>
      <c r="M79" s="884"/>
      <c r="N79" s="884"/>
      <c r="O79" s="884"/>
      <c r="P79" s="885"/>
      <c r="Q79" s="886"/>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0"/>
      <c r="BA79" s="840"/>
      <c r="BB79" s="840"/>
      <c r="BC79" s="840"/>
      <c r="BD79" s="841"/>
      <c r="BE79" s="241"/>
      <c r="BF79" s="241"/>
      <c r="BG79" s="241"/>
      <c r="BH79" s="241"/>
      <c r="BI79" s="241"/>
      <c r="BJ79" s="230"/>
      <c r="BK79" s="230"/>
      <c r="BL79" s="230"/>
      <c r="BM79" s="230"/>
      <c r="BN79" s="230"/>
      <c r="BO79" s="241"/>
      <c r="BP79" s="241"/>
      <c r="BQ79" s="238">
        <v>73</v>
      </c>
      <c r="BR79" s="243"/>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30"/>
    </row>
    <row r="80" spans="1:131" ht="26.25" customHeight="1" x14ac:dyDescent="0.2">
      <c r="A80" s="238">
        <v>13</v>
      </c>
      <c r="B80" s="883"/>
      <c r="C80" s="884"/>
      <c r="D80" s="884"/>
      <c r="E80" s="884"/>
      <c r="F80" s="884"/>
      <c r="G80" s="884"/>
      <c r="H80" s="884"/>
      <c r="I80" s="884"/>
      <c r="J80" s="884"/>
      <c r="K80" s="884"/>
      <c r="L80" s="884"/>
      <c r="M80" s="884"/>
      <c r="N80" s="884"/>
      <c r="O80" s="884"/>
      <c r="P80" s="885"/>
      <c r="Q80" s="886"/>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0"/>
      <c r="BA80" s="840"/>
      <c r="BB80" s="840"/>
      <c r="BC80" s="840"/>
      <c r="BD80" s="841"/>
      <c r="BE80" s="241"/>
      <c r="BF80" s="241"/>
      <c r="BG80" s="241"/>
      <c r="BH80" s="241"/>
      <c r="BI80" s="241"/>
      <c r="BJ80" s="241"/>
      <c r="BK80" s="241"/>
      <c r="BL80" s="241"/>
      <c r="BM80" s="241"/>
      <c r="BN80" s="241"/>
      <c r="BO80" s="241"/>
      <c r="BP80" s="241"/>
      <c r="BQ80" s="238">
        <v>74</v>
      </c>
      <c r="BR80" s="243"/>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30"/>
    </row>
    <row r="81" spans="1:131" ht="26.25" customHeight="1" x14ac:dyDescent="0.2">
      <c r="A81" s="238">
        <v>14</v>
      </c>
      <c r="B81" s="883"/>
      <c r="C81" s="884"/>
      <c r="D81" s="884"/>
      <c r="E81" s="884"/>
      <c r="F81" s="884"/>
      <c r="G81" s="884"/>
      <c r="H81" s="884"/>
      <c r="I81" s="884"/>
      <c r="J81" s="884"/>
      <c r="K81" s="884"/>
      <c r="L81" s="884"/>
      <c r="M81" s="884"/>
      <c r="N81" s="884"/>
      <c r="O81" s="884"/>
      <c r="P81" s="885"/>
      <c r="Q81" s="886"/>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0"/>
      <c r="BA81" s="840"/>
      <c r="BB81" s="840"/>
      <c r="BC81" s="840"/>
      <c r="BD81" s="841"/>
      <c r="BE81" s="241"/>
      <c r="BF81" s="241"/>
      <c r="BG81" s="241"/>
      <c r="BH81" s="241"/>
      <c r="BI81" s="241"/>
      <c r="BJ81" s="241"/>
      <c r="BK81" s="241"/>
      <c r="BL81" s="241"/>
      <c r="BM81" s="241"/>
      <c r="BN81" s="241"/>
      <c r="BO81" s="241"/>
      <c r="BP81" s="241"/>
      <c r="BQ81" s="238">
        <v>75</v>
      </c>
      <c r="BR81" s="243"/>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30"/>
    </row>
    <row r="82" spans="1:131" ht="26.25" customHeight="1" x14ac:dyDescent="0.2">
      <c r="A82" s="238">
        <v>15</v>
      </c>
      <c r="B82" s="883"/>
      <c r="C82" s="884"/>
      <c r="D82" s="884"/>
      <c r="E82" s="884"/>
      <c r="F82" s="884"/>
      <c r="G82" s="884"/>
      <c r="H82" s="884"/>
      <c r="I82" s="884"/>
      <c r="J82" s="884"/>
      <c r="K82" s="884"/>
      <c r="L82" s="884"/>
      <c r="M82" s="884"/>
      <c r="N82" s="884"/>
      <c r="O82" s="884"/>
      <c r="P82" s="885"/>
      <c r="Q82" s="886"/>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0"/>
      <c r="BA82" s="840"/>
      <c r="BB82" s="840"/>
      <c r="BC82" s="840"/>
      <c r="BD82" s="841"/>
      <c r="BE82" s="241"/>
      <c r="BF82" s="241"/>
      <c r="BG82" s="241"/>
      <c r="BH82" s="241"/>
      <c r="BI82" s="241"/>
      <c r="BJ82" s="241"/>
      <c r="BK82" s="241"/>
      <c r="BL82" s="241"/>
      <c r="BM82" s="241"/>
      <c r="BN82" s="241"/>
      <c r="BO82" s="241"/>
      <c r="BP82" s="241"/>
      <c r="BQ82" s="238">
        <v>76</v>
      </c>
      <c r="BR82" s="243"/>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30"/>
    </row>
    <row r="83" spans="1:131" ht="26.25" customHeight="1" x14ac:dyDescent="0.2">
      <c r="A83" s="238">
        <v>16</v>
      </c>
      <c r="B83" s="883"/>
      <c r="C83" s="884"/>
      <c r="D83" s="884"/>
      <c r="E83" s="884"/>
      <c r="F83" s="884"/>
      <c r="G83" s="884"/>
      <c r="H83" s="884"/>
      <c r="I83" s="884"/>
      <c r="J83" s="884"/>
      <c r="K83" s="884"/>
      <c r="L83" s="884"/>
      <c r="M83" s="884"/>
      <c r="N83" s="884"/>
      <c r="O83" s="884"/>
      <c r="P83" s="885"/>
      <c r="Q83" s="886"/>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0"/>
      <c r="BA83" s="840"/>
      <c r="BB83" s="840"/>
      <c r="BC83" s="840"/>
      <c r="BD83" s="841"/>
      <c r="BE83" s="241"/>
      <c r="BF83" s="241"/>
      <c r="BG83" s="241"/>
      <c r="BH83" s="241"/>
      <c r="BI83" s="241"/>
      <c r="BJ83" s="241"/>
      <c r="BK83" s="241"/>
      <c r="BL83" s="241"/>
      <c r="BM83" s="241"/>
      <c r="BN83" s="241"/>
      <c r="BO83" s="241"/>
      <c r="BP83" s="241"/>
      <c r="BQ83" s="238">
        <v>77</v>
      </c>
      <c r="BR83" s="243"/>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30"/>
    </row>
    <row r="84" spans="1:131" ht="26.25" customHeight="1" x14ac:dyDescent="0.2">
      <c r="A84" s="238">
        <v>17</v>
      </c>
      <c r="B84" s="883"/>
      <c r="C84" s="884"/>
      <c r="D84" s="884"/>
      <c r="E84" s="884"/>
      <c r="F84" s="884"/>
      <c r="G84" s="884"/>
      <c r="H84" s="884"/>
      <c r="I84" s="884"/>
      <c r="J84" s="884"/>
      <c r="K84" s="884"/>
      <c r="L84" s="884"/>
      <c r="M84" s="884"/>
      <c r="N84" s="884"/>
      <c r="O84" s="884"/>
      <c r="P84" s="885"/>
      <c r="Q84" s="886"/>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0"/>
      <c r="BA84" s="840"/>
      <c r="BB84" s="840"/>
      <c r="BC84" s="840"/>
      <c r="BD84" s="841"/>
      <c r="BE84" s="241"/>
      <c r="BF84" s="241"/>
      <c r="BG84" s="241"/>
      <c r="BH84" s="241"/>
      <c r="BI84" s="241"/>
      <c r="BJ84" s="241"/>
      <c r="BK84" s="241"/>
      <c r="BL84" s="241"/>
      <c r="BM84" s="241"/>
      <c r="BN84" s="241"/>
      <c r="BO84" s="241"/>
      <c r="BP84" s="241"/>
      <c r="BQ84" s="238">
        <v>78</v>
      </c>
      <c r="BR84" s="243"/>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30"/>
    </row>
    <row r="85" spans="1:131" ht="26.25" customHeight="1" x14ac:dyDescent="0.2">
      <c r="A85" s="238">
        <v>18</v>
      </c>
      <c r="B85" s="883"/>
      <c r="C85" s="884"/>
      <c r="D85" s="884"/>
      <c r="E85" s="884"/>
      <c r="F85" s="884"/>
      <c r="G85" s="884"/>
      <c r="H85" s="884"/>
      <c r="I85" s="884"/>
      <c r="J85" s="884"/>
      <c r="K85" s="884"/>
      <c r="L85" s="884"/>
      <c r="M85" s="884"/>
      <c r="N85" s="884"/>
      <c r="O85" s="884"/>
      <c r="P85" s="885"/>
      <c r="Q85" s="886"/>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0"/>
      <c r="BA85" s="840"/>
      <c r="BB85" s="840"/>
      <c r="BC85" s="840"/>
      <c r="BD85" s="841"/>
      <c r="BE85" s="241"/>
      <c r="BF85" s="241"/>
      <c r="BG85" s="241"/>
      <c r="BH85" s="241"/>
      <c r="BI85" s="241"/>
      <c r="BJ85" s="241"/>
      <c r="BK85" s="241"/>
      <c r="BL85" s="241"/>
      <c r="BM85" s="241"/>
      <c r="BN85" s="241"/>
      <c r="BO85" s="241"/>
      <c r="BP85" s="241"/>
      <c r="BQ85" s="238">
        <v>79</v>
      </c>
      <c r="BR85" s="243"/>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30"/>
    </row>
    <row r="86" spans="1:131" ht="26.25" customHeight="1" x14ac:dyDescent="0.2">
      <c r="A86" s="238">
        <v>19</v>
      </c>
      <c r="B86" s="883"/>
      <c r="C86" s="884"/>
      <c r="D86" s="884"/>
      <c r="E86" s="884"/>
      <c r="F86" s="884"/>
      <c r="G86" s="884"/>
      <c r="H86" s="884"/>
      <c r="I86" s="884"/>
      <c r="J86" s="884"/>
      <c r="K86" s="884"/>
      <c r="L86" s="884"/>
      <c r="M86" s="884"/>
      <c r="N86" s="884"/>
      <c r="O86" s="884"/>
      <c r="P86" s="885"/>
      <c r="Q86" s="886"/>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0"/>
      <c r="BA86" s="840"/>
      <c r="BB86" s="840"/>
      <c r="BC86" s="840"/>
      <c r="BD86" s="841"/>
      <c r="BE86" s="241"/>
      <c r="BF86" s="241"/>
      <c r="BG86" s="241"/>
      <c r="BH86" s="241"/>
      <c r="BI86" s="241"/>
      <c r="BJ86" s="241"/>
      <c r="BK86" s="241"/>
      <c r="BL86" s="241"/>
      <c r="BM86" s="241"/>
      <c r="BN86" s="241"/>
      <c r="BO86" s="241"/>
      <c r="BP86" s="241"/>
      <c r="BQ86" s="238">
        <v>80</v>
      </c>
      <c r="BR86" s="243"/>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30"/>
    </row>
    <row r="87" spans="1:131" ht="26.25" customHeight="1" x14ac:dyDescent="0.2">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30"/>
    </row>
    <row r="88" spans="1:131" ht="26.25" customHeight="1" thickBot="1" x14ac:dyDescent="0.25">
      <c r="A88" s="240" t="s">
        <v>388</v>
      </c>
      <c r="B88" s="789" t="s">
        <v>423</v>
      </c>
      <c r="C88" s="790"/>
      <c r="D88" s="790"/>
      <c r="E88" s="790"/>
      <c r="F88" s="790"/>
      <c r="G88" s="790"/>
      <c r="H88" s="790"/>
      <c r="I88" s="790"/>
      <c r="J88" s="790"/>
      <c r="K88" s="790"/>
      <c r="L88" s="790"/>
      <c r="M88" s="790"/>
      <c r="N88" s="790"/>
      <c r="O88" s="790"/>
      <c r="P88" s="791"/>
      <c r="Q88" s="850"/>
      <c r="R88" s="851"/>
      <c r="S88" s="851"/>
      <c r="T88" s="851"/>
      <c r="U88" s="851"/>
      <c r="V88" s="851"/>
      <c r="W88" s="851"/>
      <c r="X88" s="851"/>
      <c r="Y88" s="851"/>
      <c r="Z88" s="851"/>
      <c r="AA88" s="851"/>
      <c r="AB88" s="851"/>
      <c r="AC88" s="851"/>
      <c r="AD88" s="851"/>
      <c r="AE88" s="851"/>
      <c r="AF88" s="854">
        <v>12604</v>
      </c>
      <c r="AG88" s="854"/>
      <c r="AH88" s="854"/>
      <c r="AI88" s="854"/>
      <c r="AJ88" s="854"/>
      <c r="AK88" s="851"/>
      <c r="AL88" s="851"/>
      <c r="AM88" s="851"/>
      <c r="AN88" s="851"/>
      <c r="AO88" s="851"/>
      <c r="AP88" s="854"/>
      <c r="AQ88" s="854"/>
      <c r="AR88" s="854"/>
      <c r="AS88" s="854"/>
      <c r="AT88" s="854"/>
      <c r="AU88" s="854"/>
      <c r="AV88" s="854"/>
      <c r="AW88" s="854"/>
      <c r="AX88" s="854"/>
      <c r="AY88" s="854"/>
      <c r="AZ88" s="859"/>
      <c r="BA88" s="859"/>
      <c r="BB88" s="859"/>
      <c r="BC88" s="859"/>
      <c r="BD88" s="860"/>
      <c r="BE88" s="241"/>
      <c r="BF88" s="241"/>
      <c r="BG88" s="241"/>
      <c r="BH88" s="241"/>
      <c r="BI88" s="241"/>
      <c r="BJ88" s="241"/>
      <c r="BK88" s="241"/>
      <c r="BL88" s="241"/>
      <c r="BM88" s="241"/>
      <c r="BN88" s="241"/>
      <c r="BO88" s="241"/>
      <c r="BP88" s="241"/>
      <c r="BQ88" s="238">
        <v>82</v>
      </c>
      <c r="BR88" s="243"/>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789" t="s">
        <v>424</v>
      </c>
      <c r="BS102" s="790"/>
      <c r="BT102" s="790"/>
      <c r="BU102" s="790"/>
      <c r="BV102" s="790"/>
      <c r="BW102" s="790"/>
      <c r="BX102" s="790"/>
      <c r="BY102" s="790"/>
      <c r="BZ102" s="790"/>
      <c r="CA102" s="790"/>
      <c r="CB102" s="790"/>
      <c r="CC102" s="790"/>
      <c r="CD102" s="790"/>
      <c r="CE102" s="790"/>
      <c r="CF102" s="790"/>
      <c r="CG102" s="791"/>
      <c r="CH102" s="895"/>
      <c r="CI102" s="896"/>
      <c r="CJ102" s="896"/>
      <c r="CK102" s="896"/>
      <c r="CL102" s="897"/>
      <c r="CM102" s="895"/>
      <c r="CN102" s="896"/>
      <c r="CO102" s="896"/>
      <c r="CP102" s="896"/>
      <c r="CQ102" s="897"/>
      <c r="CR102" s="898"/>
      <c r="CS102" s="862"/>
      <c r="CT102" s="862"/>
      <c r="CU102" s="862"/>
      <c r="CV102" s="899"/>
      <c r="CW102" s="898"/>
      <c r="CX102" s="862"/>
      <c r="CY102" s="862"/>
      <c r="CZ102" s="862"/>
      <c r="DA102" s="899"/>
      <c r="DB102" s="898"/>
      <c r="DC102" s="862"/>
      <c r="DD102" s="862"/>
      <c r="DE102" s="862"/>
      <c r="DF102" s="899"/>
      <c r="DG102" s="898"/>
      <c r="DH102" s="862"/>
      <c r="DI102" s="862"/>
      <c r="DJ102" s="862"/>
      <c r="DK102" s="899"/>
      <c r="DL102" s="898"/>
      <c r="DM102" s="862"/>
      <c r="DN102" s="862"/>
      <c r="DO102" s="862"/>
      <c r="DP102" s="899"/>
      <c r="DQ102" s="898"/>
      <c r="DR102" s="862"/>
      <c r="DS102" s="862"/>
      <c r="DT102" s="862"/>
      <c r="DU102" s="899"/>
      <c r="DV102" s="789"/>
      <c r="DW102" s="790"/>
      <c r="DX102" s="790"/>
      <c r="DY102" s="790"/>
      <c r="DZ102" s="92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425</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426</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5" t="s">
        <v>429</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430</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2">
      <c r="A109" s="920" t="s">
        <v>431</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432</v>
      </c>
      <c r="AB109" s="901"/>
      <c r="AC109" s="901"/>
      <c r="AD109" s="901"/>
      <c r="AE109" s="902"/>
      <c r="AF109" s="900" t="s">
        <v>433</v>
      </c>
      <c r="AG109" s="901"/>
      <c r="AH109" s="901"/>
      <c r="AI109" s="901"/>
      <c r="AJ109" s="902"/>
      <c r="AK109" s="900" t="s">
        <v>306</v>
      </c>
      <c r="AL109" s="901"/>
      <c r="AM109" s="901"/>
      <c r="AN109" s="901"/>
      <c r="AO109" s="902"/>
      <c r="AP109" s="900" t="s">
        <v>434</v>
      </c>
      <c r="AQ109" s="901"/>
      <c r="AR109" s="901"/>
      <c r="AS109" s="901"/>
      <c r="AT109" s="903"/>
      <c r="AU109" s="920" t="s">
        <v>431</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432</v>
      </c>
      <c r="BR109" s="901"/>
      <c r="BS109" s="901"/>
      <c r="BT109" s="901"/>
      <c r="BU109" s="902"/>
      <c r="BV109" s="900" t="s">
        <v>433</v>
      </c>
      <c r="BW109" s="901"/>
      <c r="BX109" s="901"/>
      <c r="BY109" s="901"/>
      <c r="BZ109" s="902"/>
      <c r="CA109" s="900" t="s">
        <v>306</v>
      </c>
      <c r="CB109" s="901"/>
      <c r="CC109" s="901"/>
      <c r="CD109" s="901"/>
      <c r="CE109" s="902"/>
      <c r="CF109" s="921" t="s">
        <v>434</v>
      </c>
      <c r="CG109" s="921"/>
      <c r="CH109" s="921"/>
      <c r="CI109" s="921"/>
      <c r="CJ109" s="921"/>
      <c r="CK109" s="900" t="s">
        <v>435</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432</v>
      </c>
      <c r="DH109" s="901"/>
      <c r="DI109" s="901"/>
      <c r="DJ109" s="901"/>
      <c r="DK109" s="902"/>
      <c r="DL109" s="900" t="s">
        <v>433</v>
      </c>
      <c r="DM109" s="901"/>
      <c r="DN109" s="901"/>
      <c r="DO109" s="901"/>
      <c r="DP109" s="902"/>
      <c r="DQ109" s="900" t="s">
        <v>306</v>
      </c>
      <c r="DR109" s="901"/>
      <c r="DS109" s="901"/>
      <c r="DT109" s="901"/>
      <c r="DU109" s="902"/>
      <c r="DV109" s="900" t="s">
        <v>434</v>
      </c>
      <c r="DW109" s="901"/>
      <c r="DX109" s="901"/>
      <c r="DY109" s="901"/>
      <c r="DZ109" s="903"/>
    </row>
    <row r="110" spans="1:131" s="230" customFormat="1" ht="26.25" customHeight="1" x14ac:dyDescent="0.2">
      <c r="A110" s="904" t="s">
        <v>436</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352155</v>
      </c>
      <c r="AB110" s="908"/>
      <c r="AC110" s="908"/>
      <c r="AD110" s="908"/>
      <c r="AE110" s="909"/>
      <c r="AF110" s="910">
        <v>367123</v>
      </c>
      <c r="AG110" s="908"/>
      <c r="AH110" s="908"/>
      <c r="AI110" s="908"/>
      <c r="AJ110" s="909"/>
      <c r="AK110" s="910">
        <v>380591</v>
      </c>
      <c r="AL110" s="908"/>
      <c r="AM110" s="908"/>
      <c r="AN110" s="908"/>
      <c r="AO110" s="909"/>
      <c r="AP110" s="911">
        <v>15</v>
      </c>
      <c r="AQ110" s="912"/>
      <c r="AR110" s="912"/>
      <c r="AS110" s="912"/>
      <c r="AT110" s="913"/>
      <c r="AU110" s="914" t="s">
        <v>74</v>
      </c>
      <c r="AV110" s="915"/>
      <c r="AW110" s="915"/>
      <c r="AX110" s="915"/>
      <c r="AY110" s="915"/>
      <c r="AZ110" s="937" t="s">
        <v>437</v>
      </c>
      <c r="BA110" s="905"/>
      <c r="BB110" s="905"/>
      <c r="BC110" s="905"/>
      <c r="BD110" s="905"/>
      <c r="BE110" s="905"/>
      <c r="BF110" s="905"/>
      <c r="BG110" s="905"/>
      <c r="BH110" s="905"/>
      <c r="BI110" s="905"/>
      <c r="BJ110" s="905"/>
      <c r="BK110" s="905"/>
      <c r="BL110" s="905"/>
      <c r="BM110" s="905"/>
      <c r="BN110" s="905"/>
      <c r="BO110" s="905"/>
      <c r="BP110" s="906"/>
      <c r="BQ110" s="938">
        <v>3770607</v>
      </c>
      <c r="BR110" s="939"/>
      <c r="BS110" s="939"/>
      <c r="BT110" s="939"/>
      <c r="BU110" s="939"/>
      <c r="BV110" s="939">
        <v>3663609</v>
      </c>
      <c r="BW110" s="939"/>
      <c r="BX110" s="939"/>
      <c r="BY110" s="939"/>
      <c r="BZ110" s="939"/>
      <c r="CA110" s="939">
        <v>3546589</v>
      </c>
      <c r="CB110" s="939"/>
      <c r="CC110" s="939"/>
      <c r="CD110" s="939"/>
      <c r="CE110" s="939"/>
      <c r="CF110" s="952">
        <v>139.30000000000001</v>
      </c>
      <c r="CG110" s="953"/>
      <c r="CH110" s="953"/>
      <c r="CI110" s="953"/>
      <c r="CJ110" s="953"/>
      <c r="CK110" s="954" t="s">
        <v>438</v>
      </c>
      <c r="CL110" s="955"/>
      <c r="CM110" s="937" t="s">
        <v>439</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440</v>
      </c>
      <c r="DH110" s="939"/>
      <c r="DI110" s="939"/>
      <c r="DJ110" s="939"/>
      <c r="DK110" s="939"/>
      <c r="DL110" s="939" t="s">
        <v>441</v>
      </c>
      <c r="DM110" s="939"/>
      <c r="DN110" s="939"/>
      <c r="DO110" s="939"/>
      <c r="DP110" s="939"/>
      <c r="DQ110" s="939" t="s">
        <v>441</v>
      </c>
      <c r="DR110" s="939"/>
      <c r="DS110" s="939"/>
      <c r="DT110" s="939"/>
      <c r="DU110" s="939"/>
      <c r="DV110" s="940" t="s">
        <v>441</v>
      </c>
      <c r="DW110" s="940"/>
      <c r="DX110" s="940"/>
      <c r="DY110" s="940"/>
      <c r="DZ110" s="941"/>
    </row>
    <row r="111" spans="1:131" s="230" customFormat="1" ht="26.25" customHeight="1" x14ac:dyDescent="0.2">
      <c r="A111" s="942" t="s">
        <v>442</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443</v>
      </c>
      <c r="AB111" s="946"/>
      <c r="AC111" s="946"/>
      <c r="AD111" s="946"/>
      <c r="AE111" s="947"/>
      <c r="AF111" s="948" t="s">
        <v>443</v>
      </c>
      <c r="AG111" s="946"/>
      <c r="AH111" s="946"/>
      <c r="AI111" s="946"/>
      <c r="AJ111" s="947"/>
      <c r="AK111" s="948" t="s">
        <v>441</v>
      </c>
      <c r="AL111" s="946"/>
      <c r="AM111" s="946"/>
      <c r="AN111" s="946"/>
      <c r="AO111" s="947"/>
      <c r="AP111" s="949" t="s">
        <v>440</v>
      </c>
      <c r="AQ111" s="950"/>
      <c r="AR111" s="950"/>
      <c r="AS111" s="950"/>
      <c r="AT111" s="951"/>
      <c r="AU111" s="916"/>
      <c r="AV111" s="917"/>
      <c r="AW111" s="917"/>
      <c r="AX111" s="917"/>
      <c r="AY111" s="917"/>
      <c r="AZ111" s="930" t="s">
        <v>444</v>
      </c>
      <c r="BA111" s="931"/>
      <c r="BB111" s="931"/>
      <c r="BC111" s="931"/>
      <c r="BD111" s="931"/>
      <c r="BE111" s="931"/>
      <c r="BF111" s="931"/>
      <c r="BG111" s="931"/>
      <c r="BH111" s="931"/>
      <c r="BI111" s="931"/>
      <c r="BJ111" s="931"/>
      <c r="BK111" s="931"/>
      <c r="BL111" s="931"/>
      <c r="BM111" s="931"/>
      <c r="BN111" s="931"/>
      <c r="BO111" s="931"/>
      <c r="BP111" s="932"/>
      <c r="BQ111" s="933" t="s">
        <v>441</v>
      </c>
      <c r="BR111" s="934"/>
      <c r="BS111" s="934"/>
      <c r="BT111" s="934"/>
      <c r="BU111" s="934"/>
      <c r="BV111" s="934" t="s">
        <v>441</v>
      </c>
      <c r="BW111" s="934"/>
      <c r="BX111" s="934"/>
      <c r="BY111" s="934"/>
      <c r="BZ111" s="934"/>
      <c r="CA111" s="934" t="s">
        <v>443</v>
      </c>
      <c r="CB111" s="934"/>
      <c r="CC111" s="934"/>
      <c r="CD111" s="934"/>
      <c r="CE111" s="934"/>
      <c r="CF111" s="928" t="s">
        <v>443</v>
      </c>
      <c r="CG111" s="929"/>
      <c r="CH111" s="929"/>
      <c r="CI111" s="929"/>
      <c r="CJ111" s="929"/>
      <c r="CK111" s="956"/>
      <c r="CL111" s="957"/>
      <c r="CM111" s="930" t="s">
        <v>445</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441</v>
      </c>
      <c r="DH111" s="934"/>
      <c r="DI111" s="934"/>
      <c r="DJ111" s="934"/>
      <c r="DK111" s="934"/>
      <c r="DL111" s="934" t="s">
        <v>441</v>
      </c>
      <c r="DM111" s="934"/>
      <c r="DN111" s="934"/>
      <c r="DO111" s="934"/>
      <c r="DP111" s="934"/>
      <c r="DQ111" s="934" t="s">
        <v>443</v>
      </c>
      <c r="DR111" s="934"/>
      <c r="DS111" s="934"/>
      <c r="DT111" s="934"/>
      <c r="DU111" s="934"/>
      <c r="DV111" s="935" t="s">
        <v>441</v>
      </c>
      <c r="DW111" s="935"/>
      <c r="DX111" s="935"/>
      <c r="DY111" s="935"/>
      <c r="DZ111" s="936"/>
    </row>
    <row r="112" spans="1:131" s="230" customFormat="1" ht="26.25" customHeight="1" x14ac:dyDescent="0.2">
      <c r="A112" s="960" t="s">
        <v>446</v>
      </c>
      <c r="B112" s="961"/>
      <c r="C112" s="931" t="s">
        <v>447</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443</v>
      </c>
      <c r="AB112" s="967"/>
      <c r="AC112" s="967"/>
      <c r="AD112" s="967"/>
      <c r="AE112" s="968"/>
      <c r="AF112" s="969" t="s">
        <v>443</v>
      </c>
      <c r="AG112" s="967"/>
      <c r="AH112" s="967"/>
      <c r="AI112" s="967"/>
      <c r="AJ112" s="968"/>
      <c r="AK112" s="969" t="s">
        <v>443</v>
      </c>
      <c r="AL112" s="967"/>
      <c r="AM112" s="967"/>
      <c r="AN112" s="967"/>
      <c r="AO112" s="968"/>
      <c r="AP112" s="970" t="s">
        <v>443</v>
      </c>
      <c r="AQ112" s="971"/>
      <c r="AR112" s="971"/>
      <c r="AS112" s="971"/>
      <c r="AT112" s="972"/>
      <c r="AU112" s="916"/>
      <c r="AV112" s="917"/>
      <c r="AW112" s="917"/>
      <c r="AX112" s="917"/>
      <c r="AY112" s="917"/>
      <c r="AZ112" s="930" t="s">
        <v>448</v>
      </c>
      <c r="BA112" s="931"/>
      <c r="BB112" s="931"/>
      <c r="BC112" s="931"/>
      <c r="BD112" s="931"/>
      <c r="BE112" s="931"/>
      <c r="BF112" s="931"/>
      <c r="BG112" s="931"/>
      <c r="BH112" s="931"/>
      <c r="BI112" s="931"/>
      <c r="BJ112" s="931"/>
      <c r="BK112" s="931"/>
      <c r="BL112" s="931"/>
      <c r="BM112" s="931"/>
      <c r="BN112" s="931"/>
      <c r="BO112" s="931"/>
      <c r="BP112" s="932"/>
      <c r="BQ112" s="933">
        <v>2750416</v>
      </c>
      <c r="BR112" s="934"/>
      <c r="BS112" s="934"/>
      <c r="BT112" s="934"/>
      <c r="BU112" s="934"/>
      <c r="BV112" s="934">
        <v>2544792</v>
      </c>
      <c r="BW112" s="934"/>
      <c r="BX112" s="934"/>
      <c r="BY112" s="934"/>
      <c r="BZ112" s="934"/>
      <c r="CA112" s="934">
        <v>2314333</v>
      </c>
      <c r="CB112" s="934"/>
      <c r="CC112" s="934"/>
      <c r="CD112" s="934"/>
      <c r="CE112" s="934"/>
      <c r="CF112" s="928">
        <v>90.9</v>
      </c>
      <c r="CG112" s="929"/>
      <c r="CH112" s="929"/>
      <c r="CI112" s="929"/>
      <c r="CJ112" s="929"/>
      <c r="CK112" s="956"/>
      <c r="CL112" s="957"/>
      <c r="CM112" s="930" t="s">
        <v>449</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443</v>
      </c>
      <c r="DH112" s="934"/>
      <c r="DI112" s="934"/>
      <c r="DJ112" s="934"/>
      <c r="DK112" s="934"/>
      <c r="DL112" s="934" t="s">
        <v>443</v>
      </c>
      <c r="DM112" s="934"/>
      <c r="DN112" s="934"/>
      <c r="DO112" s="934"/>
      <c r="DP112" s="934"/>
      <c r="DQ112" s="934" t="s">
        <v>443</v>
      </c>
      <c r="DR112" s="934"/>
      <c r="DS112" s="934"/>
      <c r="DT112" s="934"/>
      <c r="DU112" s="934"/>
      <c r="DV112" s="935" t="s">
        <v>443</v>
      </c>
      <c r="DW112" s="935"/>
      <c r="DX112" s="935"/>
      <c r="DY112" s="935"/>
      <c r="DZ112" s="936"/>
    </row>
    <row r="113" spans="1:130" s="230" customFormat="1" ht="26.25" customHeight="1" x14ac:dyDescent="0.2">
      <c r="A113" s="962"/>
      <c r="B113" s="963"/>
      <c r="C113" s="931" t="s">
        <v>450</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265361</v>
      </c>
      <c r="AB113" s="946"/>
      <c r="AC113" s="946"/>
      <c r="AD113" s="946"/>
      <c r="AE113" s="947"/>
      <c r="AF113" s="948">
        <v>273392</v>
      </c>
      <c r="AG113" s="946"/>
      <c r="AH113" s="946"/>
      <c r="AI113" s="946"/>
      <c r="AJ113" s="947"/>
      <c r="AK113" s="948">
        <v>276850</v>
      </c>
      <c r="AL113" s="946"/>
      <c r="AM113" s="946"/>
      <c r="AN113" s="946"/>
      <c r="AO113" s="947"/>
      <c r="AP113" s="949">
        <v>10.9</v>
      </c>
      <c r="AQ113" s="950"/>
      <c r="AR113" s="950"/>
      <c r="AS113" s="950"/>
      <c r="AT113" s="951"/>
      <c r="AU113" s="916"/>
      <c r="AV113" s="917"/>
      <c r="AW113" s="917"/>
      <c r="AX113" s="917"/>
      <c r="AY113" s="917"/>
      <c r="AZ113" s="930" t="s">
        <v>451</v>
      </c>
      <c r="BA113" s="931"/>
      <c r="BB113" s="931"/>
      <c r="BC113" s="931"/>
      <c r="BD113" s="931"/>
      <c r="BE113" s="931"/>
      <c r="BF113" s="931"/>
      <c r="BG113" s="931"/>
      <c r="BH113" s="931"/>
      <c r="BI113" s="931"/>
      <c r="BJ113" s="931"/>
      <c r="BK113" s="931"/>
      <c r="BL113" s="931"/>
      <c r="BM113" s="931"/>
      <c r="BN113" s="931"/>
      <c r="BO113" s="931"/>
      <c r="BP113" s="932"/>
      <c r="BQ113" s="933">
        <v>138290</v>
      </c>
      <c r="BR113" s="934"/>
      <c r="BS113" s="934"/>
      <c r="BT113" s="934"/>
      <c r="BU113" s="934"/>
      <c r="BV113" s="934">
        <v>133277</v>
      </c>
      <c r="BW113" s="934"/>
      <c r="BX113" s="934"/>
      <c r="BY113" s="934"/>
      <c r="BZ113" s="934"/>
      <c r="CA113" s="934">
        <v>117037</v>
      </c>
      <c r="CB113" s="934"/>
      <c r="CC113" s="934"/>
      <c r="CD113" s="934"/>
      <c r="CE113" s="934"/>
      <c r="CF113" s="928">
        <v>4.5999999999999996</v>
      </c>
      <c r="CG113" s="929"/>
      <c r="CH113" s="929"/>
      <c r="CI113" s="929"/>
      <c r="CJ113" s="929"/>
      <c r="CK113" s="956"/>
      <c r="CL113" s="957"/>
      <c r="CM113" s="930" t="s">
        <v>452</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443</v>
      </c>
      <c r="DH113" s="967"/>
      <c r="DI113" s="967"/>
      <c r="DJ113" s="967"/>
      <c r="DK113" s="968"/>
      <c r="DL113" s="969" t="s">
        <v>443</v>
      </c>
      <c r="DM113" s="967"/>
      <c r="DN113" s="967"/>
      <c r="DO113" s="967"/>
      <c r="DP113" s="968"/>
      <c r="DQ113" s="969" t="s">
        <v>443</v>
      </c>
      <c r="DR113" s="967"/>
      <c r="DS113" s="967"/>
      <c r="DT113" s="967"/>
      <c r="DU113" s="968"/>
      <c r="DV113" s="970" t="s">
        <v>443</v>
      </c>
      <c r="DW113" s="971"/>
      <c r="DX113" s="971"/>
      <c r="DY113" s="971"/>
      <c r="DZ113" s="972"/>
    </row>
    <row r="114" spans="1:130" s="230" customFormat="1" ht="26.25" customHeight="1" x14ac:dyDescent="0.2">
      <c r="A114" s="962"/>
      <c r="B114" s="963"/>
      <c r="C114" s="931" t="s">
        <v>453</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49430</v>
      </c>
      <c r="AB114" s="967"/>
      <c r="AC114" s="967"/>
      <c r="AD114" s="967"/>
      <c r="AE114" s="968"/>
      <c r="AF114" s="969">
        <v>43693</v>
      </c>
      <c r="AG114" s="967"/>
      <c r="AH114" s="967"/>
      <c r="AI114" s="967"/>
      <c r="AJ114" s="968"/>
      <c r="AK114" s="969">
        <v>39648</v>
      </c>
      <c r="AL114" s="967"/>
      <c r="AM114" s="967"/>
      <c r="AN114" s="967"/>
      <c r="AO114" s="968"/>
      <c r="AP114" s="970">
        <v>1.6</v>
      </c>
      <c r="AQ114" s="971"/>
      <c r="AR114" s="971"/>
      <c r="AS114" s="971"/>
      <c r="AT114" s="972"/>
      <c r="AU114" s="916"/>
      <c r="AV114" s="917"/>
      <c r="AW114" s="917"/>
      <c r="AX114" s="917"/>
      <c r="AY114" s="917"/>
      <c r="AZ114" s="930" t="s">
        <v>454</v>
      </c>
      <c r="BA114" s="931"/>
      <c r="BB114" s="931"/>
      <c r="BC114" s="931"/>
      <c r="BD114" s="931"/>
      <c r="BE114" s="931"/>
      <c r="BF114" s="931"/>
      <c r="BG114" s="931"/>
      <c r="BH114" s="931"/>
      <c r="BI114" s="931"/>
      <c r="BJ114" s="931"/>
      <c r="BK114" s="931"/>
      <c r="BL114" s="931"/>
      <c r="BM114" s="931"/>
      <c r="BN114" s="931"/>
      <c r="BO114" s="931"/>
      <c r="BP114" s="932"/>
      <c r="BQ114" s="933" t="s">
        <v>443</v>
      </c>
      <c r="BR114" s="934"/>
      <c r="BS114" s="934"/>
      <c r="BT114" s="934"/>
      <c r="BU114" s="934"/>
      <c r="BV114" s="934" t="s">
        <v>441</v>
      </c>
      <c r="BW114" s="934"/>
      <c r="BX114" s="934"/>
      <c r="BY114" s="934"/>
      <c r="BZ114" s="934"/>
      <c r="CA114" s="934" t="s">
        <v>443</v>
      </c>
      <c r="CB114" s="934"/>
      <c r="CC114" s="934"/>
      <c r="CD114" s="934"/>
      <c r="CE114" s="934"/>
      <c r="CF114" s="928" t="s">
        <v>443</v>
      </c>
      <c r="CG114" s="929"/>
      <c r="CH114" s="929"/>
      <c r="CI114" s="929"/>
      <c r="CJ114" s="929"/>
      <c r="CK114" s="956"/>
      <c r="CL114" s="957"/>
      <c r="CM114" s="930" t="s">
        <v>455</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443</v>
      </c>
      <c r="DH114" s="967"/>
      <c r="DI114" s="967"/>
      <c r="DJ114" s="967"/>
      <c r="DK114" s="968"/>
      <c r="DL114" s="969" t="s">
        <v>443</v>
      </c>
      <c r="DM114" s="967"/>
      <c r="DN114" s="967"/>
      <c r="DO114" s="967"/>
      <c r="DP114" s="968"/>
      <c r="DQ114" s="969" t="s">
        <v>443</v>
      </c>
      <c r="DR114" s="967"/>
      <c r="DS114" s="967"/>
      <c r="DT114" s="967"/>
      <c r="DU114" s="968"/>
      <c r="DV114" s="970" t="s">
        <v>443</v>
      </c>
      <c r="DW114" s="971"/>
      <c r="DX114" s="971"/>
      <c r="DY114" s="971"/>
      <c r="DZ114" s="972"/>
    </row>
    <row r="115" spans="1:130" s="230" customFormat="1" ht="26.25" customHeight="1" x14ac:dyDescent="0.2">
      <c r="A115" s="962"/>
      <c r="B115" s="963"/>
      <c r="C115" s="931" t="s">
        <v>456</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t="s">
        <v>443</v>
      </c>
      <c r="AB115" s="946"/>
      <c r="AC115" s="946"/>
      <c r="AD115" s="946"/>
      <c r="AE115" s="947"/>
      <c r="AF115" s="948" t="s">
        <v>443</v>
      </c>
      <c r="AG115" s="946"/>
      <c r="AH115" s="946"/>
      <c r="AI115" s="946"/>
      <c r="AJ115" s="947"/>
      <c r="AK115" s="948" t="s">
        <v>443</v>
      </c>
      <c r="AL115" s="946"/>
      <c r="AM115" s="946"/>
      <c r="AN115" s="946"/>
      <c r="AO115" s="947"/>
      <c r="AP115" s="949" t="s">
        <v>443</v>
      </c>
      <c r="AQ115" s="950"/>
      <c r="AR115" s="950"/>
      <c r="AS115" s="950"/>
      <c r="AT115" s="951"/>
      <c r="AU115" s="916"/>
      <c r="AV115" s="917"/>
      <c r="AW115" s="917"/>
      <c r="AX115" s="917"/>
      <c r="AY115" s="917"/>
      <c r="AZ115" s="930" t="s">
        <v>457</v>
      </c>
      <c r="BA115" s="931"/>
      <c r="BB115" s="931"/>
      <c r="BC115" s="931"/>
      <c r="BD115" s="931"/>
      <c r="BE115" s="931"/>
      <c r="BF115" s="931"/>
      <c r="BG115" s="931"/>
      <c r="BH115" s="931"/>
      <c r="BI115" s="931"/>
      <c r="BJ115" s="931"/>
      <c r="BK115" s="931"/>
      <c r="BL115" s="931"/>
      <c r="BM115" s="931"/>
      <c r="BN115" s="931"/>
      <c r="BO115" s="931"/>
      <c r="BP115" s="932"/>
      <c r="BQ115" s="933" t="s">
        <v>443</v>
      </c>
      <c r="BR115" s="934"/>
      <c r="BS115" s="934"/>
      <c r="BT115" s="934"/>
      <c r="BU115" s="934"/>
      <c r="BV115" s="934" t="s">
        <v>441</v>
      </c>
      <c r="BW115" s="934"/>
      <c r="BX115" s="934"/>
      <c r="BY115" s="934"/>
      <c r="BZ115" s="934"/>
      <c r="CA115" s="934" t="s">
        <v>443</v>
      </c>
      <c r="CB115" s="934"/>
      <c r="CC115" s="934"/>
      <c r="CD115" s="934"/>
      <c r="CE115" s="934"/>
      <c r="CF115" s="928" t="s">
        <v>443</v>
      </c>
      <c r="CG115" s="929"/>
      <c r="CH115" s="929"/>
      <c r="CI115" s="929"/>
      <c r="CJ115" s="929"/>
      <c r="CK115" s="956"/>
      <c r="CL115" s="957"/>
      <c r="CM115" s="930" t="s">
        <v>458</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443</v>
      </c>
      <c r="DH115" s="967"/>
      <c r="DI115" s="967"/>
      <c r="DJ115" s="967"/>
      <c r="DK115" s="968"/>
      <c r="DL115" s="969" t="s">
        <v>443</v>
      </c>
      <c r="DM115" s="967"/>
      <c r="DN115" s="967"/>
      <c r="DO115" s="967"/>
      <c r="DP115" s="968"/>
      <c r="DQ115" s="969" t="s">
        <v>443</v>
      </c>
      <c r="DR115" s="967"/>
      <c r="DS115" s="967"/>
      <c r="DT115" s="967"/>
      <c r="DU115" s="968"/>
      <c r="DV115" s="970" t="s">
        <v>443</v>
      </c>
      <c r="DW115" s="971"/>
      <c r="DX115" s="971"/>
      <c r="DY115" s="971"/>
      <c r="DZ115" s="972"/>
    </row>
    <row r="116" spans="1:130" s="230" customFormat="1" ht="26.25" customHeight="1" x14ac:dyDescent="0.2">
      <c r="A116" s="964"/>
      <c r="B116" s="965"/>
      <c r="C116" s="973" t="s">
        <v>459</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443</v>
      </c>
      <c r="AB116" s="967"/>
      <c r="AC116" s="967"/>
      <c r="AD116" s="967"/>
      <c r="AE116" s="968"/>
      <c r="AF116" s="969" t="s">
        <v>443</v>
      </c>
      <c r="AG116" s="967"/>
      <c r="AH116" s="967"/>
      <c r="AI116" s="967"/>
      <c r="AJ116" s="968"/>
      <c r="AK116" s="969" t="s">
        <v>443</v>
      </c>
      <c r="AL116" s="967"/>
      <c r="AM116" s="967"/>
      <c r="AN116" s="967"/>
      <c r="AO116" s="968"/>
      <c r="AP116" s="970" t="s">
        <v>443</v>
      </c>
      <c r="AQ116" s="971"/>
      <c r="AR116" s="971"/>
      <c r="AS116" s="971"/>
      <c r="AT116" s="972"/>
      <c r="AU116" s="916"/>
      <c r="AV116" s="917"/>
      <c r="AW116" s="917"/>
      <c r="AX116" s="917"/>
      <c r="AY116" s="917"/>
      <c r="AZ116" s="975" t="s">
        <v>460</v>
      </c>
      <c r="BA116" s="976"/>
      <c r="BB116" s="976"/>
      <c r="BC116" s="976"/>
      <c r="BD116" s="976"/>
      <c r="BE116" s="976"/>
      <c r="BF116" s="976"/>
      <c r="BG116" s="976"/>
      <c r="BH116" s="976"/>
      <c r="BI116" s="976"/>
      <c r="BJ116" s="976"/>
      <c r="BK116" s="976"/>
      <c r="BL116" s="976"/>
      <c r="BM116" s="976"/>
      <c r="BN116" s="976"/>
      <c r="BO116" s="976"/>
      <c r="BP116" s="977"/>
      <c r="BQ116" s="933" t="s">
        <v>441</v>
      </c>
      <c r="BR116" s="934"/>
      <c r="BS116" s="934"/>
      <c r="BT116" s="934"/>
      <c r="BU116" s="934"/>
      <c r="BV116" s="934" t="s">
        <v>443</v>
      </c>
      <c r="BW116" s="934"/>
      <c r="BX116" s="934"/>
      <c r="BY116" s="934"/>
      <c r="BZ116" s="934"/>
      <c r="CA116" s="934" t="s">
        <v>443</v>
      </c>
      <c r="CB116" s="934"/>
      <c r="CC116" s="934"/>
      <c r="CD116" s="934"/>
      <c r="CE116" s="934"/>
      <c r="CF116" s="928" t="s">
        <v>441</v>
      </c>
      <c r="CG116" s="929"/>
      <c r="CH116" s="929"/>
      <c r="CI116" s="929"/>
      <c r="CJ116" s="929"/>
      <c r="CK116" s="956"/>
      <c r="CL116" s="957"/>
      <c r="CM116" s="930" t="s">
        <v>461</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443</v>
      </c>
      <c r="DH116" s="967"/>
      <c r="DI116" s="967"/>
      <c r="DJ116" s="967"/>
      <c r="DK116" s="968"/>
      <c r="DL116" s="969" t="s">
        <v>443</v>
      </c>
      <c r="DM116" s="967"/>
      <c r="DN116" s="967"/>
      <c r="DO116" s="967"/>
      <c r="DP116" s="968"/>
      <c r="DQ116" s="969" t="s">
        <v>443</v>
      </c>
      <c r="DR116" s="967"/>
      <c r="DS116" s="967"/>
      <c r="DT116" s="967"/>
      <c r="DU116" s="968"/>
      <c r="DV116" s="970" t="s">
        <v>443</v>
      </c>
      <c r="DW116" s="971"/>
      <c r="DX116" s="971"/>
      <c r="DY116" s="971"/>
      <c r="DZ116" s="972"/>
    </row>
    <row r="117" spans="1:130" s="230" customFormat="1" ht="26.25" customHeight="1" x14ac:dyDescent="0.2">
      <c r="A117" s="920" t="s">
        <v>186</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462</v>
      </c>
      <c r="Z117" s="902"/>
      <c r="AA117" s="986">
        <v>666946</v>
      </c>
      <c r="AB117" s="987"/>
      <c r="AC117" s="987"/>
      <c r="AD117" s="987"/>
      <c r="AE117" s="988"/>
      <c r="AF117" s="989">
        <v>684208</v>
      </c>
      <c r="AG117" s="987"/>
      <c r="AH117" s="987"/>
      <c r="AI117" s="987"/>
      <c r="AJ117" s="988"/>
      <c r="AK117" s="989">
        <v>697089</v>
      </c>
      <c r="AL117" s="987"/>
      <c r="AM117" s="987"/>
      <c r="AN117" s="987"/>
      <c r="AO117" s="988"/>
      <c r="AP117" s="990"/>
      <c r="AQ117" s="991"/>
      <c r="AR117" s="991"/>
      <c r="AS117" s="991"/>
      <c r="AT117" s="992"/>
      <c r="AU117" s="916"/>
      <c r="AV117" s="917"/>
      <c r="AW117" s="917"/>
      <c r="AX117" s="917"/>
      <c r="AY117" s="917"/>
      <c r="AZ117" s="982" t="s">
        <v>463</v>
      </c>
      <c r="BA117" s="983"/>
      <c r="BB117" s="983"/>
      <c r="BC117" s="983"/>
      <c r="BD117" s="983"/>
      <c r="BE117" s="983"/>
      <c r="BF117" s="983"/>
      <c r="BG117" s="983"/>
      <c r="BH117" s="983"/>
      <c r="BI117" s="983"/>
      <c r="BJ117" s="983"/>
      <c r="BK117" s="983"/>
      <c r="BL117" s="983"/>
      <c r="BM117" s="983"/>
      <c r="BN117" s="983"/>
      <c r="BO117" s="983"/>
      <c r="BP117" s="984"/>
      <c r="BQ117" s="933" t="s">
        <v>464</v>
      </c>
      <c r="BR117" s="934"/>
      <c r="BS117" s="934"/>
      <c r="BT117" s="934"/>
      <c r="BU117" s="934"/>
      <c r="BV117" s="934" t="s">
        <v>465</v>
      </c>
      <c r="BW117" s="934"/>
      <c r="BX117" s="934"/>
      <c r="BY117" s="934"/>
      <c r="BZ117" s="934"/>
      <c r="CA117" s="934" t="s">
        <v>466</v>
      </c>
      <c r="CB117" s="934"/>
      <c r="CC117" s="934"/>
      <c r="CD117" s="934"/>
      <c r="CE117" s="934"/>
      <c r="CF117" s="928" t="s">
        <v>467</v>
      </c>
      <c r="CG117" s="929"/>
      <c r="CH117" s="929"/>
      <c r="CI117" s="929"/>
      <c r="CJ117" s="929"/>
      <c r="CK117" s="956"/>
      <c r="CL117" s="957"/>
      <c r="CM117" s="930" t="s">
        <v>468</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469</v>
      </c>
      <c r="DH117" s="967"/>
      <c r="DI117" s="967"/>
      <c r="DJ117" s="967"/>
      <c r="DK117" s="968"/>
      <c r="DL117" s="969" t="s">
        <v>469</v>
      </c>
      <c r="DM117" s="967"/>
      <c r="DN117" s="967"/>
      <c r="DO117" s="967"/>
      <c r="DP117" s="968"/>
      <c r="DQ117" s="969" t="s">
        <v>465</v>
      </c>
      <c r="DR117" s="967"/>
      <c r="DS117" s="967"/>
      <c r="DT117" s="967"/>
      <c r="DU117" s="968"/>
      <c r="DV117" s="970" t="s">
        <v>470</v>
      </c>
      <c r="DW117" s="971"/>
      <c r="DX117" s="971"/>
      <c r="DY117" s="971"/>
      <c r="DZ117" s="972"/>
    </row>
    <row r="118" spans="1:130" s="230" customFormat="1" ht="26.25" customHeight="1" x14ac:dyDescent="0.2">
      <c r="A118" s="920" t="s">
        <v>435</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432</v>
      </c>
      <c r="AB118" s="901"/>
      <c r="AC118" s="901"/>
      <c r="AD118" s="901"/>
      <c r="AE118" s="902"/>
      <c r="AF118" s="900" t="s">
        <v>433</v>
      </c>
      <c r="AG118" s="901"/>
      <c r="AH118" s="901"/>
      <c r="AI118" s="901"/>
      <c r="AJ118" s="902"/>
      <c r="AK118" s="900" t="s">
        <v>306</v>
      </c>
      <c r="AL118" s="901"/>
      <c r="AM118" s="901"/>
      <c r="AN118" s="901"/>
      <c r="AO118" s="902"/>
      <c r="AP118" s="978" t="s">
        <v>434</v>
      </c>
      <c r="AQ118" s="979"/>
      <c r="AR118" s="979"/>
      <c r="AS118" s="979"/>
      <c r="AT118" s="980"/>
      <c r="AU118" s="916"/>
      <c r="AV118" s="917"/>
      <c r="AW118" s="917"/>
      <c r="AX118" s="917"/>
      <c r="AY118" s="917"/>
      <c r="AZ118" s="981" t="s">
        <v>471</v>
      </c>
      <c r="BA118" s="973"/>
      <c r="BB118" s="973"/>
      <c r="BC118" s="973"/>
      <c r="BD118" s="973"/>
      <c r="BE118" s="973"/>
      <c r="BF118" s="973"/>
      <c r="BG118" s="973"/>
      <c r="BH118" s="973"/>
      <c r="BI118" s="973"/>
      <c r="BJ118" s="973"/>
      <c r="BK118" s="973"/>
      <c r="BL118" s="973"/>
      <c r="BM118" s="973"/>
      <c r="BN118" s="973"/>
      <c r="BO118" s="973"/>
      <c r="BP118" s="974"/>
      <c r="BQ118" s="1007" t="s">
        <v>469</v>
      </c>
      <c r="BR118" s="1008"/>
      <c r="BS118" s="1008"/>
      <c r="BT118" s="1008"/>
      <c r="BU118" s="1008"/>
      <c r="BV118" s="1008" t="s">
        <v>470</v>
      </c>
      <c r="BW118" s="1008"/>
      <c r="BX118" s="1008"/>
      <c r="BY118" s="1008"/>
      <c r="BZ118" s="1008"/>
      <c r="CA118" s="1008" t="s">
        <v>470</v>
      </c>
      <c r="CB118" s="1008"/>
      <c r="CC118" s="1008"/>
      <c r="CD118" s="1008"/>
      <c r="CE118" s="1008"/>
      <c r="CF118" s="928" t="s">
        <v>472</v>
      </c>
      <c r="CG118" s="929"/>
      <c r="CH118" s="929"/>
      <c r="CI118" s="929"/>
      <c r="CJ118" s="929"/>
      <c r="CK118" s="956"/>
      <c r="CL118" s="957"/>
      <c r="CM118" s="930" t="s">
        <v>473</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470</v>
      </c>
      <c r="DH118" s="967"/>
      <c r="DI118" s="967"/>
      <c r="DJ118" s="967"/>
      <c r="DK118" s="968"/>
      <c r="DL118" s="969" t="s">
        <v>443</v>
      </c>
      <c r="DM118" s="967"/>
      <c r="DN118" s="967"/>
      <c r="DO118" s="967"/>
      <c r="DP118" s="968"/>
      <c r="DQ118" s="969" t="s">
        <v>466</v>
      </c>
      <c r="DR118" s="967"/>
      <c r="DS118" s="967"/>
      <c r="DT118" s="967"/>
      <c r="DU118" s="968"/>
      <c r="DV118" s="970" t="s">
        <v>469</v>
      </c>
      <c r="DW118" s="971"/>
      <c r="DX118" s="971"/>
      <c r="DY118" s="971"/>
      <c r="DZ118" s="972"/>
    </row>
    <row r="119" spans="1:130" s="230" customFormat="1" ht="26.25" customHeight="1" x14ac:dyDescent="0.2">
      <c r="A119" s="1064" t="s">
        <v>438</v>
      </c>
      <c r="B119" s="955"/>
      <c r="C119" s="937" t="s">
        <v>439</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443</v>
      </c>
      <c r="AB119" s="908"/>
      <c r="AC119" s="908"/>
      <c r="AD119" s="908"/>
      <c r="AE119" s="909"/>
      <c r="AF119" s="910" t="s">
        <v>466</v>
      </c>
      <c r="AG119" s="908"/>
      <c r="AH119" s="908"/>
      <c r="AI119" s="908"/>
      <c r="AJ119" s="909"/>
      <c r="AK119" s="910" t="s">
        <v>465</v>
      </c>
      <c r="AL119" s="908"/>
      <c r="AM119" s="908"/>
      <c r="AN119" s="908"/>
      <c r="AO119" s="909"/>
      <c r="AP119" s="911" t="s">
        <v>470</v>
      </c>
      <c r="AQ119" s="912"/>
      <c r="AR119" s="912"/>
      <c r="AS119" s="912"/>
      <c r="AT119" s="913"/>
      <c r="AU119" s="918"/>
      <c r="AV119" s="919"/>
      <c r="AW119" s="919"/>
      <c r="AX119" s="919"/>
      <c r="AY119" s="919"/>
      <c r="AZ119" s="251" t="s">
        <v>186</v>
      </c>
      <c r="BA119" s="251"/>
      <c r="BB119" s="251"/>
      <c r="BC119" s="251"/>
      <c r="BD119" s="251"/>
      <c r="BE119" s="251"/>
      <c r="BF119" s="251"/>
      <c r="BG119" s="251"/>
      <c r="BH119" s="251"/>
      <c r="BI119" s="251"/>
      <c r="BJ119" s="251"/>
      <c r="BK119" s="251"/>
      <c r="BL119" s="251"/>
      <c r="BM119" s="251"/>
      <c r="BN119" s="251"/>
      <c r="BO119" s="985" t="s">
        <v>474</v>
      </c>
      <c r="BP119" s="1013"/>
      <c r="BQ119" s="1007">
        <v>6659313</v>
      </c>
      <c r="BR119" s="1008"/>
      <c r="BS119" s="1008"/>
      <c r="BT119" s="1008"/>
      <c r="BU119" s="1008"/>
      <c r="BV119" s="1008">
        <v>6341678</v>
      </c>
      <c r="BW119" s="1008"/>
      <c r="BX119" s="1008"/>
      <c r="BY119" s="1008"/>
      <c r="BZ119" s="1008"/>
      <c r="CA119" s="1008">
        <v>5977959</v>
      </c>
      <c r="CB119" s="1008"/>
      <c r="CC119" s="1008"/>
      <c r="CD119" s="1008"/>
      <c r="CE119" s="1008"/>
      <c r="CF119" s="1009"/>
      <c r="CG119" s="1010"/>
      <c r="CH119" s="1010"/>
      <c r="CI119" s="1010"/>
      <c r="CJ119" s="1011"/>
      <c r="CK119" s="958"/>
      <c r="CL119" s="959"/>
      <c r="CM119" s="981" t="s">
        <v>475</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469</v>
      </c>
      <c r="DH119" s="994"/>
      <c r="DI119" s="994"/>
      <c r="DJ119" s="994"/>
      <c r="DK119" s="995"/>
      <c r="DL119" s="993" t="s">
        <v>465</v>
      </c>
      <c r="DM119" s="994"/>
      <c r="DN119" s="994"/>
      <c r="DO119" s="994"/>
      <c r="DP119" s="995"/>
      <c r="DQ119" s="993" t="s">
        <v>470</v>
      </c>
      <c r="DR119" s="994"/>
      <c r="DS119" s="994"/>
      <c r="DT119" s="994"/>
      <c r="DU119" s="995"/>
      <c r="DV119" s="996" t="s">
        <v>469</v>
      </c>
      <c r="DW119" s="997"/>
      <c r="DX119" s="997"/>
      <c r="DY119" s="997"/>
      <c r="DZ119" s="998"/>
    </row>
    <row r="120" spans="1:130" s="230" customFormat="1" ht="26.25" customHeight="1" x14ac:dyDescent="0.2">
      <c r="A120" s="1065"/>
      <c r="B120" s="957"/>
      <c r="C120" s="930" t="s">
        <v>445</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469</v>
      </c>
      <c r="AB120" s="967"/>
      <c r="AC120" s="967"/>
      <c r="AD120" s="967"/>
      <c r="AE120" s="968"/>
      <c r="AF120" s="969" t="s">
        <v>469</v>
      </c>
      <c r="AG120" s="967"/>
      <c r="AH120" s="967"/>
      <c r="AI120" s="967"/>
      <c r="AJ120" s="968"/>
      <c r="AK120" s="969" t="s">
        <v>469</v>
      </c>
      <c r="AL120" s="967"/>
      <c r="AM120" s="967"/>
      <c r="AN120" s="967"/>
      <c r="AO120" s="968"/>
      <c r="AP120" s="970" t="s">
        <v>469</v>
      </c>
      <c r="AQ120" s="971"/>
      <c r="AR120" s="971"/>
      <c r="AS120" s="971"/>
      <c r="AT120" s="972"/>
      <c r="AU120" s="999" t="s">
        <v>476</v>
      </c>
      <c r="AV120" s="1000"/>
      <c r="AW120" s="1000"/>
      <c r="AX120" s="1000"/>
      <c r="AY120" s="1001"/>
      <c r="AZ120" s="937" t="s">
        <v>477</v>
      </c>
      <c r="BA120" s="905"/>
      <c r="BB120" s="905"/>
      <c r="BC120" s="905"/>
      <c r="BD120" s="905"/>
      <c r="BE120" s="905"/>
      <c r="BF120" s="905"/>
      <c r="BG120" s="905"/>
      <c r="BH120" s="905"/>
      <c r="BI120" s="905"/>
      <c r="BJ120" s="905"/>
      <c r="BK120" s="905"/>
      <c r="BL120" s="905"/>
      <c r="BM120" s="905"/>
      <c r="BN120" s="905"/>
      <c r="BO120" s="905"/>
      <c r="BP120" s="906"/>
      <c r="BQ120" s="938">
        <v>1325535</v>
      </c>
      <c r="BR120" s="939"/>
      <c r="BS120" s="939"/>
      <c r="BT120" s="939"/>
      <c r="BU120" s="939"/>
      <c r="BV120" s="939">
        <v>1593017</v>
      </c>
      <c r="BW120" s="939"/>
      <c r="BX120" s="939"/>
      <c r="BY120" s="939"/>
      <c r="BZ120" s="939"/>
      <c r="CA120" s="939">
        <v>1615952</v>
      </c>
      <c r="CB120" s="939"/>
      <c r="CC120" s="939"/>
      <c r="CD120" s="939"/>
      <c r="CE120" s="939"/>
      <c r="CF120" s="952">
        <v>63.5</v>
      </c>
      <c r="CG120" s="953"/>
      <c r="CH120" s="953"/>
      <c r="CI120" s="953"/>
      <c r="CJ120" s="953"/>
      <c r="CK120" s="1014" t="s">
        <v>478</v>
      </c>
      <c r="CL120" s="1015"/>
      <c r="CM120" s="1015"/>
      <c r="CN120" s="1015"/>
      <c r="CO120" s="1016"/>
      <c r="CP120" s="1022" t="s">
        <v>479</v>
      </c>
      <c r="CQ120" s="1023"/>
      <c r="CR120" s="1023"/>
      <c r="CS120" s="1023"/>
      <c r="CT120" s="1023"/>
      <c r="CU120" s="1023"/>
      <c r="CV120" s="1023"/>
      <c r="CW120" s="1023"/>
      <c r="CX120" s="1023"/>
      <c r="CY120" s="1023"/>
      <c r="CZ120" s="1023"/>
      <c r="DA120" s="1023"/>
      <c r="DB120" s="1023"/>
      <c r="DC120" s="1023"/>
      <c r="DD120" s="1023"/>
      <c r="DE120" s="1023"/>
      <c r="DF120" s="1024"/>
      <c r="DG120" s="938">
        <v>1920139</v>
      </c>
      <c r="DH120" s="939"/>
      <c r="DI120" s="939"/>
      <c r="DJ120" s="939"/>
      <c r="DK120" s="939"/>
      <c r="DL120" s="939">
        <v>1773058</v>
      </c>
      <c r="DM120" s="939"/>
      <c r="DN120" s="939"/>
      <c r="DO120" s="939"/>
      <c r="DP120" s="939"/>
      <c r="DQ120" s="939">
        <v>1606017</v>
      </c>
      <c r="DR120" s="939"/>
      <c r="DS120" s="939"/>
      <c r="DT120" s="939"/>
      <c r="DU120" s="939"/>
      <c r="DV120" s="940">
        <v>63.1</v>
      </c>
      <c r="DW120" s="940"/>
      <c r="DX120" s="940"/>
      <c r="DY120" s="940"/>
      <c r="DZ120" s="941"/>
    </row>
    <row r="121" spans="1:130" s="230" customFormat="1" ht="26.25" customHeight="1" x14ac:dyDescent="0.2">
      <c r="A121" s="1065"/>
      <c r="B121" s="957"/>
      <c r="C121" s="982" t="s">
        <v>480</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469</v>
      </c>
      <c r="AB121" s="967"/>
      <c r="AC121" s="967"/>
      <c r="AD121" s="967"/>
      <c r="AE121" s="968"/>
      <c r="AF121" s="969" t="s">
        <v>470</v>
      </c>
      <c r="AG121" s="967"/>
      <c r="AH121" s="967"/>
      <c r="AI121" s="967"/>
      <c r="AJ121" s="968"/>
      <c r="AK121" s="969" t="s">
        <v>469</v>
      </c>
      <c r="AL121" s="967"/>
      <c r="AM121" s="967"/>
      <c r="AN121" s="967"/>
      <c r="AO121" s="968"/>
      <c r="AP121" s="970" t="s">
        <v>472</v>
      </c>
      <c r="AQ121" s="971"/>
      <c r="AR121" s="971"/>
      <c r="AS121" s="971"/>
      <c r="AT121" s="972"/>
      <c r="AU121" s="1002"/>
      <c r="AV121" s="1003"/>
      <c r="AW121" s="1003"/>
      <c r="AX121" s="1003"/>
      <c r="AY121" s="1004"/>
      <c r="AZ121" s="930" t="s">
        <v>481</v>
      </c>
      <c r="BA121" s="931"/>
      <c r="BB121" s="931"/>
      <c r="BC121" s="931"/>
      <c r="BD121" s="931"/>
      <c r="BE121" s="931"/>
      <c r="BF121" s="931"/>
      <c r="BG121" s="931"/>
      <c r="BH121" s="931"/>
      <c r="BI121" s="931"/>
      <c r="BJ121" s="931"/>
      <c r="BK121" s="931"/>
      <c r="BL121" s="931"/>
      <c r="BM121" s="931"/>
      <c r="BN121" s="931"/>
      <c r="BO121" s="931"/>
      <c r="BP121" s="932"/>
      <c r="BQ121" s="933" t="s">
        <v>472</v>
      </c>
      <c r="BR121" s="934"/>
      <c r="BS121" s="934"/>
      <c r="BT121" s="934"/>
      <c r="BU121" s="934"/>
      <c r="BV121" s="934" t="s">
        <v>464</v>
      </c>
      <c r="BW121" s="934"/>
      <c r="BX121" s="934"/>
      <c r="BY121" s="934"/>
      <c r="BZ121" s="934"/>
      <c r="CA121" s="934" t="s">
        <v>465</v>
      </c>
      <c r="CB121" s="934"/>
      <c r="CC121" s="934"/>
      <c r="CD121" s="934"/>
      <c r="CE121" s="934"/>
      <c r="CF121" s="928" t="s">
        <v>466</v>
      </c>
      <c r="CG121" s="929"/>
      <c r="CH121" s="929"/>
      <c r="CI121" s="929"/>
      <c r="CJ121" s="929"/>
      <c r="CK121" s="1017"/>
      <c r="CL121" s="1018"/>
      <c r="CM121" s="1018"/>
      <c r="CN121" s="1018"/>
      <c r="CO121" s="1019"/>
      <c r="CP121" s="1027" t="s">
        <v>482</v>
      </c>
      <c r="CQ121" s="1028"/>
      <c r="CR121" s="1028"/>
      <c r="CS121" s="1028"/>
      <c r="CT121" s="1028"/>
      <c r="CU121" s="1028"/>
      <c r="CV121" s="1028"/>
      <c r="CW121" s="1028"/>
      <c r="CX121" s="1028"/>
      <c r="CY121" s="1028"/>
      <c r="CZ121" s="1028"/>
      <c r="DA121" s="1028"/>
      <c r="DB121" s="1028"/>
      <c r="DC121" s="1028"/>
      <c r="DD121" s="1028"/>
      <c r="DE121" s="1028"/>
      <c r="DF121" s="1029"/>
      <c r="DG121" s="933">
        <v>532294</v>
      </c>
      <c r="DH121" s="934"/>
      <c r="DI121" s="934"/>
      <c r="DJ121" s="934"/>
      <c r="DK121" s="934"/>
      <c r="DL121" s="934">
        <v>511035</v>
      </c>
      <c r="DM121" s="934"/>
      <c r="DN121" s="934"/>
      <c r="DO121" s="934"/>
      <c r="DP121" s="934"/>
      <c r="DQ121" s="934">
        <v>480773</v>
      </c>
      <c r="DR121" s="934"/>
      <c r="DS121" s="934"/>
      <c r="DT121" s="934"/>
      <c r="DU121" s="934"/>
      <c r="DV121" s="935">
        <v>18.899999999999999</v>
      </c>
      <c r="DW121" s="935"/>
      <c r="DX121" s="935"/>
      <c r="DY121" s="935"/>
      <c r="DZ121" s="936"/>
    </row>
    <row r="122" spans="1:130" s="230" customFormat="1" ht="26.25" customHeight="1" x14ac:dyDescent="0.2">
      <c r="A122" s="1065"/>
      <c r="B122" s="957"/>
      <c r="C122" s="930" t="s">
        <v>455</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469</v>
      </c>
      <c r="AB122" s="967"/>
      <c r="AC122" s="967"/>
      <c r="AD122" s="967"/>
      <c r="AE122" s="968"/>
      <c r="AF122" s="969" t="s">
        <v>470</v>
      </c>
      <c r="AG122" s="967"/>
      <c r="AH122" s="967"/>
      <c r="AI122" s="967"/>
      <c r="AJ122" s="968"/>
      <c r="AK122" s="969" t="s">
        <v>469</v>
      </c>
      <c r="AL122" s="967"/>
      <c r="AM122" s="967"/>
      <c r="AN122" s="967"/>
      <c r="AO122" s="968"/>
      <c r="AP122" s="970" t="s">
        <v>465</v>
      </c>
      <c r="AQ122" s="971"/>
      <c r="AR122" s="971"/>
      <c r="AS122" s="971"/>
      <c r="AT122" s="972"/>
      <c r="AU122" s="1002"/>
      <c r="AV122" s="1003"/>
      <c r="AW122" s="1003"/>
      <c r="AX122" s="1003"/>
      <c r="AY122" s="1004"/>
      <c r="AZ122" s="981" t="s">
        <v>483</v>
      </c>
      <c r="BA122" s="973"/>
      <c r="BB122" s="973"/>
      <c r="BC122" s="973"/>
      <c r="BD122" s="973"/>
      <c r="BE122" s="973"/>
      <c r="BF122" s="973"/>
      <c r="BG122" s="973"/>
      <c r="BH122" s="973"/>
      <c r="BI122" s="973"/>
      <c r="BJ122" s="973"/>
      <c r="BK122" s="973"/>
      <c r="BL122" s="973"/>
      <c r="BM122" s="973"/>
      <c r="BN122" s="973"/>
      <c r="BO122" s="973"/>
      <c r="BP122" s="974"/>
      <c r="BQ122" s="1007">
        <v>4052144</v>
      </c>
      <c r="BR122" s="1008"/>
      <c r="BS122" s="1008"/>
      <c r="BT122" s="1008"/>
      <c r="BU122" s="1008"/>
      <c r="BV122" s="1008">
        <v>3912671</v>
      </c>
      <c r="BW122" s="1008"/>
      <c r="BX122" s="1008"/>
      <c r="BY122" s="1008"/>
      <c r="BZ122" s="1008"/>
      <c r="CA122" s="1008">
        <v>3758930</v>
      </c>
      <c r="CB122" s="1008"/>
      <c r="CC122" s="1008"/>
      <c r="CD122" s="1008"/>
      <c r="CE122" s="1008"/>
      <c r="CF122" s="1025">
        <v>147.69999999999999</v>
      </c>
      <c r="CG122" s="1026"/>
      <c r="CH122" s="1026"/>
      <c r="CI122" s="1026"/>
      <c r="CJ122" s="1026"/>
      <c r="CK122" s="1017"/>
      <c r="CL122" s="1018"/>
      <c r="CM122" s="1018"/>
      <c r="CN122" s="1018"/>
      <c r="CO122" s="1019"/>
      <c r="CP122" s="1027" t="s">
        <v>484</v>
      </c>
      <c r="CQ122" s="1028"/>
      <c r="CR122" s="1028"/>
      <c r="CS122" s="1028"/>
      <c r="CT122" s="1028"/>
      <c r="CU122" s="1028"/>
      <c r="CV122" s="1028"/>
      <c r="CW122" s="1028"/>
      <c r="CX122" s="1028"/>
      <c r="CY122" s="1028"/>
      <c r="CZ122" s="1028"/>
      <c r="DA122" s="1028"/>
      <c r="DB122" s="1028"/>
      <c r="DC122" s="1028"/>
      <c r="DD122" s="1028"/>
      <c r="DE122" s="1028"/>
      <c r="DF122" s="1029"/>
      <c r="DG122" s="933">
        <v>261949</v>
      </c>
      <c r="DH122" s="934"/>
      <c r="DI122" s="934"/>
      <c r="DJ122" s="934"/>
      <c r="DK122" s="934"/>
      <c r="DL122" s="934">
        <v>229244</v>
      </c>
      <c r="DM122" s="934"/>
      <c r="DN122" s="934"/>
      <c r="DO122" s="934"/>
      <c r="DP122" s="934"/>
      <c r="DQ122" s="934">
        <v>195906</v>
      </c>
      <c r="DR122" s="934"/>
      <c r="DS122" s="934"/>
      <c r="DT122" s="934"/>
      <c r="DU122" s="934"/>
      <c r="DV122" s="935">
        <v>7.7</v>
      </c>
      <c r="DW122" s="935"/>
      <c r="DX122" s="935"/>
      <c r="DY122" s="935"/>
      <c r="DZ122" s="936"/>
    </row>
    <row r="123" spans="1:130" s="230" customFormat="1" ht="26.25" customHeight="1" x14ac:dyDescent="0.2">
      <c r="A123" s="1065"/>
      <c r="B123" s="957"/>
      <c r="C123" s="930" t="s">
        <v>461</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469</v>
      </c>
      <c r="AB123" s="967"/>
      <c r="AC123" s="967"/>
      <c r="AD123" s="967"/>
      <c r="AE123" s="968"/>
      <c r="AF123" s="969" t="s">
        <v>465</v>
      </c>
      <c r="AG123" s="967"/>
      <c r="AH123" s="967"/>
      <c r="AI123" s="967"/>
      <c r="AJ123" s="968"/>
      <c r="AK123" s="969" t="s">
        <v>469</v>
      </c>
      <c r="AL123" s="967"/>
      <c r="AM123" s="967"/>
      <c r="AN123" s="967"/>
      <c r="AO123" s="968"/>
      <c r="AP123" s="970" t="s">
        <v>469</v>
      </c>
      <c r="AQ123" s="971"/>
      <c r="AR123" s="971"/>
      <c r="AS123" s="971"/>
      <c r="AT123" s="972"/>
      <c r="AU123" s="1005"/>
      <c r="AV123" s="1006"/>
      <c r="AW123" s="1006"/>
      <c r="AX123" s="1006"/>
      <c r="AY123" s="1006"/>
      <c r="AZ123" s="251" t="s">
        <v>186</v>
      </c>
      <c r="BA123" s="251"/>
      <c r="BB123" s="251"/>
      <c r="BC123" s="251"/>
      <c r="BD123" s="251"/>
      <c r="BE123" s="251"/>
      <c r="BF123" s="251"/>
      <c r="BG123" s="251"/>
      <c r="BH123" s="251"/>
      <c r="BI123" s="251"/>
      <c r="BJ123" s="251"/>
      <c r="BK123" s="251"/>
      <c r="BL123" s="251"/>
      <c r="BM123" s="251"/>
      <c r="BN123" s="251"/>
      <c r="BO123" s="985" t="s">
        <v>485</v>
      </c>
      <c r="BP123" s="1013"/>
      <c r="BQ123" s="1071">
        <v>5377679</v>
      </c>
      <c r="BR123" s="1072"/>
      <c r="BS123" s="1072"/>
      <c r="BT123" s="1072"/>
      <c r="BU123" s="1072"/>
      <c r="BV123" s="1072">
        <v>5505688</v>
      </c>
      <c r="BW123" s="1072"/>
      <c r="BX123" s="1072"/>
      <c r="BY123" s="1072"/>
      <c r="BZ123" s="1072"/>
      <c r="CA123" s="1072">
        <v>5374882</v>
      </c>
      <c r="CB123" s="1072"/>
      <c r="CC123" s="1072"/>
      <c r="CD123" s="1072"/>
      <c r="CE123" s="1072"/>
      <c r="CF123" s="1009"/>
      <c r="CG123" s="1010"/>
      <c r="CH123" s="1010"/>
      <c r="CI123" s="1010"/>
      <c r="CJ123" s="1011"/>
      <c r="CK123" s="1017"/>
      <c r="CL123" s="1018"/>
      <c r="CM123" s="1018"/>
      <c r="CN123" s="1018"/>
      <c r="CO123" s="1019"/>
      <c r="CP123" s="1027" t="s">
        <v>486</v>
      </c>
      <c r="CQ123" s="1028"/>
      <c r="CR123" s="1028"/>
      <c r="CS123" s="1028"/>
      <c r="CT123" s="1028"/>
      <c r="CU123" s="1028"/>
      <c r="CV123" s="1028"/>
      <c r="CW123" s="1028"/>
      <c r="CX123" s="1028"/>
      <c r="CY123" s="1028"/>
      <c r="CZ123" s="1028"/>
      <c r="DA123" s="1028"/>
      <c r="DB123" s="1028"/>
      <c r="DC123" s="1028"/>
      <c r="DD123" s="1028"/>
      <c r="DE123" s="1028"/>
      <c r="DF123" s="1029"/>
      <c r="DG123" s="966">
        <v>36034</v>
      </c>
      <c r="DH123" s="967"/>
      <c r="DI123" s="967"/>
      <c r="DJ123" s="967"/>
      <c r="DK123" s="968"/>
      <c r="DL123" s="969">
        <v>31455</v>
      </c>
      <c r="DM123" s="967"/>
      <c r="DN123" s="967"/>
      <c r="DO123" s="967"/>
      <c r="DP123" s="968"/>
      <c r="DQ123" s="969">
        <v>31637</v>
      </c>
      <c r="DR123" s="967"/>
      <c r="DS123" s="967"/>
      <c r="DT123" s="967"/>
      <c r="DU123" s="968"/>
      <c r="DV123" s="970">
        <v>1.2</v>
      </c>
      <c r="DW123" s="971"/>
      <c r="DX123" s="971"/>
      <c r="DY123" s="971"/>
      <c r="DZ123" s="972"/>
    </row>
    <row r="124" spans="1:130" s="230" customFormat="1" ht="26.25" customHeight="1" thickBot="1" x14ac:dyDescent="0.25">
      <c r="A124" s="1065"/>
      <c r="B124" s="957"/>
      <c r="C124" s="930" t="s">
        <v>468</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469</v>
      </c>
      <c r="AB124" s="967"/>
      <c r="AC124" s="967"/>
      <c r="AD124" s="967"/>
      <c r="AE124" s="968"/>
      <c r="AF124" s="969" t="s">
        <v>472</v>
      </c>
      <c r="AG124" s="967"/>
      <c r="AH124" s="967"/>
      <c r="AI124" s="967"/>
      <c r="AJ124" s="968"/>
      <c r="AK124" s="969" t="s">
        <v>469</v>
      </c>
      <c r="AL124" s="967"/>
      <c r="AM124" s="967"/>
      <c r="AN124" s="967"/>
      <c r="AO124" s="968"/>
      <c r="AP124" s="970" t="s">
        <v>470</v>
      </c>
      <c r="AQ124" s="971"/>
      <c r="AR124" s="971"/>
      <c r="AS124" s="971"/>
      <c r="AT124" s="972"/>
      <c r="AU124" s="1067" t="s">
        <v>487</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v>51.7</v>
      </c>
      <c r="BR124" s="1035"/>
      <c r="BS124" s="1035"/>
      <c r="BT124" s="1035"/>
      <c r="BU124" s="1035"/>
      <c r="BV124" s="1035">
        <v>31.5</v>
      </c>
      <c r="BW124" s="1035"/>
      <c r="BX124" s="1035"/>
      <c r="BY124" s="1035"/>
      <c r="BZ124" s="1035"/>
      <c r="CA124" s="1035">
        <v>23.6</v>
      </c>
      <c r="CB124" s="1035"/>
      <c r="CC124" s="1035"/>
      <c r="CD124" s="1035"/>
      <c r="CE124" s="1035"/>
      <c r="CF124" s="1036"/>
      <c r="CG124" s="1037"/>
      <c r="CH124" s="1037"/>
      <c r="CI124" s="1037"/>
      <c r="CJ124" s="1038"/>
      <c r="CK124" s="1020"/>
      <c r="CL124" s="1020"/>
      <c r="CM124" s="1020"/>
      <c r="CN124" s="1020"/>
      <c r="CO124" s="1021"/>
      <c r="CP124" s="1027" t="s">
        <v>488</v>
      </c>
      <c r="CQ124" s="1028"/>
      <c r="CR124" s="1028"/>
      <c r="CS124" s="1028"/>
      <c r="CT124" s="1028"/>
      <c r="CU124" s="1028"/>
      <c r="CV124" s="1028"/>
      <c r="CW124" s="1028"/>
      <c r="CX124" s="1028"/>
      <c r="CY124" s="1028"/>
      <c r="CZ124" s="1028"/>
      <c r="DA124" s="1028"/>
      <c r="DB124" s="1028"/>
      <c r="DC124" s="1028"/>
      <c r="DD124" s="1028"/>
      <c r="DE124" s="1028"/>
      <c r="DF124" s="1029"/>
      <c r="DG124" s="1012" t="s">
        <v>469</v>
      </c>
      <c r="DH124" s="994"/>
      <c r="DI124" s="994"/>
      <c r="DJ124" s="994"/>
      <c r="DK124" s="995"/>
      <c r="DL124" s="993" t="s">
        <v>469</v>
      </c>
      <c r="DM124" s="994"/>
      <c r="DN124" s="994"/>
      <c r="DO124" s="994"/>
      <c r="DP124" s="995"/>
      <c r="DQ124" s="993" t="s">
        <v>469</v>
      </c>
      <c r="DR124" s="994"/>
      <c r="DS124" s="994"/>
      <c r="DT124" s="994"/>
      <c r="DU124" s="995"/>
      <c r="DV124" s="996" t="s">
        <v>443</v>
      </c>
      <c r="DW124" s="997"/>
      <c r="DX124" s="997"/>
      <c r="DY124" s="997"/>
      <c r="DZ124" s="998"/>
    </row>
    <row r="125" spans="1:130" s="230" customFormat="1" ht="26.25" customHeight="1" x14ac:dyDescent="0.2">
      <c r="A125" s="1065"/>
      <c r="B125" s="957"/>
      <c r="C125" s="930" t="s">
        <v>473</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469</v>
      </c>
      <c r="AB125" s="967"/>
      <c r="AC125" s="967"/>
      <c r="AD125" s="967"/>
      <c r="AE125" s="968"/>
      <c r="AF125" s="969" t="s">
        <v>469</v>
      </c>
      <c r="AG125" s="967"/>
      <c r="AH125" s="967"/>
      <c r="AI125" s="967"/>
      <c r="AJ125" s="968"/>
      <c r="AK125" s="969" t="s">
        <v>465</v>
      </c>
      <c r="AL125" s="967"/>
      <c r="AM125" s="967"/>
      <c r="AN125" s="967"/>
      <c r="AO125" s="968"/>
      <c r="AP125" s="970" t="s">
        <v>465</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489</v>
      </c>
      <c r="CL125" s="1015"/>
      <c r="CM125" s="1015"/>
      <c r="CN125" s="1015"/>
      <c r="CO125" s="1016"/>
      <c r="CP125" s="937" t="s">
        <v>490</v>
      </c>
      <c r="CQ125" s="905"/>
      <c r="CR125" s="905"/>
      <c r="CS125" s="905"/>
      <c r="CT125" s="905"/>
      <c r="CU125" s="905"/>
      <c r="CV125" s="905"/>
      <c r="CW125" s="905"/>
      <c r="CX125" s="905"/>
      <c r="CY125" s="905"/>
      <c r="CZ125" s="905"/>
      <c r="DA125" s="905"/>
      <c r="DB125" s="905"/>
      <c r="DC125" s="905"/>
      <c r="DD125" s="905"/>
      <c r="DE125" s="905"/>
      <c r="DF125" s="906"/>
      <c r="DG125" s="938" t="s">
        <v>469</v>
      </c>
      <c r="DH125" s="939"/>
      <c r="DI125" s="939"/>
      <c r="DJ125" s="939"/>
      <c r="DK125" s="939"/>
      <c r="DL125" s="939" t="s">
        <v>470</v>
      </c>
      <c r="DM125" s="939"/>
      <c r="DN125" s="939"/>
      <c r="DO125" s="939"/>
      <c r="DP125" s="939"/>
      <c r="DQ125" s="939" t="s">
        <v>469</v>
      </c>
      <c r="DR125" s="939"/>
      <c r="DS125" s="939"/>
      <c r="DT125" s="939"/>
      <c r="DU125" s="939"/>
      <c r="DV125" s="940" t="s">
        <v>470</v>
      </c>
      <c r="DW125" s="940"/>
      <c r="DX125" s="940"/>
      <c r="DY125" s="940"/>
      <c r="DZ125" s="941"/>
    </row>
    <row r="126" spans="1:130" s="230" customFormat="1" ht="26.25" customHeight="1" thickBot="1" x14ac:dyDescent="0.25">
      <c r="A126" s="1065"/>
      <c r="B126" s="957"/>
      <c r="C126" s="930" t="s">
        <v>475</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469</v>
      </c>
      <c r="AB126" s="967"/>
      <c r="AC126" s="967"/>
      <c r="AD126" s="967"/>
      <c r="AE126" s="968"/>
      <c r="AF126" s="969" t="s">
        <v>470</v>
      </c>
      <c r="AG126" s="967"/>
      <c r="AH126" s="967"/>
      <c r="AI126" s="967"/>
      <c r="AJ126" s="968"/>
      <c r="AK126" s="969" t="s">
        <v>465</v>
      </c>
      <c r="AL126" s="967"/>
      <c r="AM126" s="967"/>
      <c r="AN126" s="967"/>
      <c r="AO126" s="968"/>
      <c r="AP126" s="970" t="s">
        <v>465</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491</v>
      </c>
      <c r="CQ126" s="931"/>
      <c r="CR126" s="931"/>
      <c r="CS126" s="931"/>
      <c r="CT126" s="931"/>
      <c r="CU126" s="931"/>
      <c r="CV126" s="931"/>
      <c r="CW126" s="931"/>
      <c r="CX126" s="931"/>
      <c r="CY126" s="931"/>
      <c r="CZ126" s="931"/>
      <c r="DA126" s="931"/>
      <c r="DB126" s="931"/>
      <c r="DC126" s="931"/>
      <c r="DD126" s="931"/>
      <c r="DE126" s="931"/>
      <c r="DF126" s="932"/>
      <c r="DG126" s="933" t="s">
        <v>469</v>
      </c>
      <c r="DH126" s="934"/>
      <c r="DI126" s="934"/>
      <c r="DJ126" s="934"/>
      <c r="DK126" s="934"/>
      <c r="DL126" s="934" t="s">
        <v>465</v>
      </c>
      <c r="DM126" s="934"/>
      <c r="DN126" s="934"/>
      <c r="DO126" s="934"/>
      <c r="DP126" s="934"/>
      <c r="DQ126" s="934" t="s">
        <v>465</v>
      </c>
      <c r="DR126" s="934"/>
      <c r="DS126" s="934"/>
      <c r="DT126" s="934"/>
      <c r="DU126" s="934"/>
      <c r="DV126" s="935" t="s">
        <v>469</v>
      </c>
      <c r="DW126" s="935"/>
      <c r="DX126" s="935"/>
      <c r="DY126" s="935"/>
      <c r="DZ126" s="936"/>
    </row>
    <row r="127" spans="1:130" s="230" customFormat="1" ht="26.25" customHeight="1" x14ac:dyDescent="0.2">
      <c r="A127" s="1066"/>
      <c r="B127" s="959"/>
      <c r="C127" s="981" t="s">
        <v>492</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465</v>
      </c>
      <c r="AB127" s="967"/>
      <c r="AC127" s="967"/>
      <c r="AD127" s="967"/>
      <c r="AE127" s="968"/>
      <c r="AF127" s="969" t="s">
        <v>469</v>
      </c>
      <c r="AG127" s="967"/>
      <c r="AH127" s="967"/>
      <c r="AI127" s="967"/>
      <c r="AJ127" s="968"/>
      <c r="AK127" s="969" t="s">
        <v>469</v>
      </c>
      <c r="AL127" s="967"/>
      <c r="AM127" s="967"/>
      <c r="AN127" s="967"/>
      <c r="AO127" s="968"/>
      <c r="AP127" s="970" t="s">
        <v>470</v>
      </c>
      <c r="AQ127" s="971"/>
      <c r="AR127" s="971"/>
      <c r="AS127" s="971"/>
      <c r="AT127" s="972"/>
      <c r="AU127" s="232"/>
      <c r="AV127" s="232"/>
      <c r="AW127" s="232"/>
      <c r="AX127" s="1039" t="s">
        <v>493</v>
      </c>
      <c r="AY127" s="1040"/>
      <c r="AZ127" s="1040"/>
      <c r="BA127" s="1040"/>
      <c r="BB127" s="1040"/>
      <c r="BC127" s="1040"/>
      <c r="BD127" s="1040"/>
      <c r="BE127" s="1041"/>
      <c r="BF127" s="1042" t="s">
        <v>494</v>
      </c>
      <c r="BG127" s="1040"/>
      <c r="BH127" s="1040"/>
      <c r="BI127" s="1040"/>
      <c r="BJ127" s="1040"/>
      <c r="BK127" s="1040"/>
      <c r="BL127" s="1041"/>
      <c r="BM127" s="1042" t="s">
        <v>495</v>
      </c>
      <c r="BN127" s="1040"/>
      <c r="BO127" s="1040"/>
      <c r="BP127" s="1040"/>
      <c r="BQ127" s="1040"/>
      <c r="BR127" s="1040"/>
      <c r="BS127" s="1041"/>
      <c r="BT127" s="1042" t="s">
        <v>496</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497</v>
      </c>
      <c r="CQ127" s="931"/>
      <c r="CR127" s="931"/>
      <c r="CS127" s="931"/>
      <c r="CT127" s="931"/>
      <c r="CU127" s="931"/>
      <c r="CV127" s="931"/>
      <c r="CW127" s="931"/>
      <c r="CX127" s="931"/>
      <c r="CY127" s="931"/>
      <c r="CZ127" s="931"/>
      <c r="DA127" s="931"/>
      <c r="DB127" s="931"/>
      <c r="DC127" s="931"/>
      <c r="DD127" s="931"/>
      <c r="DE127" s="931"/>
      <c r="DF127" s="932"/>
      <c r="DG127" s="933" t="s">
        <v>469</v>
      </c>
      <c r="DH127" s="934"/>
      <c r="DI127" s="934"/>
      <c r="DJ127" s="934"/>
      <c r="DK127" s="934"/>
      <c r="DL127" s="934" t="s">
        <v>469</v>
      </c>
      <c r="DM127" s="934"/>
      <c r="DN127" s="934"/>
      <c r="DO127" s="934"/>
      <c r="DP127" s="934"/>
      <c r="DQ127" s="934" t="s">
        <v>469</v>
      </c>
      <c r="DR127" s="934"/>
      <c r="DS127" s="934"/>
      <c r="DT127" s="934"/>
      <c r="DU127" s="934"/>
      <c r="DV127" s="935" t="s">
        <v>469</v>
      </c>
      <c r="DW127" s="935"/>
      <c r="DX127" s="935"/>
      <c r="DY127" s="935"/>
      <c r="DZ127" s="936"/>
    </row>
    <row r="128" spans="1:130" s="230" customFormat="1" ht="26.25" customHeight="1" thickBot="1" x14ac:dyDescent="0.25">
      <c r="A128" s="1049" t="s">
        <v>498</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499</v>
      </c>
      <c r="X128" s="1051"/>
      <c r="Y128" s="1051"/>
      <c r="Z128" s="1052"/>
      <c r="AA128" s="1053" t="s">
        <v>469</v>
      </c>
      <c r="AB128" s="1054"/>
      <c r="AC128" s="1054"/>
      <c r="AD128" s="1054"/>
      <c r="AE128" s="1055"/>
      <c r="AF128" s="1056" t="s">
        <v>465</v>
      </c>
      <c r="AG128" s="1054"/>
      <c r="AH128" s="1054"/>
      <c r="AI128" s="1054"/>
      <c r="AJ128" s="1055"/>
      <c r="AK128" s="1056">
        <v>12</v>
      </c>
      <c r="AL128" s="1054"/>
      <c r="AM128" s="1054"/>
      <c r="AN128" s="1054"/>
      <c r="AO128" s="1055"/>
      <c r="AP128" s="1057"/>
      <c r="AQ128" s="1058"/>
      <c r="AR128" s="1058"/>
      <c r="AS128" s="1058"/>
      <c r="AT128" s="1059"/>
      <c r="AU128" s="232"/>
      <c r="AV128" s="232"/>
      <c r="AW128" s="232"/>
      <c r="AX128" s="904" t="s">
        <v>500</v>
      </c>
      <c r="AY128" s="905"/>
      <c r="AZ128" s="905"/>
      <c r="BA128" s="905"/>
      <c r="BB128" s="905"/>
      <c r="BC128" s="905"/>
      <c r="BD128" s="905"/>
      <c r="BE128" s="906"/>
      <c r="BF128" s="1060" t="s">
        <v>469</v>
      </c>
      <c r="BG128" s="1061"/>
      <c r="BH128" s="1061"/>
      <c r="BI128" s="1061"/>
      <c r="BJ128" s="1061"/>
      <c r="BK128" s="1061"/>
      <c r="BL128" s="1062"/>
      <c r="BM128" s="1060">
        <v>15</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501</v>
      </c>
      <c r="CQ128" s="726"/>
      <c r="CR128" s="726"/>
      <c r="CS128" s="726"/>
      <c r="CT128" s="726"/>
      <c r="CU128" s="726"/>
      <c r="CV128" s="726"/>
      <c r="CW128" s="726"/>
      <c r="CX128" s="726"/>
      <c r="CY128" s="726"/>
      <c r="CZ128" s="726"/>
      <c r="DA128" s="726"/>
      <c r="DB128" s="726"/>
      <c r="DC128" s="726"/>
      <c r="DD128" s="726"/>
      <c r="DE128" s="726"/>
      <c r="DF128" s="1044"/>
      <c r="DG128" s="1045" t="s">
        <v>469</v>
      </c>
      <c r="DH128" s="1046"/>
      <c r="DI128" s="1046"/>
      <c r="DJ128" s="1046"/>
      <c r="DK128" s="1046"/>
      <c r="DL128" s="1046" t="s">
        <v>470</v>
      </c>
      <c r="DM128" s="1046"/>
      <c r="DN128" s="1046"/>
      <c r="DO128" s="1046"/>
      <c r="DP128" s="1046"/>
      <c r="DQ128" s="1046" t="s">
        <v>470</v>
      </c>
      <c r="DR128" s="1046"/>
      <c r="DS128" s="1046"/>
      <c r="DT128" s="1046"/>
      <c r="DU128" s="1046"/>
      <c r="DV128" s="1047" t="s">
        <v>472</v>
      </c>
      <c r="DW128" s="1047"/>
      <c r="DX128" s="1047"/>
      <c r="DY128" s="1047"/>
      <c r="DZ128" s="1048"/>
    </row>
    <row r="129" spans="1:131" s="230" customFormat="1" ht="26.25" customHeight="1" x14ac:dyDescent="0.2">
      <c r="A129" s="942" t="s">
        <v>107</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502</v>
      </c>
      <c r="X129" s="1079"/>
      <c r="Y129" s="1079"/>
      <c r="Z129" s="1080"/>
      <c r="AA129" s="966">
        <v>2888783</v>
      </c>
      <c r="AB129" s="967"/>
      <c r="AC129" s="967"/>
      <c r="AD129" s="967"/>
      <c r="AE129" s="968"/>
      <c r="AF129" s="969">
        <v>3063558</v>
      </c>
      <c r="AG129" s="967"/>
      <c r="AH129" s="967"/>
      <c r="AI129" s="967"/>
      <c r="AJ129" s="968"/>
      <c r="AK129" s="969">
        <v>2943413</v>
      </c>
      <c r="AL129" s="967"/>
      <c r="AM129" s="967"/>
      <c r="AN129" s="967"/>
      <c r="AO129" s="968"/>
      <c r="AP129" s="1081"/>
      <c r="AQ129" s="1082"/>
      <c r="AR129" s="1082"/>
      <c r="AS129" s="1082"/>
      <c r="AT129" s="1083"/>
      <c r="AU129" s="233"/>
      <c r="AV129" s="233"/>
      <c r="AW129" s="233"/>
      <c r="AX129" s="1073" t="s">
        <v>503</v>
      </c>
      <c r="AY129" s="931"/>
      <c r="AZ129" s="931"/>
      <c r="BA129" s="931"/>
      <c r="BB129" s="931"/>
      <c r="BC129" s="931"/>
      <c r="BD129" s="931"/>
      <c r="BE129" s="932"/>
      <c r="BF129" s="1074" t="s">
        <v>465</v>
      </c>
      <c r="BG129" s="1075"/>
      <c r="BH129" s="1075"/>
      <c r="BI129" s="1075"/>
      <c r="BJ129" s="1075"/>
      <c r="BK129" s="1075"/>
      <c r="BL129" s="1076"/>
      <c r="BM129" s="1074">
        <v>20</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42" t="s">
        <v>504</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505</v>
      </c>
      <c r="X130" s="1079"/>
      <c r="Y130" s="1079"/>
      <c r="Z130" s="1080"/>
      <c r="AA130" s="966">
        <v>410404</v>
      </c>
      <c r="AB130" s="967"/>
      <c r="AC130" s="967"/>
      <c r="AD130" s="967"/>
      <c r="AE130" s="968"/>
      <c r="AF130" s="969">
        <v>412946</v>
      </c>
      <c r="AG130" s="967"/>
      <c r="AH130" s="967"/>
      <c r="AI130" s="967"/>
      <c r="AJ130" s="968"/>
      <c r="AK130" s="969">
        <v>397873</v>
      </c>
      <c r="AL130" s="967"/>
      <c r="AM130" s="967"/>
      <c r="AN130" s="967"/>
      <c r="AO130" s="968"/>
      <c r="AP130" s="1081"/>
      <c r="AQ130" s="1082"/>
      <c r="AR130" s="1082"/>
      <c r="AS130" s="1082"/>
      <c r="AT130" s="1083"/>
      <c r="AU130" s="233"/>
      <c r="AV130" s="233"/>
      <c r="AW130" s="233"/>
      <c r="AX130" s="1073" t="s">
        <v>506</v>
      </c>
      <c r="AY130" s="931"/>
      <c r="AZ130" s="931"/>
      <c r="BA130" s="931"/>
      <c r="BB130" s="931"/>
      <c r="BC130" s="931"/>
      <c r="BD130" s="931"/>
      <c r="BE130" s="932"/>
      <c r="BF130" s="1109">
        <v>10.7</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507</v>
      </c>
      <c r="X131" s="1116"/>
      <c r="Y131" s="1116"/>
      <c r="Z131" s="1117"/>
      <c r="AA131" s="1012">
        <v>2478379</v>
      </c>
      <c r="AB131" s="994"/>
      <c r="AC131" s="994"/>
      <c r="AD131" s="994"/>
      <c r="AE131" s="995"/>
      <c r="AF131" s="993">
        <v>2650612</v>
      </c>
      <c r="AG131" s="994"/>
      <c r="AH131" s="994"/>
      <c r="AI131" s="994"/>
      <c r="AJ131" s="995"/>
      <c r="AK131" s="993">
        <v>2545540</v>
      </c>
      <c r="AL131" s="994"/>
      <c r="AM131" s="994"/>
      <c r="AN131" s="994"/>
      <c r="AO131" s="995"/>
      <c r="AP131" s="1118"/>
      <c r="AQ131" s="1119"/>
      <c r="AR131" s="1119"/>
      <c r="AS131" s="1119"/>
      <c r="AT131" s="1120"/>
      <c r="AU131" s="233"/>
      <c r="AV131" s="233"/>
      <c r="AW131" s="233"/>
      <c r="AX131" s="1091" t="s">
        <v>508</v>
      </c>
      <c r="AY131" s="726"/>
      <c r="AZ131" s="726"/>
      <c r="BA131" s="726"/>
      <c r="BB131" s="726"/>
      <c r="BC131" s="726"/>
      <c r="BD131" s="726"/>
      <c r="BE131" s="1044"/>
      <c r="BF131" s="1092">
        <v>23.6</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8" t="s">
        <v>509</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510</v>
      </c>
      <c r="W132" s="1102"/>
      <c r="X132" s="1102"/>
      <c r="Y132" s="1102"/>
      <c r="Z132" s="1103"/>
      <c r="AA132" s="1104">
        <v>10.35120133</v>
      </c>
      <c r="AB132" s="1105"/>
      <c r="AC132" s="1105"/>
      <c r="AD132" s="1105"/>
      <c r="AE132" s="1106"/>
      <c r="AF132" s="1107">
        <v>10.23393843</v>
      </c>
      <c r="AG132" s="1105"/>
      <c r="AH132" s="1105"/>
      <c r="AI132" s="1105"/>
      <c r="AJ132" s="1106"/>
      <c r="AK132" s="1107">
        <v>11.754048259999999</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511</v>
      </c>
      <c r="W133" s="1085"/>
      <c r="X133" s="1085"/>
      <c r="Y133" s="1085"/>
      <c r="Z133" s="1086"/>
      <c r="AA133" s="1087">
        <v>11</v>
      </c>
      <c r="AB133" s="1088"/>
      <c r="AC133" s="1088"/>
      <c r="AD133" s="1088"/>
      <c r="AE133" s="1089"/>
      <c r="AF133" s="1087">
        <v>10.5</v>
      </c>
      <c r="AG133" s="1088"/>
      <c r="AH133" s="1088"/>
      <c r="AI133" s="1088"/>
      <c r="AJ133" s="1089"/>
      <c r="AK133" s="1087">
        <v>10.7</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7/fovYQy6FDNDUKUDtPr6IdcQ5ejPC/RQ7UV0fZ6C87hCkyCsRFaU64MyXjzu1liuppw3JNvoJk8/zIQzmqhg==" saltValue="FV46p8Cxln/cq/k0G6gl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18"/>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hj0E/oCjL/aa//8ePKehmyVIvUjBR9SjBLon4YPBj1ZreCtpjOo6W5TZBJrUr+zczVWxCW5Y7NMdxgwr/o6w==" saltValue="aski97JSWu3iThJ8gSVS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dOD+hzXFbTewY7iUzPPZwwO5W+kFLk27RoS7+nM+Httae8+e6BY8YUojRQXSJQCx066om3rO5P83jrAOIYvyg==" saltValue="c5pwpPgb5/q1j+FsezKWJ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515</v>
      </c>
      <c r="AP7" s="272"/>
      <c r="AQ7" s="273" t="s">
        <v>516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517</v>
      </c>
      <c r="AQ8" s="279" t="s">
        <v>518</v>
      </c>
      <c r="AR8" s="280" t="s">
        <v>519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520</v>
      </c>
      <c r="AL9" s="1125"/>
      <c r="AM9" s="1125"/>
      <c r="AN9" s="1126"/>
      <c r="AO9" s="281">
        <v>777015</v>
      </c>
      <c r="AP9" s="281">
        <v>120169</v>
      </c>
      <c r="AQ9" s="282">
        <v>138583</v>
      </c>
      <c r="AR9" s="283">
        <v>-13.3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521</v>
      </c>
      <c r="AL10" s="1125"/>
      <c r="AM10" s="1125"/>
      <c r="AN10" s="1126"/>
      <c r="AO10" s="284">
        <v>123586</v>
      </c>
      <c r="AP10" s="284">
        <v>19113</v>
      </c>
      <c r="AQ10" s="285">
        <v>15847</v>
      </c>
      <c r="AR10" s="286">
        <v>20.6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522</v>
      </c>
      <c r="AL11" s="1125"/>
      <c r="AM11" s="1125"/>
      <c r="AN11" s="1126"/>
      <c r="AO11" s="284" t="s">
        <v>523</v>
      </c>
      <c r="AP11" s="284" t="s">
        <v>523</v>
      </c>
      <c r="AQ11" s="285">
        <v>2224</v>
      </c>
      <c r="AR11" s="286" t="s">
        <v>523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524</v>
      </c>
      <c r="AL12" s="1125"/>
      <c r="AM12" s="1125"/>
      <c r="AN12" s="1126"/>
      <c r="AO12" s="284" t="s">
        <v>523</v>
      </c>
      <c r="AP12" s="284" t="s">
        <v>523</v>
      </c>
      <c r="AQ12" s="285" t="s">
        <v>523</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525</v>
      </c>
      <c r="AL13" s="1125"/>
      <c r="AM13" s="1125"/>
      <c r="AN13" s="1126"/>
      <c r="AO13" s="284">
        <v>34923</v>
      </c>
      <c r="AP13" s="284">
        <v>5401</v>
      </c>
      <c r="AQ13" s="285">
        <v>5571</v>
      </c>
      <c r="AR13" s="286">
        <v>-3.1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526</v>
      </c>
      <c r="AL14" s="1125"/>
      <c r="AM14" s="1125"/>
      <c r="AN14" s="1126"/>
      <c r="AO14" s="284">
        <v>8783</v>
      </c>
      <c r="AP14" s="284">
        <v>1358</v>
      </c>
      <c r="AQ14" s="285">
        <v>2766</v>
      </c>
      <c r="AR14" s="286">
        <v>-50.9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527</v>
      </c>
      <c r="AL15" s="1128"/>
      <c r="AM15" s="1128"/>
      <c r="AN15" s="1129"/>
      <c r="AO15" s="284">
        <v>-50279</v>
      </c>
      <c r="AP15" s="284">
        <v>-7776</v>
      </c>
      <c r="AQ15" s="285">
        <v>-9361</v>
      </c>
      <c r="AR15" s="286">
        <v>-16.899999999999999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186</v>
      </c>
      <c r="AL16" s="1128"/>
      <c r="AM16" s="1128"/>
      <c r="AN16" s="1129"/>
      <c r="AO16" s="284">
        <v>894028</v>
      </c>
      <c r="AP16" s="284">
        <v>138266</v>
      </c>
      <c r="AQ16" s="285">
        <v>155632</v>
      </c>
      <c r="AR16" s="286">
        <v>-11.2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532</v>
      </c>
      <c r="AL21" s="1131"/>
      <c r="AM21" s="1131"/>
      <c r="AN21" s="1132"/>
      <c r="AO21" s="297">
        <v>12.22</v>
      </c>
      <c r="AP21" s="298">
        <v>13.83</v>
      </c>
      <c r="AQ21" s="299">
        <v>-1.61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533</v>
      </c>
      <c r="AL22" s="1131"/>
      <c r="AM22" s="1131"/>
      <c r="AN22" s="1132"/>
      <c r="AO22" s="302">
        <v>91.4</v>
      </c>
      <c r="AP22" s="303">
        <v>96.2</v>
      </c>
      <c r="AQ22" s="304">
        <v>-4.8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1" t="s">
        <v>534</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ht="13.2" x14ac:dyDescent="0.2">
      <c r="A27" s="309"/>
      <c r="AO27" s="262"/>
      <c r="AP27" s="262"/>
      <c r="AQ27" s="262"/>
      <c r="AR27" s="262"/>
      <c r="AS27" s="262"/>
      <c r="AT27" s="262"/>
    </row>
    <row r="28" spans="1:46" ht="16.2"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515</v>
      </c>
      <c r="AP30" s="272"/>
      <c r="AQ30" s="273" t="s">
        <v>516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537</v>
      </c>
      <c r="AL32" s="1139"/>
      <c r="AM32" s="1139"/>
      <c r="AN32" s="1140"/>
      <c r="AO32" s="312">
        <v>380591</v>
      </c>
      <c r="AP32" s="312">
        <v>58860</v>
      </c>
      <c r="AQ32" s="313">
        <v>82029</v>
      </c>
      <c r="AR32" s="314">
        <v>-28.2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538</v>
      </c>
      <c r="AL33" s="1139"/>
      <c r="AM33" s="1139"/>
      <c r="AN33" s="1140"/>
      <c r="AO33" s="312" t="s">
        <v>523</v>
      </c>
      <c r="AP33" s="312" t="s">
        <v>523</v>
      </c>
      <c r="AQ33" s="313" t="s">
        <v>523</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539</v>
      </c>
      <c r="AL34" s="1139"/>
      <c r="AM34" s="1139"/>
      <c r="AN34" s="1140"/>
      <c r="AO34" s="312" t="s">
        <v>523</v>
      </c>
      <c r="AP34" s="312" t="s">
        <v>523</v>
      </c>
      <c r="AQ34" s="313" t="s">
        <v>523</v>
      </c>
      <c r="AR34" s="314" t="s">
        <v>523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540</v>
      </c>
      <c r="AL35" s="1139"/>
      <c r="AM35" s="1139"/>
      <c r="AN35" s="1140"/>
      <c r="AO35" s="312">
        <v>276850</v>
      </c>
      <c r="AP35" s="312">
        <v>42816</v>
      </c>
      <c r="AQ35" s="313">
        <v>28200</v>
      </c>
      <c r="AR35" s="314">
        <v>51.8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541</v>
      </c>
      <c r="AL36" s="1139"/>
      <c r="AM36" s="1139"/>
      <c r="AN36" s="1140"/>
      <c r="AO36" s="312">
        <v>39648</v>
      </c>
      <c r="AP36" s="312">
        <v>6132</v>
      </c>
      <c r="AQ36" s="313">
        <v>4770</v>
      </c>
      <c r="AR36" s="314">
        <v>28.6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542</v>
      </c>
      <c r="AL37" s="1139"/>
      <c r="AM37" s="1139"/>
      <c r="AN37" s="1140"/>
      <c r="AO37" s="312" t="s">
        <v>523</v>
      </c>
      <c r="AP37" s="312" t="s">
        <v>523</v>
      </c>
      <c r="AQ37" s="313">
        <v>525</v>
      </c>
      <c r="AR37" s="314" t="s">
        <v>523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543</v>
      </c>
      <c r="AL38" s="1142"/>
      <c r="AM38" s="1142"/>
      <c r="AN38" s="1143"/>
      <c r="AO38" s="315" t="s">
        <v>523</v>
      </c>
      <c r="AP38" s="315" t="s">
        <v>523</v>
      </c>
      <c r="AQ38" s="316">
        <v>4</v>
      </c>
      <c r="AR38" s="304" t="s">
        <v>523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544</v>
      </c>
      <c r="AL39" s="1142"/>
      <c r="AM39" s="1142"/>
      <c r="AN39" s="1143"/>
      <c r="AO39" s="312">
        <v>-12</v>
      </c>
      <c r="AP39" s="312">
        <v>-2</v>
      </c>
      <c r="AQ39" s="313">
        <v>-1861</v>
      </c>
      <c r="AR39" s="314">
        <v>-99.9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545</v>
      </c>
      <c r="AL40" s="1139"/>
      <c r="AM40" s="1139"/>
      <c r="AN40" s="1140"/>
      <c r="AO40" s="312">
        <v>-397873</v>
      </c>
      <c r="AP40" s="312">
        <v>-61533</v>
      </c>
      <c r="AQ40" s="313">
        <v>-76879</v>
      </c>
      <c r="AR40" s="314">
        <v>-20</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299</v>
      </c>
      <c r="AL41" s="1145"/>
      <c r="AM41" s="1145"/>
      <c r="AN41" s="1146"/>
      <c r="AO41" s="312">
        <v>299204</v>
      </c>
      <c r="AP41" s="312">
        <v>46273</v>
      </c>
      <c r="AQ41" s="313">
        <v>36788</v>
      </c>
      <c r="AR41" s="314">
        <v>25.8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515</v>
      </c>
      <c r="AN49" s="1135" t="s">
        <v>549</v>
      </c>
      <c r="AO49" s="1136"/>
      <c r="AP49" s="1136"/>
      <c r="AQ49" s="1136"/>
      <c r="AR49" s="113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550</v>
      </c>
      <c r="AO50" s="329" t="s">
        <v>551</v>
      </c>
      <c r="AP50" s="330" t="s">
        <v>552</v>
      </c>
      <c r="AQ50" s="331" t="s">
        <v>553</v>
      </c>
      <c r="AR50" s="332" t="s">
        <v>554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328751</v>
      </c>
      <c r="AN51" s="334">
        <v>46388</v>
      </c>
      <c r="AO51" s="335">
        <v>12.2</v>
      </c>
      <c r="AP51" s="336">
        <v>114790</v>
      </c>
      <c r="AQ51" s="337">
        <v>-6.6</v>
      </c>
      <c r="AR51" s="338">
        <v>18.8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183797</v>
      </c>
      <c r="AN52" s="342">
        <v>25934</v>
      </c>
      <c r="AO52" s="343">
        <v>-4.3</v>
      </c>
      <c r="AP52" s="344">
        <v>55601</v>
      </c>
      <c r="AQ52" s="345">
        <v>-15.5</v>
      </c>
      <c r="AR52" s="346">
        <v>11.2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546984</v>
      </c>
      <c r="AN53" s="334">
        <v>78141</v>
      </c>
      <c r="AO53" s="335">
        <v>68.5</v>
      </c>
      <c r="AP53" s="336">
        <v>126262</v>
      </c>
      <c r="AQ53" s="337">
        <v>10</v>
      </c>
      <c r="AR53" s="338">
        <v>58.5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369558</v>
      </c>
      <c r="AN54" s="342">
        <v>52794</v>
      </c>
      <c r="AO54" s="343">
        <v>103.6</v>
      </c>
      <c r="AP54" s="344">
        <v>56769</v>
      </c>
      <c r="AQ54" s="345">
        <v>2.1</v>
      </c>
      <c r="AR54" s="346">
        <v>101.5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368045</v>
      </c>
      <c r="AN55" s="334">
        <v>53800</v>
      </c>
      <c r="AO55" s="335">
        <v>-31.2</v>
      </c>
      <c r="AP55" s="336">
        <v>126525</v>
      </c>
      <c r="AQ55" s="337">
        <v>0.2</v>
      </c>
      <c r="AR55" s="338">
        <v>-31.4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278092</v>
      </c>
      <c r="AN56" s="342">
        <v>40651</v>
      </c>
      <c r="AO56" s="343">
        <v>-23</v>
      </c>
      <c r="AP56" s="344">
        <v>67052</v>
      </c>
      <c r="AQ56" s="345">
        <v>18.100000000000001</v>
      </c>
      <c r="AR56" s="346">
        <v>-41.1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234648</v>
      </c>
      <c r="AN57" s="334">
        <v>35312</v>
      </c>
      <c r="AO57" s="335">
        <v>-34.4</v>
      </c>
      <c r="AP57" s="336">
        <v>122054</v>
      </c>
      <c r="AQ57" s="337">
        <v>-3.5</v>
      </c>
      <c r="AR57" s="338">
        <v>-30.9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163077</v>
      </c>
      <c r="AN58" s="342">
        <v>24541</v>
      </c>
      <c r="AO58" s="343">
        <v>-39.6</v>
      </c>
      <c r="AP58" s="344">
        <v>68298</v>
      </c>
      <c r="AQ58" s="345">
        <v>1.9</v>
      </c>
      <c r="AR58" s="346">
        <v>-41.5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337683</v>
      </c>
      <c r="AN59" s="334">
        <v>52224</v>
      </c>
      <c r="AO59" s="335">
        <v>47.9</v>
      </c>
      <c r="AP59" s="336">
        <v>111644</v>
      </c>
      <c r="AQ59" s="337">
        <v>-8.5</v>
      </c>
      <c r="AR59" s="338">
        <v>56.4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250344</v>
      </c>
      <c r="AN60" s="342">
        <v>38717</v>
      </c>
      <c r="AO60" s="343">
        <v>57.8</v>
      </c>
      <c r="AP60" s="344">
        <v>66606</v>
      </c>
      <c r="AQ60" s="345">
        <v>-2.5</v>
      </c>
      <c r="AR60" s="346">
        <v>60.3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363222</v>
      </c>
      <c r="AN61" s="349">
        <v>53173</v>
      </c>
      <c r="AO61" s="350">
        <v>12.6</v>
      </c>
      <c r="AP61" s="351">
        <v>120255</v>
      </c>
      <c r="AQ61" s="352">
        <v>-1.7</v>
      </c>
      <c r="AR61" s="338">
        <v>14.3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248974</v>
      </c>
      <c r="AN62" s="342">
        <v>36527</v>
      </c>
      <c r="AO62" s="343">
        <v>18.899999999999999</v>
      </c>
      <c r="AP62" s="344">
        <v>62865</v>
      </c>
      <c r="AQ62" s="345">
        <v>0.8</v>
      </c>
      <c r="AR62" s="346">
        <v>18.100000000000001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0sCu19PFDuK48DVA1mOC6hHZG3RoI64z4Pt+EEvlVi0TpPx2se6mDhbW1VLFCf0nZjmtY75XBCtN1oYM67Hntw==" saltValue="q1h/JRMYU3hT6rHseXt3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UhZXXsjix4yjmHINquWVcN1DlF4BKmk597ZjCTEqYJyxDVxXZTeK82a7DAn2Cd1zKyaEVBnNJnz3lEHqnVUG9Q==" saltValue="zRNPOmAZVqWw9YEDMr1l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vPzBMr8q8Gt/w4/1pa32qtjZE8x5bn0duhLtv20oQ351FtArPG7Ig4A+6qcRGnCcWEYYnQ0YSfpMkXcamsMEAw==" saltValue="8W+P7A4ULflzR2RrVMyL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47" t="s">
        <v>3</v>
      </c>
      <c r="D47" s="1147"/>
      <c r="E47" s="1148"/>
      <c r="F47" s="11">
        <v>12.17</v>
      </c>
      <c r="G47" s="12">
        <v>10.69</v>
      </c>
      <c r="H47" s="12">
        <v>10.66</v>
      </c>
      <c r="I47" s="12">
        <v>13.65</v>
      </c>
      <c r="J47" s="13">
        <v>17.940000000000001</v>
      </c>
    </row>
    <row r="48" spans="2:10" ht="57.75" customHeight="1" x14ac:dyDescent="0.2">
      <c r="B48" s="14"/>
      <c r="C48" s="1149" t="s">
        <v>4</v>
      </c>
      <c r="D48" s="1149"/>
      <c r="E48" s="1150"/>
      <c r="F48" s="15">
        <v>8.4600000000000009</v>
      </c>
      <c r="G48" s="16">
        <v>7.88</v>
      </c>
      <c r="H48" s="16">
        <v>8.4700000000000006</v>
      </c>
      <c r="I48" s="16">
        <v>12.45</v>
      </c>
      <c r="J48" s="17">
        <v>13.06</v>
      </c>
    </row>
    <row r="49" spans="2:10" ht="57.75" customHeight="1" thickBot="1" x14ac:dyDescent="0.25">
      <c r="B49" s="18"/>
      <c r="C49" s="1151" t="s">
        <v>5</v>
      </c>
      <c r="D49" s="1151"/>
      <c r="E49" s="1152"/>
      <c r="F49" s="19">
        <v>1.0900000000000001</v>
      </c>
      <c r="G49" s="20" t="s">
        <v>570</v>
      </c>
      <c r="H49" s="20">
        <v>1.22</v>
      </c>
      <c r="I49" s="20">
        <v>8.0500000000000007</v>
      </c>
      <c r="J49" s="21">
        <v>0.44</v>
      </c>
    </row>
    <row r="50" spans="2:10" ht="13.2" x14ac:dyDescent="0.2"/>
  </sheetData>
  <sheetProtection algorithmName="SHA-512" hashValue="MDn5G+iMnC8RNNFXKJ8SRZLDzD/zGJ5XflWrhppepXktyVODNbIUcDwA0QVl/5FE35HG2dWpxN594fyhG8wjGA==" saltValue="2WLYZ/oT8P1H/YaBvvKf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59" t="s">
        <v>571</v>
      </c>
      <c r="D34" s="1159"/>
      <c r="E34" s="1160"/>
      <c r="F34" s="32">
        <v>8.4499999999999993</v>
      </c>
      <c r="G34" s="33">
        <v>7.88</v>
      </c>
      <c r="H34" s="33">
        <v>8.4700000000000006</v>
      </c>
      <c r="I34" s="33">
        <v>12.44</v>
      </c>
      <c r="J34" s="34">
        <v>13.05</v>
      </c>
      <c r="K34" s="22"/>
      <c r="L34" s="22"/>
      <c r="M34" s="22"/>
      <c r="N34" s="22"/>
      <c r="O34" s="22"/>
      <c r="P34" s="22"/>
    </row>
    <row r="35" spans="1:16" ht="39" customHeight="1" x14ac:dyDescent="0.2">
      <c r="A35" s="22"/>
      <c r="B35" s="35"/>
      <c r="C35" s="1153" t="s">
        <v>572</v>
      </c>
      <c r="D35" s="1154"/>
      <c r="E35" s="1155"/>
      <c r="F35" s="36">
        <v>10.69</v>
      </c>
      <c r="G35" s="37">
        <v>11.72</v>
      </c>
      <c r="H35" s="37">
        <v>10.57</v>
      </c>
      <c r="I35" s="37">
        <v>9.75</v>
      </c>
      <c r="J35" s="38">
        <v>10.119999999999999</v>
      </c>
      <c r="K35" s="22"/>
      <c r="L35" s="22"/>
      <c r="M35" s="22"/>
      <c r="N35" s="22"/>
      <c r="O35" s="22"/>
      <c r="P35" s="22"/>
    </row>
    <row r="36" spans="1:16" ht="39" customHeight="1" x14ac:dyDescent="0.2">
      <c r="A36" s="22"/>
      <c r="B36" s="35"/>
      <c r="C36" s="1153" t="s">
        <v>573</v>
      </c>
      <c r="D36" s="1154"/>
      <c r="E36" s="1155"/>
      <c r="F36" s="36">
        <v>3.63</v>
      </c>
      <c r="G36" s="37">
        <v>2.48</v>
      </c>
      <c r="H36" s="37">
        <v>3.52</v>
      </c>
      <c r="I36" s="37">
        <v>5.32</v>
      </c>
      <c r="J36" s="38">
        <v>6.05</v>
      </c>
      <c r="K36" s="22"/>
      <c r="L36" s="22"/>
      <c r="M36" s="22"/>
      <c r="N36" s="22"/>
      <c r="O36" s="22"/>
      <c r="P36" s="22"/>
    </row>
    <row r="37" spans="1:16" ht="39" customHeight="1" x14ac:dyDescent="0.2">
      <c r="A37" s="22"/>
      <c r="B37" s="35"/>
      <c r="C37" s="1153" t="s">
        <v>574</v>
      </c>
      <c r="D37" s="1154"/>
      <c r="E37" s="1155"/>
      <c r="F37" s="36">
        <v>2.41</v>
      </c>
      <c r="G37" s="37">
        <v>1.54</v>
      </c>
      <c r="H37" s="37">
        <v>1.8</v>
      </c>
      <c r="I37" s="37">
        <v>1.89</v>
      </c>
      <c r="J37" s="38">
        <v>2.29</v>
      </c>
      <c r="K37" s="22"/>
      <c r="L37" s="22"/>
      <c r="M37" s="22"/>
      <c r="N37" s="22"/>
      <c r="O37" s="22"/>
      <c r="P37" s="22"/>
    </row>
    <row r="38" spans="1:16" ht="39" customHeight="1" x14ac:dyDescent="0.2">
      <c r="A38" s="22"/>
      <c r="B38" s="35"/>
      <c r="C38" s="1153" t="s">
        <v>575</v>
      </c>
      <c r="D38" s="1154"/>
      <c r="E38" s="1155"/>
      <c r="F38" s="36">
        <v>0.75</v>
      </c>
      <c r="G38" s="37">
        <v>0.73</v>
      </c>
      <c r="H38" s="37">
        <v>0.4</v>
      </c>
      <c r="I38" s="37">
        <v>0.36</v>
      </c>
      <c r="J38" s="38">
        <v>0.7</v>
      </c>
      <c r="K38" s="22"/>
      <c r="L38" s="22"/>
      <c r="M38" s="22"/>
      <c r="N38" s="22"/>
      <c r="O38" s="22"/>
      <c r="P38" s="22"/>
    </row>
    <row r="39" spans="1:16" ht="39" customHeight="1" x14ac:dyDescent="0.2">
      <c r="A39" s="22"/>
      <c r="B39" s="35"/>
      <c r="C39" s="1153" t="s">
        <v>576</v>
      </c>
      <c r="D39" s="1154"/>
      <c r="E39" s="1155"/>
      <c r="F39" s="36">
        <v>1.58</v>
      </c>
      <c r="G39" s="37">
        <v>1.25</v>
      </c>
      <c r="H39" s="37">
        <v>0.14000000000000001</v>
      </c>
      <c r="I39" s="37">
        <v>0.6</v>
      </c>
      <c r="J39" s="38">
        <v>0.68</v>
      </c>
      <c r="K39" s="22"/>
      <c r="L39" s="22"/>
      <c r="M39" s="22"/>
      <c r="N39" s="22"/>
      <c r="O39" s="22"/>
      <c r="P39" s="22"/>
    </row>
    <row r="40" spans="1:16" ht="39" customHeight="1" x14ac:dyDescent="0.2">
      <c r="A40" s="22"/>
      <c r="B40" s="35"/>
      <c r="C40" s="1153" t="s">
        <v>577</v>
      </c>
      <c r="D40" s="1154"/>
      <c r="E40" s="1155"/>
      <c r="F40" s="36">
        <v>0.05</v>
      </c>
      <c r="G40" s="37">
        <v>0.15</v>
      </c>
      <c r="H40" s="37">
        <v>0.16</v>
      </c>
      <c r="I40" s="37">
        <v>0.16</v>
      </c>
      <c r="J40" s="38">
        <v>0.2</v>
      </c>
      <c r="K40" s="22"/>
      <c r="L40" s="22"/>
      <c r="M40" s="22"/>
      <c r="N40" s="22"/>
      <c r="O40" s="22"/>
      <c r="P40" s="22"/>
    </row>
    <row r="41" spans="1:16" ht="39" customHeight="1" x14ac:dyDescent="0.2">
      <c r="A41" s="22"/>
      <c r="B41" s="35"/>
      <c r="C41" s="1153" t="s">
        <v>578</v>
      </c>
      <c r="D41" s="1154"/>
      <c r="E41" s="1155"/>
      <c r="F41" s="36">
        <v>0.13</v>
      </c>
      <c r="G41" s="37">
        <v>0.1</v>
      </c>
      <c r="H41" s="37">
        <v>0.1</v>
      </c>
      <c r="I41" s="37">
        <v>0.02</v>
      </c>
      <c r="J41" s="38">
        <v>0.11</v>
      </c>
      <c r="K41" s="22"/>
      <c r="L41" s="22"/>
      <c r="M41" s="22"/>
      <c r="N41" s="22"/>
      <c r="O41" s="22"/>
      <c r="P41" s="22"/>
    </row>
    <row r="42" spans="1:16" ht="39" customHeight="1" x14ac:dyDescent="0.2">
      <c r="A42" s="22"/>
      <c r="B42" s="39"/>
      <c r="C42" s="1153" t="s">
        <v>579</v>
      </c>
      <c r="D42" s="1154"/>
      <c r="E42" s="1155"/>
      <c r="F42" s="36" t="s">
        <v>523</v>
      </c>
      <c r="G42" s="37" t="s">
        <v>523</v>
      </c>
      <c r="H42" s="37" t="s">
        <v>523</v>
      </c>
      <c r="I42" s="37" t="s">
        <v>523</v>
      </c>
      <c r="J42" s="38" t="s">
        <v>523</v>
      </c>
      <c r="K42" s="22"/>
      <c r="L42" s="22"/>
      <c r="M42" s="22"/>
      <c r="N42" s="22"/>
      <c r="O42" s="22"/>
      <c r="P42" s="22"/>
    </row>
    <row r="43" spans="1:16" ht="39" customHeight="1" thickBot="1" x14ac:dyDescent="0.25">
      <c r="A43" s="22"/>
      <c r="B43" s="40"/>
      <c r="C43" s="1156" t="s">
        <v>580</v>
      </c>
      <c r="D43" s="1157"/>
      <c r="E43" s="1158"/>
      <c r="F43" s="41">
        <v>0.02</v>
      </c>
      <c r="G43" s="42">
        <v>0.01</v>
      </c>
      <c r="H43" s="42">
        <v>0.01</v>
      </c>
      <c r="I43" s="42">
        <v>0.01</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HtHSWfoGpHApSwPj4BH+E1E87YcqzHqrpcX1eQyLAg8gx/NHO9HGGRPCliUgw05+ze5g9wJRhIUZ82x5bJ6Xg==" saltValue="4QuOIVRKUnu5vK752QCA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sqref="A1:XFD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61" t="s">
        <v>11</v>
      </c>
      <c r="C45" s="1162"/>
      <c r="D45" s="58"/>
      <c r="E45" s="1167" t="s">
        <v>12</v>
      </c>
      <c r="F45" s="1167"/>
      <c r="G45" s="1167"/>
      <c r="H45" s="1167"/>
      <c r="I45" s="1167"/>
      <c r="J45" s="1168"/>
      <c r="K45" s="59">
        <v>357</v>
      </c>
      <c r="L45" s="60">
        <v>345</v>
      </c>
      <c r="M45" s="60">
        <v>352</v>
      </c>
      <c r="N45" s="60">
        <v>367</v>
      </c>
      <c r="O45" s="61">
        <v>381</v>
      </c>
      <c r="P45" s="48"/>
      <c r="Q45" s="48"/>
      <c r="R45" s="48"/>
      <c r="S45" s="48"/>
      <c r="T45" s="48"/>
      <c r="U45" s="48"/>
    </row>
    <row r="46" spans="1:21" ht="30.75" customHeight="1" x14ac:dyDescent="0.2">
      <c r="A46" s="48"/>
      <c r="B46" s="1163"/>
      <c r="C46" s="1164"/>
      <c r="D46" s="62"/>
      <c r="E46" s="1169" t="s">
        <v>13</v>
      </c>
      <c r="F46" s="1169"/>
      <c r="G46" s="1169"/>
      <c r="H46" s="1169"/>
      <c r="I46" s="1169"/>
      <c r="J46" s="1170"/>
      <c r="K46" s="63" t="s">
        <v>523</v>
      </c>
      <c r="L46" s="64" t="s">
        <v>523</v>
      </c>
      <c r="M46" s="64" t="s">
        <v>523</v>
      </c>
      <c r="N46" s="64" t="s">
        <v>523</v>
      </c>
      <c r="O46" s="65" t="s">
        <v>523</v>
      </c>
      <c r="P46" s="48"/>
      <c r="Q46" s="48"/>
      <c r="R46" s="48"/>
      <c r="S46" s="48"/>
      <c r="T46" s="48"/>
      <c r="U46" s="48"/>
    </row>
    <row r="47" spans="1:21" ht="30.75" customHeight="1" x14ac:dyDescent="0.2">
      <c r="A47" s="48"/>
      <c r="B47" s="1163"/>
      <c r="C47" s="1164"/>
      <c r="D47" s="62"/>
      <c r="E47" s="1169" t="s">
        <v>14</v>
      </c>
      <c r="F47" s="1169"/>
      <c r="G47" s="1169"/>
      <c r="H47" s="1169"/>
      <c r="I47" s="1169"/>
      <c r="J47" s="1170"/>
      <c r="K47" s="63" t="s">
        <v>523</v>
      </c>
      <c r="L47" s="64" t="s">
        <v>523</v>
      </c>
      <c r="M47" s="64" t="s">
        <v>523</v>
      </c>
      <c r="N47" s="64" t="s">
        <v>523</v>
      </c>
      <c r="O47" s="65" t="s">
        <v>523</v>
      </c>
      <c r="P47" s="48"/>
      <c r="Q47" s="48"/>
      <c r="R47" s="48"/>
      <c r="S47" s="48"/>
      <c r="T47" s="48"/>
      <c r="U47" s="48"/>
    </row>
    <row r="48" spans="1:21" ht="30.75" customHeight="1" x14ac:dyDescent="0.2">
      <c r="A48" s="48"/>
      <c r="B48" s="1163"/>
      <c r="C48" s="1164"/>
      <c r="D48" s="62"/>
      <c r="E48" s="1169" t="s">
        <v>15</v>
      </c>
      <c r="F48" s="1169"/>
      <c r="G48" s="1169"/>
      <c r="H48" s="1169"/>
      <c r="I48" s="1169"/>
      <c r="J48" s="1170"/>
      <c r="K48" s="63">
        <v>285</v>
      </c>
      <c r="L48" s="64">
        <v>276</v>
      </c>
      <c r="M48" s="64">
        <v>265</v>
      </c>
      <c r="N48" s="64">
        <v>273</v>
      </c>
      <c r="O48" s="65">
        <v>277</v>
      </c>
      <c r="P48" s="48"/>
      <c r="Q48" s="48"/>
      <c r="R48" s="48"/>
      <c r="S48" s="48"/>
      <c r="T48" s="48"/>
      <c r="U48" s="48"/>
    </row>
    <row r="49" spans="1:21" ht="30.75" customHeight="1" x14ac:dyDescent="0.2">
      <c r="A49" s="48"/>
      <c r="B49" s="1163"/>
      <c r="C49" s="1164"/>
      <c r="D49" s="62"/>
      <c r="E49" s="1169" t="s">
        <v>16</v>
      </c>
      <c r="F49" s="1169"/>
      <c r="G49" s="1169"/>
      <c r="H49" s="1169"/>
      <c r="I49" s="1169"/>
      <c r="J49" s="1170"/>
      <c r="K49" s="63">
        <v>49</v>
      </c>
      <c r="L49" s="64">
        <v>51</v>
      </c>
      <c r="M49" s="64">
        <v>49</v>
      </c>
      <c r="N49" s="64">
        <v>44</v>
      </c>
      <c r="O49" s="65">
        <v>40</v>
      </c>
      <c r="P49" s="48"/>
      <c r="Q49" s="48"/>
      <c r="R49" s="48"/>
      <c r="S49" s="48"/>
      <c r="T49" s="48"/>
      <c r="U49" s="48"/>
    </row>
    <row r="50" spans="1:21" ht="30.75" customHeight="1" x14ac:dyDescent="0.2">
      <c r="A50" s="48"/>
      <c r="B50" s="1163"/>
      <c r="C50" s="1164"/>
      <c r="D50" s="62"/>
      <c r="E50" s="1169" t="s">
        <v>17</v>
      </c>
      <c r="F50" s="1169"/>
      <c r="G50" s="1169"/>
      <c r="H50" s="1169"/>
      <c r="I50" s="1169"/>
      <c r="J50" s="1170"/>
      <c r="K50" s="63" t="s">
        <v>523</v>
      </c>
      <c r="L50" s="64" t="s">
        <v>523</v>
      </c>
      <c r="M50" s="64" t="s">
        <v>523</v>
      </c>
      <c r="N50" s="64" t="s">
        <v>523</v>
      </c>
      <c r="O50" s="65" t="s">
        <v>523</v>
      </c>
      <c r="P50" s="48"/>
      <c r="Q50" s="48"/>
      <c r="R50" s="48"/>
      <c r="S50" s="48"/>
      <c r="T50" s="48"/>
      <c r="U50" s="48"/>
    </row>
    <row r="51" spans="1:21" ht="30.75" customHeight="1" x14ac:dyDescent="0.2">
      <c r="A51" s="48"/>
      <c r="B51" s="1165"/>
      <c r="C51" s="1166"/>
      <c r="D51" s="66"/>
      <c r="E51" s="1169" t="s">
        <v>18</v>
      </c>
      <c r="F51" s="1169"/>
      <c r="G51" s="1169"/>
      <c r="H51" s="1169"/>
      <c r="I51" s="1169"/>
      <c r="J51" s="1170"/>
      <c r="K51" s="63" t="s">
        <v>523</v>
      </c>
      <c r="L51" s="64" t="s">
        <v>523</v>
      </c>
      <c r="M51" s="64" t="s">
        <v>523</v>
      </c>
      <c r="N51" s="64" t="s">
        <v>523</v>
      </c>
      <c r="O51" s="65" t="s">
        <v>523</v>
      </c>
      <c r="P51" s="48"/>
      <c r="Q51" s="48"/>
      <c r="R51" s="48"/>
      <c r="S51" s="48"/>
      <c r="T51" s="48"/>
      <c r="U51" s="48"/>
    </row>
    <row r="52" spans="1:21" ht="30.75" customHeight="1" x14ac:dyDescent="0.2">
      <c r="A52" s="48"/>
      <c r="B52" s="1171" t="s">
        <v>19</v>
      </c>
      <c r="C52" s="1172"/>
      <c r="D52" s="66"/>
      <c r="E52" s="1169" t="s">
        <v>20</v>
      </c>
      <c r="F52" s="1169"/>
      <c r="G52" s="1169"/>
      <c r="H52" s="1169"/>
      <c r="I52" s="1169"/>
      <c r="J52" s="1170"/>
      <c r="K52" s="63">
        <v>413</v>
      </c>
      <c r="L52" s="64">
        <v>412</v>
      </c>
      <c r="M52" s="64">
        <v>410</v>
      </c>
      <c r="N52" s="64">
        <v>413</v>
      </c>
      <c r="O52" s="65">
        <v>398</v>
      </c>
      <c r="P52" s="48"/>
      <c r="Q52" s="48"/>
      <c r="R52" s="48"/>
      <c r="S52" s="48"/>
      <c r="T52" s="48"/>
      <c r="U52" s="48"/>
    </row>
    <row r="53" spans="1:21" ht="30.75" customHeight="1" thickBot="1" x14ac:dyDescent="0.25">
      <c r="A53" s="48"/>
      <c r="B53" s="1173" t="s">
        <v>21</v>
      </c>
      <c r="C53" s="1174"/>
      <c r="D53" s="67"/>
      <c r="E53" s="1175" t="s">
        <v>22</v>
      </c>
      <c r="F53" s="1175"/>
      <c r="G53" s="1175"/>
      <c r="H53" s="1175"/>
      <c r="I53" s="1175"/>
      <c r="J53" s="1176"/>
      <c r="K53" s="68">
        <v>278</v>
      </c>
      <c r="L53" s="69">
        <v>260</v>
      </c>
      <c r="M53" s="69">
        <v>256</v>
      </c>
      <c r="N53" s="69">
        <v>271</v>
      </c>
      <c r="O53" s="70">
        <v>300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5">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2">
      <c r="B58" s="1177" t="s">
        <v>26</v>
      </c>
      <c r="C58" s="1178"/>
      <c r="D58" s="1183" t="s">
        <v>27</v>
      </c>
      <c r="E58" s="1184"/>
      <c r="F58" s="1184"/>
      <c r="G58" s="1184"/>
      <c r="H58" s="1184"/>
      <c r="I58" s="1184"/>
      <c r="J58" s="1185"/>
      <c r="K58" s="83" t="s">
        <v>600</v>
      </c>
      <c r="L58" s="84" t="s">
        <v>600</v>
      </c>
      <c r="M58" s="84" t="s">
        <v>600</v>
      </c>
      <c r="N58" s="84" t="s">
        <v>600</v>
      </c>
      <c r="O58" s="85" t="s">
        <v>600</v>
      </c>
    </row>
    <row r="59" spans="1:21" ht="31.5" customHeight="1" x14ac:dyDescent="0.2">
      <c r="B59" s="1179"/>
      <c r="C59" s="1180"/>
      <c r="D59" s="1186" t="s">
        <v>28</v>
      </c>
      <c r="E59" s="1187"/>
      <c r="F59" s="1187"/>
      <c r="G59" s="1187"/>
      <c r="H59" s="1187"/>
      <c r="I59" s="1187"/>
      <c r="J59" s="1188"/>
      <c r="K59" s="86" t="s">
        <v>600</v>
      </c>
      <c r="L59" s="87" t="s">
        <v>600</v>
      </c>
      <c r="M59" s="87" t="s">
        <v>600</v>
      </c>
      <c r="N59" s="87" t="s">
        <v>600</v>
      </c>
      <c r="O59" s="88" t="s">
        <v>600</v>
      </c>
    </row>
    <row r="60" spans="1:21" ht="31.5" customHeight="1" thickBot="1" x14ac:dyDescent="0.25">
      <c r="B60" s="1181"/>
      <c r="C60" s="1182"/>
      <c r="D60" s="1189" t="s">
        <v>29</v>
      </c>
      <c r="E60" s="1190"/>
      <c r="F60" s="1190"/>
      <c r="G60" s="1190"/>
      <c r="H60" s="1190"/>
      <c r="I60" s="1190"/>
      <c r="J60" s="1191"/>
      <c r="K60" s="89" t="s">
        <v>600</v>
      </c>
      <c r="L60" s="90" t="s">
        <v>600</v>
      </c>
      <c r="M60" s="90" t="s">
        <v>600</v>
      </c>
      <c r="N60" s="90" t="s">
        <v>600</v>
      </c>
      <c r="O60" s="91" t="s">
        <v>600</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h9GaYTGFX8eMGMcRsw572sIrT/DIke1JT+llSH38eD6fvJqvVn1UB4xhelriFPZ6Is//d8d7pCRyjILBi4keA==" saltValue="+ZV0NTaAlfBorQFzU6+di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565</v>
      </c>
      <c r="J40" s="103" t="s">
        <v>566</v>
      </c>
      <c r="K40" s="103" t="s">
        <v>567</v>
      </c>
      <c r="L40" s="103" t="s">
        <v>568</v>
      </c>
      <c r="M40" s="104" t="s">
        <v>569</v>
      </c>
    </row>
    <row r="41" spans="2:13" ht="27.75" customHeight="1" x14ac:dyDescent="0.2">
      <c r="B41" s="1192" t="s">
        <v>32</v>
      </c>
      <c r="C41" s="1193"/>
      <c r="D41" s="105"/>
      <c r="E41" s="1198" t="s">
        <v>33</v>
      </c>
      <c r="F41" s="1198"/>
      <c r="G41" s="1198"/>
      <c r="H41" s="1199"/>
      <c r="I41" s="355">
        <v>3965</v>
      </c>
      <c r="J41" s="356">
        <v>3934</v>
      </c>
      <c r="K41" s="356">
        <v>3771</v>
      </c>
      <c r="L41" s="356">
        <v>3664</v>
      </c>
      <c r="M41" s="357">
        <v>3547</v>
      </c>
    </row>
    <row r="42" spans="2:13" ht="27.75" customHeight="1" x14ac:dyDescent="0.2">
      <c r="B42" s="1194"/>
      <c r="C42" s="1195"/>
      <c r="D42" s="106"/>
      <c r="E42" s="1200" t="s">
        <v>34</v>
      </c>
      <c r="F42" s="1200"/>
      <c r="G42" s="1200"/>
      <c r="H42" s="1201"/>
      <c r="I42" s="358" t="s">
        <v>523</v>
      </c>
      <c r="J42" s="359" t="s">
        <v>523</v>
      </c>
      <c r="K42" s="359" t="s">
        <v>523</v>
      </c>
      <c r="L42" s="359" t="s">
        <v>523</v>
      </c>
      <c r="M42" s="360" t="s">
        <v>523</v>
      </c>
    </row>
    <row r="43" spans="2:13" ht="27.75" customHeight="1" x14ac:dyDescent="0.2">
      <c r="B43" s="1194"/>
      <c r="C43" s="1195"/>
      <c r="D43" s="106"/>
      <c r="E43" s="1200" t="s">
        <v>35</v>
      </c>
      <c r="F43" s="1200"/>
      <c r="G43" s="1200"/>
      <c r="H43" s="1201"/>
      <c r="I43" s="358">
        <v>2784</v>
      </c>
      <c r="J43" s="359">
        <v>2647</v>
      </c>
      <c r="K43" s="359">
        <v>2750</v>
      </c>
      <c r="L43" s="359">
        <v>2545</v>
      </c>
      <c r="M43" s="360">
        <v>2314</v>
      </c>
    </row>
    <row r="44" spans="2:13" ht="27.75" customHeight="1" x14ac:dyDescent="0.2">
      <c r="B44" s="1194"/>
      <c r="C44" s="1195"/>
      <c r="D44" s="106"/>
      <c r="E44" s="1200" t="s">
        <v>36</v>
      </c>
      <c r="F44" s="1200"/>
      <c r="G44" s="1200"/>
      <c r="H44" s="1201"/>
      <c r="I44" s="358">
        <v>249</v>
      </c>
      <c r="J44" s="359">
        <v>194</v>
      </c>
      <c r="K44" s="359">
        <v>138</v>
      </c>
      <c r="L44" s="359">
        <v>133</v>
      </c>
      <c r="M44" s="360">
        <v>117</v>
      </c>
    </row>
    <row r="45" spans="2:13" ht="27.75" customHeight="1" x14ac:dyDescent="0.2">
      <c r="B45" s="1194"/>
      <c r="C45" s="1195"/>
      <c r="D45" s="106"/>
      <c r="E45" s="1200" t="s">
        <v>37</v>
      </c>
      <c r="F45" s="1200"/>
      <c r="G45" s="1200"/>
      <c r="H45" s="1201"/>
      <c r="I45" s="358" t="s">
        <v>523</v>
      </c>
      <c r="J45" s="359" t="s">
        <v>523</v>
      </c>
      <c r="K45" s="359" t="s">
        <v>523</v>
      </c>
      <c r="L45" s="359" t="s">
        <v>523</v>
      </c>
      <c r="M45" s="360" t="s">
        <v>523</v>
      </c>
    </row>
    <row r="46" spans="2:13" ht="27.75" customHeight="1" x14ac:dyDescent="0.2">
      <c r="B46" s="1194"/>
      <c r="C46" s="1195"/>
      <c r="D46" s="107"/>
      <c r="E46" s="1200" t="s">
        <v>38</v>
      </c>
      <c r="F46" s="1200"/>
      <c r="G46" s="1200"/>
      <c r="H46" s="1201"/>
      <c r="I46" s="358" t="s">
        <v>523</v>
      </c>
      <c r="J46" s="359" t="s">
        <v>523</v>
      </c>
      <c r="K46" s="359" t="s">
        <v>523</v>
      </c>
      <c r="L46" s="359" t="s">
        <v>523</v>
      </c>
      <c r="M46" s="360" t="s">
        <v>523</v>
      </c>
    </row>
    <row r="47" spans="2:13" ht="27.75" customHeight="1" x14ac:dyDescent="0.2">
      <c r="B47" s="1194"/>
      <c r="C47" s="1195"/>
      <c r="D47" s="108"/>
      <c r="E47" s="1202" t="s">
        <v>39</v>
      </c>
      <c r="F47" s="1203"/>
      <c r="G47" s="1203"/>
      <c r="H47" s="1204"/>
      <c r="I47" s="358" t="s">
        <v>523</v>
      </c>
      <c r="J47" s="359" t="s">
        <v>523</v>
      </c>
      <c r="K47" s="359" t="s">
        <v>523</v>
      </c>
      <c r="L47" s="359" t="s">
        <v>523</v>
      </c>
      <c r="M47" s="360" t="s">
        <v>523</v>
      </c>
    </row>
    <row r="48" spans="2:13" ht="27.75" customHeight="1" x14ac:dyDescent="0.2">
      <c r="B48" s="1194"/>
      <c r="C48" s="1195"/>
      <c r="D48" s="106"/>
      <c r="E48" s="1200" t="s">
        <v>40</v>
      </c>
      <c r="F48" s="1200"/>
      <c r="G48" s="1200"/>
      <c r="H48" s="1201"/>
      <c r="I48" s="358" t="s">
        <v>523</v>
      </c>
      <c r="J48" s="359" t="s">
        <v>523</v>
      </c>
      <c r="K48" s="359" t="s">
        <v>523</v>
      </c>
      <c r="L48" s="359" t="s">
        <v>523</v>
      </c>
      <c r="M48" s="360" t="s">
        <v>523</v>
      </c>
    </row>
    <row r="49" spans="2:13" ht="27.75" customHeight="1" x14ac:dyDescent="0.2">
      <c r="B49" s="1196"/>
      <c r="C49" s="1197"/>
      <c r="D49" s="106"/>
      <c r="E49" s="1200" t="s">
        <v>41</v>
      </c>
      <c r="F49" s="1200"/>
      <c r="G49" s="1200"/>
      <c r="H49" s="1201"/>
      <c r="I49" s="358" t="s">
        <v>523</v>
      </c>
      <c r="J49" s="359" t="s">
        <v>523</v>
      </c>
      <c r="K49" s="359" t="s">
        <v>523</v>
      </c>
      <c r="L49" s="359" t="s">
        <v>523</v>
      </c>
      <c r="M49" s="360" t="s">
        <v>523</v>
      </c>
    </row>
    <row r="50" spans="2:13" ht="27.75" customHeight="1" x14ac:dyDescent="0.2">
      <c r="B50" s="1205" t="s">
        <v>42</v>
      </c>
      <c r="C50" s="1206"/>
      <c r="D50" s="109"/>
      <c r="E50" s="1200" t="s">
        <v>43</v>
      </c>
      <c r="F50" s="1200"/>
      <c r="G50" s="1200"/>
      <c r="H50" s="1201"/>
      <c r="I50" s="358">
        <v>1585</v>
      </c>
      <c r="J50" s="359">
        <v>1405</v>
      </c>
      <c r="K50" s="359">
        <v>1326</v>
      </c>
      <c r="L50" s="359">
        <v>1593</v>
      </c>
      <c r="M50" s="360">
        <v>1616</v>
      </c>
    </row>
    <row r="51" spans="2:13" ht="27.75" customHeight="1" x14ac:dyDescent="0.2">
      <c r="B51" s="1194"/>
      <c r="C51" s="1195"/>
      <c r="D51" s="106"/>
      <c r="E51" s="1200" t="s">
        <v>44</v>
      </c>
      <c r="F51" s="1200"/>
      <c r="G51" s="1200"/>
      <c r="H51" s="1201"/>
      <c r="I51" s="358" t="s">
        <v>523</v>
      </c>
      <c r="J51" s="359" t="s">
        <v>523</v>
      </c>
      <c r="K51" s="359" t="s">
        <v>523</v>
      </c>
      <c r="L51" s="359" t="s">
        <v>523</v>
      </c>
      <c r="M51" s="360" t="s">
        <v>523</v>
      </c>
    </row>
    <row r="52" spans="2:13" ht="27.75" customHeight="1" x14ac:dyDescent="0.2">
      <c r="B52" s="1196"/>
      <c r="C52" s="1197"/>
      <c r="D52" s="106"/>
      <c r="E52" s="1200" t="s">
        <v>45</v>
      </c>
      <c r="F52" s="1200"/>
      <c r="G52" s="1200"/>
      <c r="H52" s="1201"/>
      <c r="I52" s="358">
        <v>4491</v>
      </c>
      <c r="J52" s="359">
        <v>4262</v>
      </c>
      <c r="K52" s="359">
        <v>4052</v>
      </c>
      <c r="L52" s="359">
        <v>3913</v>
      </c>
      <c r="M52" s="360">
        <v>3759</v>
      </c>
    </row>
    <row r="53" spans="2:13" ht="27.75" customHeight="1" thickBot="1" x14ac:dyDescent="0.25">
      <c r="B53" s="1207" t="s">
        <v>46</v>
      </c>
      <c r="C53" s="1208"/>
      <c r="D53" s="110"/>
      <c r="E53" s="1209" t="s">
        <v>47</v>
      </c>
      <c r="F53" s="1209"/>
      <c r="G53" s="1209"/>
      <c r="H53" s="1210"/>
      <c r="I53" s="361">
        <v>923</v>
      </c>
      <c r="J53" s="362">
        <v>1107</v>
      </c>
      <c r="K53" s="362">
        <v>1282</v>
      </c>
      <c r="L53" s="362">
        <v>836</v>
      </c>
      <c r="M53" s="363">
        <v>603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2rHo1uQMzFNY+r4ArCE1OZTcwEl14z2CFWnf2uK/mWmfKf8m9HxInOJdoObwgrJ0djClT2ERBLNSbX15J+8qmg==" saltValue="BKuKbercfbafoaebAu1X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sqref="A1:XFD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567</v>
      </c>
      <c r="G54" s="119" t="s">
        <v>568</v>
      </c>
      <c r="H54" s="120" t="s">
        <v>569</v>
      </c>
    </row>
    <row r="55" spans="2:8" ht="52.5" customHeight="1" x14ac:dyDescent="0.2">
      <c r="B55" s="121"/>
      <c r="C55" s="1219" t="s">
        <v>50</v>
      </c>
      <c r="D55" s="1219"/>
      <c r="E55" s="1220"/>
      <c r="F55" s="122">
        <v>308</v>
      </c>
      <c r="G55" s="122">
        <v>418</v>
      </c>
      <c r="H55" s="123">
        <v>528</v>
      </c>
    </row>
    <row r="56" spans="2:8" ht="52.5" customHeight="1" x14ac:dyDescent="0.2">
      <c r="B56" s="124"/>
      <c r="C56" s="1221" t="s">
        <v>51</v>
      </c>
      <c r="D56" s="1221"/>
      <c r="E56" s="1222"/>
      <c r="F56" s="125">
        <v>248</v>
      </c>
      <c r="G56" s="125">
        <v>398</v>
      </c>
      <c r="H56" s="126">
        <v>449</v>
      </c>
    </row>
    <row r="57" spans="2:8" ht="53.25" customHeight="1" x14ac:dyDescent="0.2">
      <c r="B57" s="124"/>
      <c r="C57" s="1223" t="s">
        <v>52</v>
      </c>
      <c r="D57" s="1223"/>
      <c r="E57" s="1224"/>
      <c r="F57" s="127">
        <v>586</v>
      </c>
      <c r="G57" s="127">
        <v>594</v>
      </c>
      <c r="H57" s="128">
        <v>549</v>
      </c>
    </row>
    <row r="58" spans="2:8" ht="45.75" customHeight="1" x14ac:dyDescent="0.2">
      <c r="B58" s="129"/>
      <c r="C58" s="1211" t="s">
        <v>601</v>
      </c>
      <c r="D58" s="1212"/>
      <c r="E58" s="1213"/>
      <c r="F58" s="130">
        <v>292</v>
      </c>
      <c r="G58" s="130">
        <v>292</v>
      </c>
      <c r="H58" s="131">
        <v>293</v>
      </c>
    </row>
    <row r="59" spans="2:8" ht="45.75" customHeight="1" x14ac:dyDescent="0.2">
      <c r="B59" s="129"/>
      <c r="C59" s="1211" t="s">
        <v>602</v>
      </c>
      <c r="D59" s="1212"/>
      <c r="E59" s="1213"/>
      <c r="F59" s="130">
        <v>108</v>
      </c>
      <c r="G59" s="130">
        <v>118</v>
      </c>
      <c r="H59" s="131">
        <v>129</v>
      </c>
    </row>
    <row r="60" spans="2:8" ht="45.75" customHeight="1" x14ac:dyDescent="0.2">
      <c r="B60" s="129"/>
      <c r="C60" s="1211" t="s">
        <v>603</v>
      </c>
      <c r="D60" s="1212"/>
      <c r="E60" s="1213"/>
      <c r="F60" s="130">
        <v>50</v>
      </c>
      <c r="G60" s="130">
        <v>51</v>
      </c>
      <c r="H60" s="131">
        <v>51</v>
      </c>
    </row>
    <row r="61" spans="2:8" ht="45.75" customHeight="1" x14ac:dyDescent="0.2">
      <c r="B61" s="129"/>
      <c r="C61" s="1211" t="s">
        <v>604</v>
      </c>
      <c r="D61" s="1212"/>
      <c r="E61" s="1213"/>
      <c r="F61" s="130">
        <v>46</v>
      </c>
      <c r="G61" s="130">
        <v>46</v>
      </c>
      <c r="H61" s="131">
        <v>46</v>
      </c>
    </row>
    <row r="62" spans="2:8" ht="45.75" customHeight="1" thickBot="1" x14ac:dyDescent="0.25">
      <c r="B62" s="132"/>
      <c r="C62" s="1214" t="s">
        <v>605</v>
      </c>
      <c r="D62" s="1215"/>
      <c r="E62" s="1216"/>
      <c r="F62" s="133">
        <v>15</v>
      </c>
      <c r="G62" s="133">
        <v>15</v>
      </c>
      <c r="H62" s="134">
        <v>15</v>
      </c>
    </row>
    <row r="63" spans="2:8" ht="52.5" customHeight="1" thickBot="1" x14ac:dyDescent="0.25">
      <c r="B63" s="135"/>
      <c r="C63" s="1217" t="s">
        <v>53</v>
      </c>
      <c r="D63" s="1217"/>
      <c r="E63" s="1218"/>
      <c r="F63" s="136">
        <v>1142</v>
      </c>
      <c r="G63" s="136">
        <v>1410</v>
      </c>
      <c r="H63" s="137">
        <v>1525</v>
      </c>
    </row>
    <row r="64" spans="2:8" ht="13.2" x14ac:dyDescent="0.2"/>
  </sheetData>
  <sheetProtection algorithmName="SHA-512" hashValue="3xPGxNZE6R++Hw0FExfi7drfgH6mGwjRK5+swmWABialo8+mISFTa2zQkwBgMyj8hypsbjxAPFF0XNwjKOW8aQ==" saltValue="BND9G8GREVMo/h2q/NRr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55313-BD5A-4C2A-B7A0-67262320331B}">
  <sheetPr>
    <pageSetUpPr fitToPage="1"/>
  </sheetPr>
  <dimension ref="A1:DE85"/>
  <sheetViews>
    <sheetView showGridLines="0" zoomScale="90" zoomScaleNormal="90" zoomScaleSheetLayoutView="55" workbookViewId="0">
      <selection activeCell="CN39" sqref="CN39"/>
    </sheetView>
  </sheetViews>
  <sheetFormatPr defaultColWidth="0" defaultRowHeight="13.5" customHeight="1" zeroHeight="1" x14ac:dyDescent="0.2"/>
  <cols>
    <col min="1" max="1" width="6.33203125" style="1227" customWidth="1"/>
    <col min="2" max="107" width="2.44140625" style="1227" customWidth="1"/>
    <col min="108" max="108" width="6.109375" style="1234" customWidth="1"/>
    <col min="109" max="109" width="5.88671875" style="1233" customWidth="1"/>
    <col min="110" max="16384" width="8.6640625" style="1227" hidden="1"/>
  </cols>
  <sheetData>
    <row r="1" spans="1:109" ht="42.75" customHeight="1" x14ac:dyDescent="0.2">
      <c r="A1" s="1225"/>
      <c r="B1" s="1226"/>
      <c r="DD1" s="1227"/>
      <c r="DE1" s="1227"/>
    </row>
    <row r="2" spans="1:109"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09"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09" s="259" customFormat="1" ht="13.2"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row>
    <row r="5" spans="1:109" s="259" customFormat="1" ht="13.2"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row>
    <row r="6" spans="1:109" s="259" customFormat="1" ht="13.2"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row>
    <row r="7" spans="1:109" s="259" customFormat="1" ht="13.2"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row>
    <row r="8" spans="1:109" s="259" customFormat="1" ht="13.2"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row>
    <row r="9" spans="1:109" s="259" customFormat="1" ht="13.2"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row>
    <row r="10" spans="1:109" s="259" customFormat="1" ht="13.2"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row>
    <row r="11" spans="1:109" s="259" customFormat="1" ht="13.2"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row>
    <row r="12" spans="1:109" s="259" customFormat="1" ht="13.2"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row>
    <row r="13" spans="1:109" s="259" customFormat="1" ht="13.2"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row>
    <row r="14" spans="1:109" s="259" customFormat="1" ht="13.2"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row>
    <row r="15" spans="1:109" s="259" customFormat="1" ht="13.2"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row>
    <row r="16" spans="1:109" s="259" customFormat="1" ht="13.2"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row>
    <row r="17" spans="1:109" s="259" customFormat="1" ht="13.2"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row>
    <row r="18" spans="1:109" s="259" customFormat="1" ht="13.2"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row>
    <row r="19" spans="1:109" ht="13.2" x14ac:dyDescent="0.2">
      <c r="DD19" s="1227"/>
      <c r="DE19" s="1227"/>
    </row>
    <row r="20" spans="1:109" ht="13.2" x14ac:dyDescent="0.2">
      <c r="DD20" s="1227"/>
      <c r="DE20" s="1227"/>
    </row>
    <row r="21" spans="1:109" ht="17.25" customHeight="1"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row>
    <row r="22" spans="1:109" ht="17.25" customHeight="1" x14ac:dyDescent="0.2">
      <c r="B22" s="1233"/>
    </row>
    <row r="23" spans="1:109" ht="13.2" x14ac:dyDescent="0.2">
      <c r="B23" s="1233"/>
    </row>
    <row r="24" spans="1:109" ht="13.2" x14ac:dyDescent="0.2">
      <c r="B24" s="1233"/>
    </row>
    <row r="25" spans="1:109" ht="13.2" x14ac:dyDescent="0.2">
      <c r="B25" s="1233"/>
    </row>
    <row r="26" spans="1:109" ht="13.2" x14ac:dyDescent="0.2">
      <c r="B26" s="1233"/>
    </row>
    <row r="27" spans="1:109" ht="13.2" x14ac:dyDescent="0.2">
      <c r="B27" s="1233"/>
    </row>
    <row r="28" spans="1:109" ht="13.2" x14ac:dyDescent="0.2">
      <c r="B28" s="1233"/>
    </row>
    <row r="29" spans="1:109" ht="13.2" x14ac:dyDescent="0.2">
      <c r="B29" s="1233"/>
    </row>
    <row r="30" spans="1:109" ht="13.2" x14ac:dyDescent="0.2">
      <c r="B30" s="1233"/>
    </row>
    <row r="31" spans="1:109" ht="13.2" x14ac:dyDescent="0.2">
      <c r="B31" s="1233"/>
    </row>
    <row r="32" spans="1:109" ht="13.2" x14ac:dyDescent="0.2">
      <c r="B32" s="1233"/>
    </row>
    <row r="33" spans="2:109" ht="13.2" x14ac:dyDescent="0.2">
      <c r="B33" s="1233"/>
    </row>
    <row r="34" spans="2:109" ht="13.2" x14ac:dyDescent="0.2">
      <c r="B34" s="1233"/>
    </row>
    <row r="35" spans="2:109" ht="13.2" x14ac:dyDescent="0.2">
      <c r="B35" s="1233"/>
    </row>
    <row r="36" spans="2:109" ht="13.2" x14ac:dyDescent="0.2">
      <c r="B36" s="1233"/>
    </row>
    <row r="37" spans="2:109" ht="13.2" x14ac:dyDescent="0.2">
      <c r="B37" s="1233"/>
    </row>
    <row r="38" spans="2:109" ht="13.2" x14ac:dyDescent="0.2">
      <c r="B38" s="1233"/>
    </row>
    <row r="39" spans="2:109" ht="13.2" x14ac:dyDescent="0.2">
      <c r="B39" s="1235"/>
      <c r="C39" s="1236"/>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c r="CB39" s="1236"/>
      <c r="CC39" s="1236"/>
      <c r="CD39" s="1236"/>
      <c r="CE39" s="1236"/>
      <c r="CF39" s="1236"/>
      <c r="CG39" s="1236"/>
      <c r="CH39" s="1236"/>
      <c r="CI39" s="1236"/>
      <c r="CJ39" s="1236"/>
      <c r="CK39" s="1236"/>
      <c r="CL39" s="1236"/>
      <c r="CM39" s="1236"/>
      <c r="CN39" s="1236"/>
      <c r="CO39" s="1236"/>
      <c r="CP39" s="1236"/>
      <c r="CQ39" s="1236"/>
      <c r="CR39" s="1236"/>
      <c r="CS39" s="1236"/>
      <c r="CT39" s="1236"/>
      <c r="CU39" s="1236"/>
      <c r="CV39" s="1236"/>
      <c r="CW39" s="1236"/>
      <c r="CX39" s="1236"/>
      <c r="CY39" s="1236"/>
      <c r="CZ39" s="1236"/>
      <c r="DA39" s="1236"/>
      <c r="DB39" s="1236"/>
      <c r="DC39" s="1236"/>
      <c r="DD39" s="1237"/>
    </row>
    <row r="40" spans="2:109" ht="13.2" x14ac:dyDescent="0.2">
      <c r="B40" s="1238"/>
      <c r="DD40" s="1238"/>
      <c r="DE40" s="1227"/>
    </row>
    <row r="41" spans="2:109" ht="16.2" x14ac:dyDescent="0.2">
      <c r="B41" s="1239" t="s">
        <v>606</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2" x14ac:dyDescent="0.2">
      <c r="B42" s="1233"/>
      <c r="G42" s="1240"/>
      <c r="I42" s="1241"/>
      <c r="J42" s="1241"/>
      <c r="K42" s="1241"/>
      <c r="AM42" s="1240"/>
      <c r="AN42" s="1240" t="s">
        <v>607</v>
      </c>
      <c r="AP42" s="1241"/>
      <c r="AQ42" s="1241"/>
      <c r="AR42" s="1241"/>
      <c r="AY42" s="1240"/>
      <c r="BA42" s="1241"/>
      <c r="BB42" s="1241"/>
      <c r="BC42" s="1241"/>
      <c r="BK42" s="1240"/>
      <c r="BM42" s="1241"/>
      <c r="BN42" s="1241"/>
      <c r="BO42" s="1241"/>
      <c r="BW42" s="1240"/>
      <c r="BY42" s="1241"/>
      <c r="BZ42" s="1241"/>
      <c r="CA42" s="1241"/>
      <c r="CI42" s="1240"/>
      <c r="CK42" s="1241"/>
      <c r="CL42" s="1241"/>
      <c r="CM42" s="1241"/>
      <c r="CU42" s="1240"/>
      <c r="CW42" s="1241"/>
      <c r="CX42" s="1241"/>
      <c r="CY42" s="1241"/>
    </row>
    <row r="43" spans="2:109" ht="13.5" customHeight="1" x14ac:dyDescent="0.2">
      <c r="B43" s="1233"/>
      <c r="AN43" s="1242" t="s">
        <v>608</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4"/>
    </row>
    <row r="44" spans="2:109" ht="13.2" x14ac:dyDescent="0.2">
      <c r="B44" s="1233"/>
      <c r="AN44" s="1245"/>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7"/>
    </row>
    <row r="45" spans="2:109" ht="13.2" x14ac:dyDescent="0.2">
      <c r="B45" s="1233"/>
      <c r="AN45" s="1245"/>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7"/>
    </row>
    <row r="46" spans="2:109" ht="13.2" x14ac:dyDescent="0.2">
      <c r="B46" s="1233"/>
      <c r="AN46" s="1245"/>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7"/>
    </row>
    <row r="47" spans="2:109" ht="13.2" x14ac:dyDescent="0.2">
      <c r="B47" s="1233"/>
      <c r="AN47" s="1248"/>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50"/>
    </row>
    <row r="48" spans="2:109" ht="13.2" x14ac:dyDescent="0.2">
      <c r="B48" s="1233"/>
      <c r="H48" s="1251"/>
      <c r="I48" s="1251"/>
      <c r="J48" s="1251"/>
      <c r="AN48" s="1251"/>
      <c r="AO48" s="1251"/>
      <c r="AP48" s="1251"/>
      <c r="AZ48" s="1251"/>
      <c r="BA48" s="1251"/>
      <c r="BB48" s="1251"/>
      <c r="BL48" s="1251"/>
      <c r="BM48" s="1251"/>
      <c r="BN48" s="1251"/>
      <c r="BX48" s="1251"/>
      <c r="BY48" s="1251"/>
      <c r="BZ48" s="1251"/>
      <c r="CJ48" s="1251"/>
      <c r="CK48" s="1251"/>
      <c r="CL48" s="1251"/>
      <c r="CV48" s="1251"/>
      <c r="CW48" s="1251"/>
      <c r="CX48" s="1251"/>
    </row>
    <row r="49" spans="1:109" ht="13.2" x14ac:dyDescent="0.2">
      <c r="B49" s="1233"/>
      <c r="AN49" s="1227" t="s">
        <v>609</v>
      </c>
    </row>
    <row r="50" spans="1:109" ht="13.2" x14ac:dyDescent="0.2">
      <c r="B50" s="1233"/>
      <c r="G50" s="1252"/>
      <c r="H50" s="1252"/>
      <c r="I50" s="1252"/>
      <c r="J50" s="1252"/>
      <c r="K50" s="1253"/>
      <c r="L50" s="1253"/>
      <c r="M50" s="1254"/>
      <c r="N50" s="1254"/>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565</v>
      </c>
      <c r="BQ50" s="1258"/>
      <c r="BR50" s="1258"/>
      <c r="BS50" s="1258"/>
      <c r="BT50" s="1258"/>
      <c r="BU50" s="1258"/>
      <c r="BV50" s="1258"/>
      <c r="BW50" s="1258"/>
      <c r="BX50" s="1258" t="s">
        <v>566</v>
      </c>
      <c r="BY50" s="1258"/>
      <c r="BZ50" s="1258"/>
      <c r="CA50" s="1258"/>
      <c r="CB50" s="1258"/>
      <c r="CC50" s="1258"/>
      <c r="CD50" s="1258"/>
      <c r="CE50" s="1258"/>
      <c r="CF50" s="1258" t="s">
        <v>567</v>
      </c>
      <c r="CG50" s="1258"/>
      <c r="CH50" s="1258"/>
      <c r="CI50" s="1258"/>
      <c r="CJ50" s="1258"/>
      <c r="CK50" s="1258"/>
      <c r="CL50" s="1258"/>
      <c r="CM50" s="1258"/>
      <c r="CN50" s="1258" t="s">
        <v>568</v>
      </c>
      <c r="CO50" s="1258"/>
      <c r="CP50" s="1258"/>
      <c r="CQ50" s="1258"/>
      <c r="CR50" s="1258"/>
      <c r="CS50" s="1258"/>
      <c r="CT50" s="1258"/>
      <c r="CU50" s="1258"/>
      <c r="CV50" s="1258" t="s">
        <v>569</v>
      </c>
      <c r="CW50" s="1258"/>
      <c r="CX50" s="1258"/>
      <c r="CY50" s="1258"/>
      <c r="CZ50" s="1258"/>
      <c r="DA50" s="1258"/>
      <c r="DB50" s="1258"/>
      <c r="DC50" s="1258"/>
    </row>
    <row r="51" spans="1:109" ht="13.5" customHeight="1" x14ac:dyDescent="0.2">
      <c r="B51" s="1233"/>
      <c r="G51" s="1259"/>
      <c r="H51" s="1259"/>
      <c r="I51" s="1260"/>
      <c r="J51" s="1260"/>
      <c r="K51" s="1261"/>
      <c r="L51" s="1261"/>
      <c r="M51" s="1261"/>
      <c r="N51" s="1261"/>
      <c r="AM51" s="1251"/>
      <c r="AN51" s="1262" t="s">
        <v>610</v>
      </c>
      <c r="AO51" s="1262"/>
      <c r="AP51" s="1262"/>
      <c r="AQ51" s="1262"/>
      <c r="AR51" s="1262"/>
      <c r="AS51" s="1262"/>
      <c r="AT51" s="1262"/>
      <c r="AU51" s="1262"/>
      <c r="AV51" s="1262"/>
      <c r="AW51" s="1262"/>
      <c r="AX51" s="1262"/>
      <c r="AY51" s="1262"/>
      <c r="AZ51" s="1262"/>
      <c r="BA51" s="1262"/>
      <c r="BB51" s="1262" t="s">
        <v>611</v>
      </c>
      <c r="BC51" s="1262"/>
      <c r="BD51" s="1262"/>
      <c r="BE51" s="1262"/>
      <c r="BF51" s="1262"/>
      <c r="BG51" s="1262"/>
      <c r="BH51" s="1262"/>
      <c r="BI51" s="1262"/>
      <c r="BJ51" s="1262"/>
      <c r="BK51" s="1262"/>
      <c r="BL51" s="1262"/>
      <c r="BM51" s="1262"/>
      <c r="BN51" s="1262"/>
      <c r="BO51" s="1262"/>
      <c r="BP51" s="1263">
        <v>39</v>
      </c>
      <c r="BQ51" s="1263"/>
      <c r="BR51" s="1263"/>
      <c r="BS51" s="1263"/>
      <c r="BT51" s="1263"/>
      <c r="BU51" s="1263"/>
      <c r="BV51" s="1263"/>
      <c r="BW51" s="1263"/>
      <c r="BX51" s="1263">
        <v>46.6</v>
      </c>
      <c r="BY51" s="1263"/>
      <c r="BZ51" s="1263"/>
      <c r="CA51" s="1263"/>
      <c r="CB51" s="1263"/>
      <c r="CC51" s="1263"/>
      <c r="CD51" s="1263"/>
      <c r="CE51" s="1263"/>
      <c r="CF51" s="1263">
        <v>51.7</v>
      </c>
      <c r="CG51" s="1263"/>
      <c r="CH51" s="1263"/>
      <c r="CI51" s="1263"/>
      <c r="CJ51" s="1263"/>
      <c r="CK51" s="1263"/>
      <c r="CL51" s="1263"/>
      <c r="CM51" s="1263"/>
      <c r="CN51" s="1263">
        <v>31.5</v>
      </c>
      <c r="CO51" s="1263"/>
      <c r="CP51" s="1263"/>
      <c r="CQ51" s="1263"/>
      <c r="CR51" s="1263"/>
      <c r="CS51" s="1263"/>
      <c r="CT51" s="1263"/>
      <c r="CU51" s="1263"/>
      <c r="CV51" s="1263">
        <v>23.6</v>
      </c>
      <c r="CW51" s="1263"/>
      <c r="CX51" s="1263"/>
      <c r="CY51" s="1263"/>
      <c r="CZ51" s="1263"/>
      <c r="DA51" s="1263"/>
      <c r="DB51" s="1263"/>
      <c r="DC51" s="1263"/>
    </row>
    <row r="52" spans="1:109" ht="13.2" x14ac:dyDescent="0.2">
      <c r="B52" s="1233"/>
      <c r="G52" s="1259"/>
      <c r="H52" s="1259"/>
      <c r="I52" s="1260"/>
      <c r="J52" s="1260"/>
      <c r="K52" s="1261"/>
      <c r="L52" s="1261"/>
      <c r="M52" s="1261"/>
      <c r="N52" s="1261"/>
      <c r="AM52" s="1251"/>
      <c r="AN52" s="1262"/>
      <c r="AO52" s="1262"/>
      <c r="AP52" s="1262"/>
      <c r="AQ52" s="1262"/>
      <c r="AR52" s="1262"/>
      <c r="AS52" s="1262"/>
      <c r="AT52" s="1262"/>
      <c r="AU52" s="1262"/>
      <c r="AV52" s="1262"/>
      <c r="AW52" s="1262"/>
      <c r="AX52" s="1262"/>
      <c r="AY52" s="1262"/>
      <c r="AZ52" s="1262"/>
      <c r="BA52" s="1262"/>
      <c r="BB52" s="1262"/>
      <c r="BC52" s="1262"/>
      <c r="BD52" s="1262"/>
      <c r="BE52" s="1262"/>
      <c r="BF52" s="1262"/>
      <c r="BG52" s="1262"/>
      <c r="BH52" s="1262"/>
      <c r="BI52" s="1262"/>
      <c r="BJ52" s="1262"/>
      <c r="BK52" s="1262"/>
      <c r="BL52" s="1262"/>
      <c r="BM52" s="1262"/>
      <c r="BN52" s="1262"/>
      <c r="BO52" s="1262"/>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ht="13.2" x14ac:dyDescent="0.2">
      <c r="A53" s="1241"/>
      <c r="B53" s="1233"/>
      <c r="G53" s="1259"/>
      <c r="H53" s="1259"/>
      <c r="I53" s="1252"/>
      <c r="J53" s="1252"/>
      <c r="K53" s="1261"/>
      <c r="L53" s="1261"/>
      <c r="M53" s="1261"/>
      <c r="N53" s="1261"/>
      <c r="AM53" s="1251"/>
      <c r="AN53" s="1262"/>
      <c r="AO53" s="1262"/>
      <c r="AP53" s="1262"/>
      <c r="AQ53" s="1262"/>
      <c r="AR53" s="1262"/>
      <c r="AS53" s="1262"/>
      <c r="AT53" s="1262"/>
      <c r="AU53" s="1262"/>
      <c r="AV53" s="1262"/>
      <c r="AW53" s="1262"/>
      <c r="AX53" s="1262"/>
      <c r="AY53" s="1262"/>
      <c r="AZ53" s="1262"/>
      <c r="BA53" s="1262"/>
      <c r="BB53" s="1262" t="s">
        <v>612</v>
      </c>
      <c r="BC53" s="1262"/>
      <c r="BD53" s="1262"/>
      <c r="BE53" s="1262"/>
      <c r="BF53" s="1262"/>
      <c r="BG53" s="1262"/>
      <c r="BH53" s="1262"/>
      <c r="BI53" s="1262"/>
      <c r="BJ53" s="1262"/>
      <c r="BK53" s="1262"/>
      <c r="BL53" s="1262"/>
      <c r="BM53" s="1262"/>
      <c r="BN53" s="1262"/>
      <c r="BO53" s="1262"/>
      <c r="BP53" s="1263">
        <v>53.9</v>
      </c>
      <c r="BQ53" s="1263"/>
      <c r="BR53" s="1263"/>
      <c r="BS53" s="1263"/>
      <c r="BT53" s="1263"/>
      <c r="BU53" s="1263"/>
      <c r="BV53" s="1263"/>
      <c r="BW53" s="1263"/>
      <c r="BX53" s="1263">
        <v>55.1</v>
      </c>
      <c r="BY53" s="1263"/>
      <c r="BZ53" s="1263"/>
      <c r="CA53" s="1263"/>
      <c r="CB53" s="1263"/>
      <c r="CC53" s="1263"/>
      <c r="CD53" s="1263"/>
      <c r="CE53" s="1263"/>
      <c r="CF53" s="1263">
        <v>56.8</v>
      </c>
      <c r="CG53" s="1263"/>
      <c r="CH53" s="1263"/>
      <c r="CI53" s="1263"/>
      <c r="CJ53" s="1263"/>
      <c r="CK53" s="1263"/>
      <c r="CL53" s="1263"/>
      <c r="CM53" s="1263"/>
      <c r="CN53" s="1263">
        <v>57.6</v>
      </c>
      <c r="CO53" s="1263"/>
      <c r="CP53" s="1263"/>
      <c r="CQ53" s="1263"/>
      <c r="CR53" s="1263"/>
      <c r="CS53" s="1263"/>
      <c r="CT53" s="1263"/>
      <c r="CU53" s="1263"/>
      <c r="CV53" s="1263">
        <v>59.3</v>
      </c>
      <c r="CW53" s="1263"/>
      <c r="CX53" s="1263"/>
      <c r="CY53" s="1263"/>
      <c r="CZ53" s="1263"/>
      <c r="DA53" s="1263"/>
      <c r="DB53" s="1263"/>
      <c r="DC53" s="1263"/>
    </row>
    <row r="54" spans="1:109" ht="13.2" x14ac:dyDescent="0.2">
      <c r="A54" s="1241"/>
      <c r="B54" s="1233"/>
      <c r="G54" s="1259"/>
      <c r="H54" s="1259"/>
      <c r="I54" s="1252"/>
      <c r="J54" s="1252"/>
      <c r="K54" s="1261"/>
      <c r="L54" s="1261"/>
      <c r="M54" s="1261"/>
      <c r="N54" s="1261"/>
      <c r="AM54" s="1251"/>
      <c r="AN54" s="1262"/>
      <c r="AO54" s="1262"/>
      <c r="AP54" s="1262"/>
      <c r="AQ54" s="1262"/>
      <c r="AR54" s="1262"/>
      <c r="AS54" s="1262"/>
      <c r="AT54" s="1262"/>
      <c r="AU54" s="1262"/>
      <c r="AV54" s="1262"/>
      <c r="AW54" s="1262"/>
      <c r="AX54" s="1262"/>
      <c r="AY54" s="1262"/>
      <c r="AZ54" s="1262"/>
      <c r="BA54" s="1262"/>
      <c r="BB54" s="1262"/>
      <c r="BC54" s="1262"/>
      <c r="BD54" s="1262"/>
      <c r="BE54" s="1262"/>
      <c r="BF54" s="1262"/>
      <c r="BG54" s="1262"/>
      <c r="BH54" s="1262"/>
      <c r="BI54" s="1262"/>
      <c r="BJ54" s="1262"/>
      <c r="BK54" s="1262"/>
      <c r="BL54" s="1262"/>
      <c r="BM54" s="1262"/>
      <c r="BN54" s="1262"/>
      <c r="BO54" s="1262"/>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ht="13.2" x14ac:dyDescent="0.2">
      <c r="A55" s="1241"/>
      <c r="B55" s="1233"/>
      <c r="G55" s="1252"/>
      <c r="H55" s="1252"/>
      <c r="I55" s="1252"/>
      <c r="J55" s="1252"/>
      <c r="K55" s="1261"/>
      <c r="L55" s="1261"/>
      <c r="M55" s="1261"/>
      <c r="N55" s="1261"/>
      <c r="AN55" s="1258" t="s">
        <v>613</v>
      </c>
      <c r="AO55" s="1258"/>
      <c r="AP55" s="1258"/>
      <c r="AQ55" s="1258"/>
      <c r="AR55" s="1258"/>
      <c r="AS55" s="1258"/>
      <c r="AT55" s="1258"/>
      <c r="AU55" s="1258"/>
      <c r="AV55" s="1258"/>
      <c r="AW55" s="1258"/>
      <c r="AX55" s="1258"/>
      <c r="AY55" s="1258"/>
      <c r="AZ55" s="1258"/>
      <c r="BA55" s="1258"/>
      <c r="BB55" s="1262" t="s">
        <v>611</v>
      </c>
      <c r="BC55" s="1262"/>
      <c r="BD55" s="1262"/>
      <c r="BE55" s="1262"/>
      <c r="BF55" s="1262"/>
      <c r="BG55" s="1262"/>
      <c r="BH55" s="1262"/>
      <c r="BI55" s="1262"/>
      <c r="BJ55" s="1262"/>
      <c r="BK55" s="1262"/>
      <c r="BL55" s="1262"/>
      <c r="BM55" s="1262"/>
      <c r="BN55" s="1262"/>
      <c r="BO55" s="1262"/>
      <c r="BP55" s="1263">
        <v>0</v>
      </c>
      <c r="BQ55" s="1263"/>
      <c r="BR55" s="1263"/>
      <c r="BS55" s="1263"/>
      <c r="BT55" s="1263"/>
      <c r="BU55" s="1263"/>
      <c r="BV55" s="1263"/>
      <c r="BW55" s="1263"/>
      <c r="BX55" s="1263">
        <v>0</v>
      </c>
      <c r="BY55" s="1263"/>
      <c r="BZ55" s="1263"/>
      <c r="CA55" s="1263"/>
      <c r="CB55" s="1263"/>
      <c r="CC55" s="1263"/>
      <c r="CD55" s="1263"/>
      <c r="CE55" s="1263"/>
      <c r="CF55" s="1263">
        <v>0</v>
      </c>
      <c r="CG55" s="1263"/>
      <c r="CH55" s="1263"/>
      <c r="CI55" s="1263"/>
      <c r="CJ55" s="1263"/>
      <c r="CK55" s="1263"/>
      <c r="CL55" s="1263"/>
      <c r="CM55" s="1263"/>
      <c r="CN55" s="1263">
        <v>0</v>
      </c>
      <c r="CO55" s="1263"/>
      <c r="CP55" s="1263"/>
      <c r="CQ55" s="1263"/>
      <c r="CR55" s="1263"/>
      <c r="CS55" s="1263"/>
      <c r="CT55" s="1263"/>
      <c r="CU55" s="1263"/>
      <c r="CV55" s="1263">
        <v>0</v>
      </c>
      <c r="CW55" s="1263"/>
      <c r="CX55" s="1263"/>
      <c r="CY55" s="1263"/>
      <c r="CZ55" s="1263"/>
      <c r="DA55" s="1263"/>
      <c r="DB55" s="1263"/>
      <c r="DC55" s="1263"/>
    </row>
    <row r="56" spans="1:109" ht="13.2" x14ac:dyDescent="0.2">
      <c r="A56" s="1241"/>
      <c r="B56" s="1233"/>
      <c r="G56" s="1252"/>
      <c r="H56" s="1252"/>
      <c r="I56" s="1252"/>
      <c r="J56" s="1252"/>
      <c r="K56" s="1261"/>
      <c r="L56" s="1261"/>
      <c r="M56" s="1261"/>
      <c r="N56" s="1261"/>
      <c r="AN56" s="1258"/>
      <c r="AO56" s="1258"/>
      <c r="AP56" s="1258"/>
      <c r="AQ56" s="1258"/>
      <c r="AR56" s="1258"/>
      <c r="AS56" s="1258"/>
      <c r="AT56" s="1258"/>
      <c r="AU56" s="1258"/>
      <c r="AV56" s="1258"/>
      <c r="AW56" s="1258"/>
      <c r="AX56" s="1258"/>
      <c r="AY56" s="1258"/>
      <c r="AZ56" s="1258"/>
      <c r="BA56" s="1258"/>
      <c r="BB56" s="1262"/>
      <c r="BC56" s="1262"/>
      <c r="BD56" s="1262"/>
      <c r="BE56" s="1262"/>
      <c r="BF56" s="1262"/>
      <c r="BG56" s="1262"/>
      <c r="BH56" s="1262"/>
      <c r="BI56" s="1262"/>
      <c r="BJ56" s="1262"/>
      <c r="BK56" s="1262"/>
      <c r="BL56" s="1262"/>
      <c r="BM56" s="1262"/>
      <c r="BN56" s="1262"/>
      <c r="BO56" s="1262"/>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1241" customFormat="1" ht="13.2" x14ac:dyDescent="0.2">
      <c r="B57" s="1264"/>
      <c r="G57" s="1252"/>
      <c r="H57" s="1252"/>
      <c r="I57" s="1265"/>
      <c r="J57" s="1265"/>
      <c r="K57" s="1261"/>
      <c r="L57" s="1261"/>
      <c r="M57" s="1261"/>
      <c r="N57" s="1261"/>
      <c r="AM57" s="1227"/>
      <c r="AN57" s="1258"/>
      <c r="AO57" s="1258"/>
      <c r="AP57" s="1258"/>
      <c r="AQ57" s="1258"/>
      <c r="AR57" s="1258"/>
      <c r="AS57" s="1258"/>
      <c r="AT57" s="1258"/>
      <c r="AU57" s="1258"/>
      <c r="AV57" s="1258"/>
      <c r="AW57" s="1258"/>
      <c r="AX57" s="1258"/>
      <c r="AY57" s="1258"/>
      <c r="AZ57" s="1258"/>
      <c r="BA57" s="1258"/>
      <c r="BB57" s="1262" t="s">
        <v>612</v>
      </c>
      <c r="BC57" s="1262"/>
      <c r="BD57" s="1262"/>
      <c r="BE57" s="1262"/>
      <c r="BF57" s="1262"/>
      <c r="BG57" s="1262"/>
      <c r="BH57" s="1262"/>
      <c r="BI57" s="1262"/>
      <c r="BJ57" s="1262"/>
      <c r="BK57" s="1262"/>
      <c r="BL57" s="1262"/>
      <c r="BM57" s="1262"/>
      <c r="BN57" s="1262"/>
      <c r="BO57" s="1262"/>
      <c r="BP57" s="1263">
        <v>61.2</v>
      </c>
      <c r="BQ57" s="1263"/>
      <c r="BR57" s="1263"/>
      <c r="BS57" s="1263"/>
      <c r="BT57" s="1263"/>
      <c r="BU57" s="1263"/>
      <c r="BV57" s="1263"/>
      <c r="BW57" s="1263"/>
      <c r="BX57" s="1263">
        <v>62.8</v>
      </c>
      <c r="BY57" s="1263"/>
      <c r="BZ57" s="1263"/>
      <c r="CA57" s="1263"/>
      <c r="CB57" s="1263"/>
      <c r="CC57" s="1263"/>
      <c r="CD57" s="1263"/>
      <c r="CE57" s="1263"/>
      <c r="CF57" s="1263">
        <v>64</v>
      </c>
      <c r="CG57" s="1263"/>
      <c r="CH57" s="1263"/>
      <c r="CI57" s="1263"/>
      <c r="CJ57" s="1263"/>
      <c r="CK57" s="1263"/>
      <c r="CL57" s="1263"/>
      <c r="CM57" s="1263"/>
      <c r="CN57" s="1263">
        <v>66.2</v>
      </c>
      <c r="CO57" s="1263"/>
      <c r="CP57" s="1263"/>
      <c r="CQ57" s="1263"/>
      <c r="CR57" s="1263"/>
      <c r="CS57" s="1263"/>
      <c r="CT57" s="1263"/>
      <c r="CU57" s="1263"/>
      <c r="CV57" s="1263">
        <v>67.099999999999994</v>
      </c>
      <c r="CW57" s="1263"/>
      <c r="CX57" s="1263"/>
      <c r="CY57" s="1263"/>
      <c r="CZ57" s="1263"/>
      <c r="DA57" s="1263"/>
      <c r="DB57" s="1263"/>
      <c r="DC57" s="1263"/>
      <c r="DD57" s="1266"/>
      <c r="DE57" s="1264"/>
    </row>
    <row r="58" spans="1:109" s="1241" customFormat="1" ht="13.2" x14ac:dyDescent="0.2">
      <c r="A58" s="1227"/>
      <c r="B58" s="1264"/>
      <c r="G58" s="1252"/>
      <c r="H58" s="1252"/>
      <c r="I58" s="1265"/>
      <c r="J58" s="1265"/>
      <c r="K58" s="1261"/>
      <c r="L58" s="1261"/>
      <c r="M58" s="1261"/>
      <c r="N58" s="1261"/>
      <c r="AM58" s="1227"/>
      <c r="AN58" s="1258"/>
      <c r="AO58" s="1258"/>
      <c r="AP58" s="1258"/>
      <c r="AQ58" s="1258"/>
      <c r="AR58" s="1258"/>
      <c r="AS58" s="1258"/>
      <c r="AT58" s="1258"/>
      <c r="AU58" s="1258"/>
      <c r="AV58" s="1258"/>
      <c r="AW58" s="1258"/>
      <c r="AX58" s="1258"/>
      <c r="AY58" s="1258"/>
      <c r="AZ58" s="1258"/>
      <c r="BA58" s="1258"/>
      <c r="BB58" s="1262"/>
      <c r="BC58" s="1262"/>
      <c r="BD58" s="1262"/>
      <c r="BE58" s="1262"/>
      <c r="BF58" s="1262"/>
      <c r="BG58" s="1262"/>
      <c r="BH58" s="1262"/>
      <c r="BI58" s="1262"/>
      <c r="BJ58" s="1262"/>
      <c r="BK58" s="1262"/>
      <c r="BL58" s="1262"/>
      <c r="BM58" s="1262"/>
      <c r="BN58" s="1262"/>
      <c r="BO58" s="1262"/>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1266"/>
      <c r="DE58" s="1264"/>
    </row>
    <row r="59" spans="1:109" s="1241" customFormat="1" ht="13.2" x14ac:dyDescent="0.2">
      <c r="A59" s="1227"/>
      <c r="B59" s="1264"/>
      <c r="K59" s="1267"/>
      <c r="L59" s="1267"/>
      <c r="M59" s="1267"/>
      <c r="N59" s="1267"/>
      <c r="AQ59" s="1267"/>
      <c r="AR59" s="1267"/>
      <c r="AS59" s="1267"/>
      <c r="AT59" s="1267"/>
      <c r="BC59" s="1267"/>
      <c r="BD59" s="1267"/>
      <c r="BE59" s="1267"/>
      <c r="BF59" s="1267"/>
      <c r="BO59" s="1267"/>
      <c r="BP59" s="1267"/>
      <c r="BQ59" s="1267"/>
      <c r="BR59" s="1267"/>
      <c r="CA59" s="1267"/>
      <c r="CB59" s="1267"/>
      <c r="CC59" s="1267"/>
      <c r="CD59" s="1267"/>
      <c r="CM59" s="1267"/>
      <c r="CN59" s="1267"/>
      <c r="CO59" s="1267"/>
      <c r="CP59" s="1267"/>
      <c r="CY59" s="1267"/>
      <c r="CZ59" s="1267"/>
      <c r="DA59" s="1267"/>
      <c r="DB59" s="1267"/>
      <c r="DC59" s="1267"/>
      <c r="DD59" s="1266"/>
      <c r="DE59" s="1264"/>
    </row>
    <row r="60" spans="1:109" s="1241" customFormat="1" ht="13.2" x14ac:dyDescent="0.2">
      <c r="A60" s="1227"/>
      <c r="B60" s="1264"/>
      <c r="K60" s="1267"/>
      <c r="L60" s="1267"/>
      <c r="M60" s="1267"/>
      <c r="N60" s="1267"/>
      <c r="AQ60" s="1267"/>
      <c r="AR60" s="1267"/>
      <c r="AS60" s="1267"/>
      <c r="AT60" s="1267"/>
      <c r="BC60" s="1267"/>
      <c r="BD60" s="1267"/>
      <c r="BE60" s="1267"/>
      <c r="BF60" s="1267"/>
      <c r="BO60" s="1267"/>
      <c r="BP60" s="1267"/>
      <c r="BQ60" s="1267"/>
      <c r="BR60" s="1267"/>
      <c r="CA60" s="1267"/>
      <c r="CB60" s="1267"/>
      <c r="CC60" s="1267"/>
      <c r="CD60" s="1267"/>
      <c r="CM60" s="1267"/>
      <c r="CN60" s="1267"/>
      <c r="CO60" s="1267"/>
      <c r="CP60" s="1267"/>
      <c r="CY60" s="1267"/>
      <c r="CZ60" s="1267"/>
      <c r="DA60" s="1267"/>
      <c r="DB60" s="1267"/>
      <c r="DC60" s="1267"/>
      <c r="DD60" s="1266"/>
      <c r="DE60" s="1264"/>
    </row>
    <row r="61" spans="1:109" s="1241" customFormat="1" ht="13.2" x14ac:dyDescent="0.2">
      <c r="A61" s="1227"/>
      <c r="B61" s="1268"/>
      <c r="C61" s="1269"/>
      <c r="D61" s="1269"/>
      <c r="E61" s="1269"/>
      <c r="F61" s="1269"/>
      <c r="G61" s="1269"/>
      <c r="H61" s="1269"/>
      <c r="I61" s="1269"/>
      <c r="J61" s="1269"/>
      <c r="K61" s="1269"/>
      <c r="L61" s="1269"/>
      <c r="M61" s="1270"/>
      <c r="N61" s="1270"/>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70"/>
      <c r="AT61" s="1270"/>
      <c r="AU61" s="1269"/>
      <c r="AV61" s="1269"/>
      <c r="AW61" s="1269"/>
      <c r="AX61" s="1269"/>
      <c r="AY61" s="1269"/>
      <c r="AZ61" s="1269"/>
      <c r="BA61" s="1269"/>
      <c r="BB61" s="1269"/>
      <c r="BC61" s="1269"/>
      <c r="BD61" s="1269"/>
      <c r="BE61" s="1270"/>
      <c r="BF61" s="1270"/>
      <c r="BG61" s="1269"/>
      <c r="BH61" s="1269"/>
      <c r="BI61" s="1269"/>
      <c r="BJ61" s="1269"/>
      <c r="BK61" s="1269"/>
      <c r="BL61" s="1269"/>
      <c r="BM61" s="1269"/>
      <c r="BN61" s="1269"/>
      <c r="BO61" s="1269"/>
      <c r="BP61" s="1269"/>
      <c r="BQ61" s="1270"/>
      <c r="BR61" s="1270"/>
      <c r="BS61" s="1269"/>
      <c r="BT61" s="1269"/>
      <c r="BU61" s="1269"/>
      <c r="BV61" s="1269"/>
      <c r="BW61" s="1269"/>
      <c r="BX61" s="1269"/>
      <c r="BY61" s="1269"/>
      <c r="BZ61" s="1269"/>
      <c r="CA61" s="1269"/>
      <c r="CB61" s="1269"/>
      <c r="CC61" s="1270"/>
      <c r="CD61" s="1270"/>
      <c r="CE61" s="1269"/>
      <c r="CF61" s="1269"/>
      <c r="CG61" s="1269"/>
      <c r="CH61" s="1269"/>
      <c r="CI61" s="1269"/>
      <c r="CJ61" s="1269"/>
      <c r="CK61" s="1269"/>
      <c r="CL61" s="1269"/>
      <c r="CM61" s="1269"/>
      <c r="CN61" s="1269"/>
      <c r="CO61" s="1270"/>
      <c r="CP61" s="1270"/>
      <c r="CQ61" s="1269"/>
      <c r="CR61" s="1269"/>
      <c r="CS61" s="1269"/>
      <c r="CT61" s="1269"/>
      <c r="CU61" s="1269"/>
      <c r="CV61" s="1269"/>
      <c r="CW61" s="1269"/>
      <c r="CX61" s="1269"/>
      <c r="CY61" s="1269"/>
      <c r="CZ61" s="1269"/>
      <c r="DA61" s="1270"/>
      <c r="DB61" s="1270"/>
      <c r="DC61" s="1270"/>
      <c r="DD61" s="1271"/>
      <c r="DE61" s="1264"/>
    </row>
    <row r="62" spans="1:109" ht="13.2" x14ac:dyDescent="0.2">
      <c r="B62" s="1238"/>
      <c r="C62" s="1238"/>
      <c r="D62" s="1238"/>
      <c r="E62" s="1238"/>
      <c r="F62" s="1238"/>
      <c r="G62" s="1238"/>
      <c r="H62" s="1238"/>
      <c r="I62" s="1238"/>
      <c r="J62" s="1238"/>
      <c r="K62" s="1238"/>
      <c r="L62" s="1238"/>
      <c r="M62" s="1238"/>
      <c r="N62" s="1238"/>
      <c r="O62" s="1238"/>
      <c r="P62" s="1238"/>
      <c r="Q62" s="1238"/>
      <c r="R62" s="1238"/>
      <c r="S62" s="1238"/>
      <c r="T62" s="1238"/>
      <c r="U62" s="1238"/>
      <c r="V62" s="1238"/>
      <c r="W62" s="1238"/>
      <c r="X62" s="1238"/>
      <c r="Y62" s="1238"/>
      <c r="Z62" s="1238"/>
      <c r="AA62" s="1238"/>
      <c r="AB62" s="1238"/>
      <c r="AC62" s="1238"/>
      <c r="AD62" s="1238"/>
      <c r="AE62" s="1238"/>
      <c r="AF62" s="1238"/>
      <c r="AG62" s="1238"/>
      <c r="AH62" s="1238"/>
      <c r="AI62" s="1238"/>
      <c r="AJ62" s="1238"/>
      <c r="AK62" s="1238"/>
      <c r="AL62" s="1238"/>
      <c r="AM62" s="1238"/>
      <c r="AN62" s="1238"/>
      <c r="AO62" s="1238"/>
      <c r="AP62" s="1238"/>
      <c r="AQ62" s="1238"/>
      <c r="AR62" s="1238"/>
      <c r="AS62" s="1238"/>
      <c r="AT62" s="1238"/>
      <c r="AU62" s="1238"/>
      <c r="AV62" s="1238"/>
      <c r="AW62" s="1238"/>
      <c r="AX62" s="1238"/>
      <c r="AY62" s="1238"/>
      <c r="AZ62" s="1238"/>
      <c r="BA62" s="1238"/>
      <c r="BB62" s="1238"/>
      <c r="BC62" s="1238"/>
      <c r="BD62" s="1238"/>
      <c r="BE62" s="1238"/>
      <c r="BF62" s="1238"/>
      <c r="BG62" s="1238"/>
      <c r="BH62" s="1238"/>
      <c r="BI62" s="1238"/>
      <c r="BJ62" s="1238"/>
      <c r="BK62" s="1238"/>
      <c r="BL62" s="1238"/>
      <c r="BM62" s="1238"/>
      <c r="BN62" s="1238"/>
      <c r="BO62" s="1238"/>
      <c r="BP62" s="1238"/>
      <c r="BQ62" s="1238"/>
      <c r="BR62" s="1238"/>
      <c r="BS62" s="1238"/>
      <c r="BT62" s="1238"/>
      <c r="BU62" s="1238"/>
      <c r="BV62" s="1238"/>
      <c r="BW62" s="1238"/>
      <c r="BX62" s="1238"/>
      <c r="BY62" s="1238"/>
      <c r="BZ62" s="1238"/>
      <c r="CA62" s="1238"/>
      <c r="CB62" s="1238"/>
      <c r="CC62" s="1238"/>
      <c r="CD62" s="1238"/>
      <c r="CE62" s="1238"/>
      <c r="CF62" s="1238"/>
      <c r="CG62" s="1238"/>
      <c r="CH62" s="1238"/>
      <c r="CI62" s="1238"/>
      <c r="CJ62" s="1238"/>
      <c r="CK62" s="1238"/>
      <c r="CL62" s="1238"/>
      <c r="CM62" s="1238"/>
      <c r="CN62" s="1238"/>
      <c r="CO62" s="1238"/>
      <c r="CP62" s="1238"/>
      <c r="CQ62" s="1238"/>
      <c r="CR62" s="1238"/>
      <c r="CS62" s="1238"/>
      <c r="CT62" s="1238"/>
      <c r="CU62" s="1238"/>
      <c r="CV62" s="1238"/>
      <c r="CW62" s="1238"/>
      <c r="CX62" s="1238"/>
      <c r="CY62" s="1238"/>
      <c r="CZ62" s="1238"/>
      <c r="DA62" s="1238"/>
      <c r="DB62" s="1238"/>
      <c r="DC62" s="1238"/>
      <c r="DD62" s="1238"/>
      <c r="DE62" s="1227"/>
    </row>
    <row r="63" spans="1:109" ht="16.2" x14ac:dyDescent="0.2">
      <c r="B63" s="1272" t="s">
        <v>614</v>
      </c>
    </row>
    <row r="64" spans="1:109" ht="13.2" x14ac:dyDescent="0.2">
      <c r="B64" s="1233"/>
      <c r="G64" s="1240"/>
      <c r="I64" s="1273"/>
      <c r="J64" s="1273"/>
      <c r="K64" s="1273"/>
      <c r="L64" s="1273"/>
      <c r="M64" s="1273"/>
      <c r="N64" s="1274"/>
      <c r="AM64" s="1240"/>
      <c r="AN64" s="1240" t="s">
        <v>607</v>
      </c>
      <c r="AP64" s="1241"/>
      <c r="AQ64" s="1241"/>
      <c r="AR64" s="1241"/>
      <c r="AY64" s="1240"/>
      <c r="BA64" s="1241"/>
      <c r="BB64" s="1241"/>
      <c r="BC64" s="1241"/>
      <c r="BK64" s="1240"/>
      <c r="BM64" s="1241"/>
      <c r="BN64" s="1241"/>
      <c r="BO64" s="1241"/>
      <c r="BW64" s="1240"/>
      <c r="BY64" s="1241"/>
      <c r="BZ64" s="1241"/>
      <c r="CA64" s="1241"/>
      <c r="CI64" s="1240"/>
      <c r="CK64" s="1241"/>
      <c r="CL64" s="1241"/>
      <c r="CM64" s="1241"/>
      <c r="CU64" s="1240"/>
      <c r="CW64" s="1241"/>
      <c r="CX64" s="1241"/>
      <c r="CY64" s="1241"/>
    </row>
    <row r="65" spans="2:107" ht="13.2" x14ac:dyDescent="0.2">
      <c r="B65" s="1233"/>
      <c r="AN65" s="1242" t="s">
        <v>615</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ht="13.2" x14ac:dyDescent="0.2">
      <c r="B66" s="1233"/>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ht="13.2" x14ac:dyDescent="0.2">
      <c r="B67" s="1233"/>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ht="13.2" x14ac:dyDescent="0.2">
      <c r="B68" s="1233"/>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ht="13.2" x14ac:dyDescent="0.2">
      <c r="B69" s="1233"/>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ht="13.2" x14ac:dyDescent="0.2">
      <c r="B70" s="1233"/>
      <c r="H70" s="1275"/>
      <c r="I70" s="1275"/>
      <c r="J70" s="1276"/>
      <c r="K70" s="1276"/>
      <c r="L70" s="1277"/>
      <c r="M70" s="1276"/>
      <c r="N70" s="1277"/>
      <c r="AN70" s="1251"/>
      <c r="AO70" s="1251"/>
      <c r="AP70" s="1251"/>
      <c r="AZ70" s="1251"/>
      <c r="BA70" s="1251"/>
      <c r="BB70" s="1251"/>
      <c r="BL70" s="1251"/>
      <c r="BM70" s="1251"/>
      <c r="BN70" s="1251"/>
      <c r="BX70" s="1251"/>
      <c r="BY70" s="1251"/>
      <c r="BZ70" s="1251"/>
      <c r="CJ70" s="1251"/>
      <c r="CK70" s="1251"/>
      <c r="CL70" s="1251"/>
      <c r="CV70" s="1251"/>
      <c r="CW70" s="1251"/>
      <c r="CX70" s="1251"/>
    </row>
    <row r="71" spans="2:107" ht="13.2" x14ac:dyDescent="0.2">
      <c r="B71" s="1233"/>
      <c r="G71" s="1278"/>
      <c r="I71" s="1279"/>
      <c r="J71" s="1276"/>
      <c r="K71" s="1276"/>
      <c r="L71" s="1277"/>
      <c r="M71" s="1276"/>
      <c r="N71" s="1277"/>
      <c r="AM71" s="1278"/>
      <c r="AN71" s="1227" t="s">
        <v>609</v>
      </c>
    </row>
    <row r="72" spans="2:107" ht="13.2" x14ac:dyDescent="0.2">
      <c r="B72" s="1233"/>
      <c r="G72" s="1252"/>
      <c r="H72" s="1252"/>
      <c r="I72" s="1252"/>
      <c r="J72" s="1252"/>
      <c r="K72" s="1253"/>
      <c r="L72" s="1253"/>
      <c r="M72" s="1254"/>
      <c r="N72" s="1254"/>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565</v>
      </c>
      <c r="BQ72" s="1258"/>
      <c r="BR72" s="1258"/>
      <c r="BS72" s="1258"/>
      <c r="BT72" s="1258"/>
      <c r="BU72" s="1258"/>
      <c r="BV72" s="1258"/>
      <c r="BW72" s="1258"/>
      <c r="BX72" s="1258" t="s">
        <v>566</v>
      </c>
      <c r="BY72" s="1258"/>
      <c r="BZ72" s="1258"/>
      <c r="CA72" s="1258"/>
      <c r="CB72" s="1258"/>
      <c r="CC72" s="1258"/>
      <c r="CD72" s="1258"/>
      <c r="CE72" s="1258"/>
      <c r="CF72" s="1258" t="s">
        <v>567</v>
      </c>
      <c r="CG72" s="1258"/>
      <c r="CH72" s="1258"/>
      <c r="CI72" s="1258"/>
      <c r="CJ72" s="1258"/>
      <c r="CK72" s="1258"/>
      <c r="CL72" s="1258"/>
      <c r="CM72" s="1258"/>
      <c r="CN72" s="1258" t="s">
        <v>568</v>
      </c>
      <c r="CO72" s="1258"/>
      <c r="CP72" s="1258"/>
      <c r="CQ72" s="1258"/>
      <c r="CR72" s="1258"/>
      <c r="CS72" s="1258"/>
      <c r="CT72" s="1258"/>
      <c r="CU72" s="1258"/>
      <c r="CV72" s="1258" t="s">
        <v>569</v>
      </c>
      <c r="CW72" s="1258"/>
      <c r="CX72" s="1258"/>
      <c r="CY72" s="1258"/>
      <c r="CZ72" s="1258"/>
      <c r="DA72" s="1258"/>
      <c r="DB72" s="1258"/>
      <c r="DC72" s="1258"/>
    </row>
    <row r="73" spans="2:107" ht="13.2" x14ac:dyDescent="0.2">
      <c r="B73" s="1233"/>
      <c r="G73" s="1259"/>
      <c r="H73" s="1259"/>
      <c r="I73" s="1259"/>
      <c r="J73" s="1259"/>
      <c r="K73" s="1280"/>
      <c r="L73" s="1280"/>
      <c r="M73" s="1280"/>
      <c r="N73" s="1280"/>
      <c r="AM73" s="1251"/>
      <c r="AN73" s="1262" t="s">
        <v>610</v>
      </c>
      <c r="AO73" s="1262"/>
      <c r="AP73" s="1262"/>
      <c r="AQ73" s="1262"/>
      <c r="AR73" s="1262"/>
      <c r="AS73" s="1262"/>
      <c r="AT73" s="1262"/>
      <c r="AU73" s="1262"/>
      <c r="AV73" s="1262"/>
      <c r="AW73" s="1262"/>
      <c r="AX73" s="1262"/>
      <c r="AY73" s="1262"/>
      <c r="AZ73" s="1262"/>
      <c r="BA73" s="1262"/>
      <c r="BB73" s="1262" t="s">
        <v>611</v>
      </c>
      <c r="BC73" s="1262"/>
      <c r="BD73" s="1262"/>
      <c r="BE73" s="1262"/>
      <c r="BF73" s="1262"/>
      <c r="BG73" s="1262"/>
      <c r="BH73" s="1262"/>
      <c r="BI73" s="1262"/>
      <c r="BJ73" s="1262"/>
      <c r="BK73" s="1262"/>
      <c r="BL73" s="1262"/>
      <c r="BM73" s="1262"/>
      <c r="BN73" s="1262"/>
      <c r="BO73" s="1262"/>
      <c r="BP73" s="1263">
        <v>39</v>
      </c>
      <c r="BQ73" s="1263"/>
      <c r="BR73" s="1263"/>
      <c r="BS73" s="1263"/>
      <c r="BT73" s="1263"/>
      <c r="BU73" s="1263"/>
      <c r="BV73" s="1263"/>
      <c r="BW73" s="1263"/>
      <c r="BX73" s="1263">
        <v>46.6</v>
      </c>
      <c r="BY73" s="1263"/>
      <c r="BZ73" s="1263"/>
      <c r="CA73" s="1263"/>
      <c r="CB73" s="1263"/>
      <c r="CC73" s="1263"/>
      <c r="CD73" s="1263"/>
      <c r="CE73" s="1263"/>
      <c r="CF73" s="1263">
        <v>51.7</v>
      </c>
      <c r="CG73" s="1263"/>
      <c r="CH73" s="1263"/>
      <c r="CI73" s="1263"/>
      <c r="CJ73" s="1263"/>
      <c r="CK73" s="1263"/>
      <c r="CL73" s="1263"/>
      <c r="CM73" s="1263"/>
      <c r="CN73" s="1263">
        <v>31.5</v>
      </c>
      <c r="CO73" s="1263"/>
      <c r="CP73" s="1263"/>
      <c r="CQ73" s="1263"/>
      <c r="CR73" s="1263"/>
      <c r="CS73" s="1263"/>
      <c r="CT73" s="1263"/>
      <c r="CU73" s="1263"/>
      <c r="CV73" s="1263">
        <v>23.6</v>
      </c>
      <c r="CW73" s="1263"/>
      <c r="CX73" s="1263"/>
      <c r="CY73" s="1263"/>
      <c r="CZ73" s="1263"/>
      <c r="DA73" s="1263"/>
      <c r="DB73" s="1263"/>
      <c r="DC73" s="1263"/>
    </row>
    <row r="74" spans="2:107" ht="13.2" x14ac:dyDescent="0.2">
      <c r="B74" s="1233"/>
      <c r="G74" s="1259"/>
      <c r="H74" s="1259"/>
      <c r="I74" s="1259"/>
      <c r="J74" s="1259"/>
      <c r="K74" s="1280"/>
      <c r="L74" s="1280"/>
      <c r="M74" s="1280"/>
      <c r="N74" s="1280"/>
      <c r="AM74" s="1251"/>
      <c r="AN74" s="1262"/>
      <c r="AO74" s="1262"/>
      <c r="AP74" s="1262"/>
      <c r="AQ74" s="1262"/>
      <c r="AR74" s="1262"/>
      <c r="AS74" s="1262"/>
      <c r="AT74" s="1262"/>
      <c r="AU74" s="1262"/>
      <c r="AV74" s="1262"/>
      <c r="AW74" s="1262"/>
      <c r="AX74" s="1262"/>
      <c r="AY74" s="1262"/>
      <c r="AZ74" s="1262"/>
      <c r="BA74" s="1262"/>
      <c r="BB74" s="1262"/>
      <c r="BC74" s="1262"/>
      <c r="BD74" s="1262"/>
      <c r="BE74" s="1262"/>
      <c r="BF74" s="1262"/>
      <c r="BG74" s="1262"/>
      <c r="BH74" s="1262"/>
      <c r="BI74" s="1262"/>
      <c r="BJ74" s="1262"/>
      <c r="BK74" s="1262"/>
      <c r="BL74" s="1262"/>
      <c r="BM74" s="1262"/>
      <c r="BN74" s="1262"/>
      <c r="BO74" s="1262"/>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ht="13.2" x14ac:dyDescent="0.2">
      <c r="B75" s="1233"/>
      <c r="G75" s="1259"/>
      <c r="H75" s="1259"/>
      <c r="I75" s="1252"/>
      <c r="J75" s="1252"/>
      <c r="K75" s="1261"/>
      <c r="L75" s="1261"/>
      <c r="M75" s="1261"/>
      <c r="N75" s="1261"/>
      <c r="AM75" s="1251"/>
      <c r="AN75" s="1262"/>
      <c r="AO75" s="1262"/>
      <c r="AP75" s="1262"/>
      <c r="AQ75" s="1262"/>
      <c r="AR75" s="1262"/>
      <c r="AS75" s="1262"/>
      <c r="AT75" s="1262"/>
      <c r="AU75" s="1262"/>
      <c r="AV75" s="1262"/>
      <c r="AW75" s="1262"/>
      <c r="AX75" s="1262"/>
      <c r="AY75" s="1262"/>
      <c r="AZ75" s="1262"/>
      <c r="BA75" s="1262"/>
      <c r="BB75" s="1262" t="s">
        <v>616</v>
      </c>
      <c r="BC75" s="1262"/>
      <c r="BD75" s="1262"/>
      <c r="BE75" s="1262"/>
      <c r="BF75" s="1262"/>
      <c r="BG75" s="1262"/>
      <c r="BH75" s="1262"/>
      <c r="BI75" s="1262"/>
      <c r="BJ75" s="1262"/>
      <c r="BK75" s="1262"/>
      <c r="BL75" s="1262"/>
      <c r="BM75" s="1262"/>
      <c r="BN75" s="1262"/>
      <c r="BO75" s="1262"/>
      <c r="BP75" s="1263">
        <v>11.8</v>
      </c>
      <c r="BQ75" s="1263"/>
      <c r="BR75" s="1263"/>
      <c r="BS75" s="1263"/>
      <c r="BT75" s="1263"/>
      <c r="BU75" s="1263"/>
      <c r="BV75" s="1263"/>
      <c r="BW75" s="1263"/>
      <c r="BX75" s="1263">
        <v>11.1</v>
      </c>
      <c r="BY75" s="1263"/>
      <c r="BZ75" s="1263"/>
      <c r="CA75" s="1263"/>
      <c r="CB75" s="1263"/>
      <c r="CC75" s="1263"/>
      <c r="CD75" s="1263"/>
      <c r="CE75" s="1263"/>
      <c r="CF75" s="1263">
        <v>11</v>
      </c>
      <c r="CG75" s="1263"/>
      <c r="CH75" s="1263"/>
      <c r="CI75" s="1263"/>
      <c r="CJ75" s="1263"/>
      <c r="CK75" s="1263"/>
      <c r="CL75" s="1263"/>
      <c r="CM75" s="1263"/>
      <c r="CN75" s="1263">
        <v>10.5</v>
      </c>
      <c r="CO75" s="1263"/>
      <c r="CP75" s="1263"/>
      <c r="CQ75" s="1263"/>
      <c r="CR75" s="1263"/>
      <c r="CS75" s="1263"/>
      <c r="CT75" s="1263"/>
      <c r="CU75" s="1263"/>
      <c r="CV75" s="1263">
        <v>10.7</v>
      </c>
      <c r="CW75" s="1263"/>
      <c r="CX75" s="1263"/>
      <c r="CY75" s="1263"/>
      <c r="CZ75" s="1263"/>
      <c r="DA75" s="1263"/>
      <c r="DB75" s="1263"/>
      <c r="DC75" s="1263"/>
    </row>
    <row r="76" spans="2:107" ht="13.2" x14ac:dyDescent="0.2">
      <c r="B76" s="1233"/>
      <c r="G76" s="1259"/>
      <c r="H76" s="1259"/>
      <c r="I76" s="1252"/>
      <c r="J76" s="1252"/>
      <c r="K76" s="1261"/>
      <c r="L76" s="1261"/>
      <c r="M76" s="1261"/>
      <c r="N76" s="1261"/>
      <c r="AM76" s="1251"/>
      <c r="AN76" s="1262"/>
      <c r="AO76" s="1262"/>
      <c r="AP76" s="1262"/>
      <c r="AQ76" s="1262"/>
      <c r="AR76" s="1262"/>
      <c r="AS76" s="1262"/>
      <c r="AT76" s="1262"/>
      <c r="AU76" s="1262"/>
      <c r="AV76" s="1262"/>
      <c r="AW76" s="1262"/>
      <c r="AX76" s="1262"/>
      <c r="AY76" s="1262"/>
      <c r="AZ76" s="1262"/>
      <c r="BA76" s="1262"/>
      <c r="BB76" s="1262"/>
      <c r="BC76" s="1262"/>
      <c r="BD76" s="1262"/>
      <c r="BE76" s="1262"/>
      <c r="BF76" s="1262"/>
      <c r="BG76" s="1262"/>
      <c r="BH76" s="1262"/>
      <c r="BI76" s="1262"/>
      <c r="BJ76" s="1262"/>
      <c r="BK76" s="1262"/>
      <c r="BL76" s="1262"/>
      <c r="BM76" s="1262"/>
      <c r="BN76" s="1262"/>
      <c r="BO76" s="1262"/>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ht="13.2" x14ac:dyDescent="0.2">
      <c r="B77" s="1233"/>
      <c r="G77" s="1252"/>
      <c r="H77" s="1252"/>
      <c r="I77" s="1252"/>
      <c r="J77" s="1252"/>
      <c r="K77" s="1280"/>
      <c r="L77" s="1280"/>
      <c r="M77" s="1280"/>
      <c r="N77" s="1280"/>
      <c r="AN77" s="1258" t="s">
        <v>613</v>
      </c>
      <c r="AO77" s="1258"/>
      <c r="AP77" s="1258"/>
      <c r="AQ77" s="1258"/>
      <c r="AR77" s="1258"/>
      <c r="AS77" s="1258"/>
      <c r="AT77" s="1258"/>
      <c r="AU77" s="1258"/>
      <c r="AV77" s="1258"/>
      <c r="AW77" s="1258"/>
      <c r="AX77" s="1258"/>
      <c r="AY77" s="1258"/>
      <c r="AZ77" s="1258"/>
      <c r="BA77" s="1258"/>
      <c r="BB77" s="1262" t="s">
        <v>611</v>
      </c>
      <c r="BC77" s="1262"/>
      <c r="BD77" s="1262"/>
      <c r="BE77" s="1262"/>
      <c r="BF77" s="1262"/>
      <c r="BG77" s="1262"/>
      <c r="BH77" s="1262"/>
      <c r="BI77" s="1262"/>
      <c r="BJ77" s="1262"/>
      <c r="BK77" s="1262"/>
      <c r="BL77" s="1262"/>
      <c r="BM77" s="1262"/>
      <c r="BN77" s="1262"/>
      <c r="BO77" s="1262"/>
      <c r="BP77" s="1263">
        <v>0</v>
      </c>
      <c r="BQ77" s="1263"/>
      <c r="BR77" s="1263"/>
      <c r="BS77" s="1263"/>
      <c r="BT77" s="1263"/>
      <c r="BU77" s="1263"/>
      <c r="BV77" s="1263"/>
      <c r="BW77" s="1263"/>
      <c r="BX77" s="1263">
        <v>0</v>
      </c>
      <c r="BY77" s="1263"/>
      <c r="BZ77" s="1263"/>
      <c r="CA77" s="1263"/>
      <c r="CB77" s="1263"/>
      <c r="CC77" s="1263"/>
      <c r="CD77" s="1263"/>
      <c r="CE77" s="1263"/>
      <c r="CF77" s="1263">
        <v>0</v>
      </c>
      <c r="CG77" s="1263"/>
      <c r="CH77" s="1263"/>
      <c r="CI77" s="1263"/>
      <c r="CJ77" s="1263"/>
      <c r="CK77" s="1263"/>
      <c r="CL77" s="1263"/>
      <c r="CM77" s="1263"/>
      <c r="CN77" s="1263">
        <v>0</v>
      </c>
      <c r="CO77" s="1263"/>
      <c r="CP77" s="1263"/>
      <c r="CQ77" s="1263"/>
      <c r="CR77" s="1263"/>
      <c r="CS77" s="1263"/>
      <c r="CT77" s="1263"/>
      <c r="CU77" s="1263"/>
      <c r="CV77" s="1263">
        <v>0</v>
      </c>
      <c r="CW77" s="1263"/>
      <c r="CX77" s="1263"/>
      <c r="CY77" s="1263"/>
      <c r="CZ77" s="1263"/>
      <c r="DA77" s="1263"/>
      <c r="DB77" s="1263"/>
      <c r="DC77" s="1263"/>
    </row>
    <row r="78" spans="2:107" ht="13.2" x14ac:dyDescent="0.2">
      <c r="B78" s="1233"/>
      <c r="G78" s="1252"/>
      <c r="H78" s="1252"/>
      <c r="I78" s="1252"/>
      <c r="J78" s="1252"/>
      <c r="K78" s="1280"/>
      <c r="L78" s="1280"/>
      <c r="M78" s="1280"/>
      <c r="N78" s="1280"/>
      <c r="AN78" s="1258"/>
      <c r="AO78" s="1258"/>
      <c r="AP78" s="1258"/>
      <c r="AQ78" s="1258"/>
      <c r="AR78" s="1258"/>
      <c r="AS78" s="1258"/>
      <c r="AT78" s="1258"/>
      <c r="AU78" s="1258"/>
      <c r="AV78" s="1258"/>
      <c r="AW78" s="1258"/>
      <c r="AX78" s="1258"/>
      <c r="AY78" s="1258"/>
      <c r="AZ78" s="1258"/>
      <c r="BA78" s="1258"/>
      <c r="BB78" s="1262"/>
      <c r="BC78" s="1262"/>
      <c r="BD78" s="1262"/>
      <c r="BE78" s="1262"/>
      <c r="BF78" s="1262"/>
      <c r="BG78" s="1262"/>
      <c r="BH78" s="1262"/>
      <c r="BI78" s="1262"/>
      <c r="BJ78" s="1262"/>
      <c r="BK78" s="1262"/>
      <c r="BL78" s="1262"/>
      <c r="BM78" s="1262"/>
      <c r="BN78" s="1262"/>
      <c r="BO78" s="1262"/>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ht="13.2" x14ac:dyDescent="0.2">
      <c r="B79" s="1233"/>
      <c r="G79" s="1252"/>
      <c r="H79" s="1252"/>
      <c r="I79" s="1265"/>
      <c r="J79" s="1265"/>
      <c r="K79" s="1281"/>
      <c r="L79" s="1281"/>
      <c r="M79" s="1281"/>
      <c r="N79" s="1281"/>
      <c r="AN79" s="1258"/>
      <c r="AO79" s="1258"/>
      <c r="AP79" s="1258"/>
      <c r="AQ79" s="1258"/>
      <c r="AR79" s="1258"/>
      <c r="AS79" s="1258"/>
      <c r="AT79" s="1258"/>
      <c r="AU79" s="1258"/>
      <c r="AV79" s="1258"/>
      <c r="AW79" s="1258"/>
      <c r="AX79" s="1258"/>
      <c r="AY79" s="1258"/>
      <c r="AZ79" s="1258"/>
      <c r="BA79" s="1258"/>
      <c r="BB79" s="1262" t="s">
        <v>616</v>
      </c>
      <c r="BC79" s="1262"/>
      <c r="BD79" s="1262"/>
      <c r="BE79" s="1262"/>
      <c r="BF79" s="1262"/>
      <c r="BG79" s="1262"/>
      <c r="BH79" s="1262"/>
      <c r="BI79" s="1262"/>
      <c r="BJ79" s="1262"/>
      <c r="BK79" s="1262"/>
      <c r="BL79" s="1262"/>
      <c r="BM79" s="1262"/>
      <c r="BN79" s="1262"/>
      <c r="BO79" s="1262"/>
      <c r="BP79" s="1263">
        <v>7.2</v>
      </c>
      <c r="BQ79" s="1263"/>
      <c r="BR79" s="1263"/>
      <c r="BS79" s="1263"/>
      <c r="BT79" s="1263"/>
      <c r="BU79" s="1263"/>
      <c r="BV79" s="1263"/>
      <c r="BW79" s="1263"/>
      <c r="BX79" s="1263">
        <v>7.7</v>
      </c>
      <c r="BY79" s="1263"/>
      <c r="BZ79" s="1263"/>
      <c r="CA79" s="1263"/>
      <c r="CB79" s="1263"/>
      <c r="CC79" s="1263"/>
      <c r="CD79" s="1263"/>
      <c r="CE79" s="1263"/>
      <c r="CF79" s="1263">
        <v>8</v>
      </c>
      <c r="CG79" s="1263"/>
      <c r="CH79" s="1263"/>
      <c r="CI79" s="1263"/>
      <c r="CJ79" s="1263"/>
      <c r="CK79" s="1263"/>
      <c r="CL79" s="1263"/>
      <c r="CM79" s="1263"/>
      <c r="CN79" s="1263">
        <v>8</v>
      </c>
      <c r="CO79" s="1263"/>
      <c r="CP79" s="1263"/>
      <c r="CQ79" s="1263"/>
      <c r="CR79" s="1263"/>
      <c r="CS79" s="1263"/>
      <c r="CT79" s="1263"/>
      <c r="CU79" s="1263"/>
      <c r="CV79" s="1263">
        <v>8.3000000000000007</v>
      </c>
      <c r="CW79" s="1263"/>
      <c r="CX79" s="1263"/>
      <c r="CY79" s="1263"/>
      <c r="CZ79" s="1263"/>
      <c r="DA79" s="1263"/>
      <c r="DB79" s="1263"/>
      <c r="DC79" s="1263"/>
    </row>
    <row r="80" spans="2:107" ht="13.2" x14ac:dyDescent="0.2">
      <c r="B80" s="1233"/>
      <c r="G80" s="1252"/>
      <c r="H80" s="1252"/>
      <c r="I80" s="1265"/>
      <c r="J80" s="1265"/>
      <c r="K80" s="1281"/>
      <c r="L80" s="1281"/>
      <c r="M80" s="1281"/>
      <c r="N80" s="1281"/>
      <c r="AN80" s="1258"/>
      <c r="AO80" s="1258"/>
      <c r="AP80" s="1258"/>
      <c r="AQ80" s="1258"/>
      <c r="AR80" s="1258"/>
      <c r="AS80" s="1258"/>
      <c r="AT80" s="1258"/>
      <c r="AU80" s="1258"/>
      <c r="AV80" s="1258"/>
      <c r="AW80" s="1258"/>
      <c r="AX80" s="1258"/>
      <c r="AY80" s="1258"/>
      <c r="AZ80" s="1258"/>
      <c r="BA80" s="1258"/>
      <c r="BB80" s="1262"/>
      <c r="BC80" s="1262"/>
      <c r="BD80" s="1262"/>
      <c r="BE80" s="1262"/>
      <c r="BF80" s="1262"/>
      <c r="BG80" s="1262"/>
      <c r="BH80" s="1262"/>
      <c r="BI80" s="1262"/>
      <c r="BJ80" s="1262"/>
      <c r="BK80" s="1262"/>
      <c r="BL80" s="1262"/>
      <c r="BM80" s="1262"/>
      <c r="BN80" s="1262"/>
      <c r="BO80" s="1262"/>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ht="13.2" x14ac:dyDescent="0.2">
      <c r="B81" s="1233"/>
    </row>
    <row r="82" spans="2:109" ht="16.2" x14ac:dyDescent="0.2">
      <c r="B82" s="1233"/>
      <c r="K82" s="1282"/>
      <c r="L82" s="1282"/>
      <c r="M82" s="1282"/>
      <c r="N82" s="1282"/>
      <c r="AQ82" s="1282"/>
      <c r="AR82" s="1282"/>
      <c r="AS82" s="1282"/>
      <c r="AT82" s="1282"/>
      <c r="BC82" s="1282"/>
      <c r="BD82" s="1282"/>
      <c r="BE82" s="1282"/>
      <c r="BF82" s="1282"/>
      <c r="BO82" s="1282"/>
      <c r="BP82" s="1282"/>
      <c r="BQ82" s="1282"/>
      <c r="BR82" s="1282"/>
      <c r="CA82" s="1282"/>
      <c r="CB82" s="1282"/>
      <c r="CC82" s="1282"/>
      <c r="CD82" s="1282"/>
      <c r="CM82" s="1282"/>
      <c r="CN82" s="1282"/>
      <c r="CO82" s="1282"/>
      <c r="CP82" s="1282"/>
      <c r="CY82" s="1282"/>
      <c r="CZ82" s="1282"/>
      <c r="DA82" s="1282"/>
      <c r="DB82" s="1282"/>
      <c r="DC82" s="1282"/>
    </row>
    <row r="83" spans="2:109" ht="13.2" x14ac:dyDescent="0.2">
      <c r="B83" s="1235"/>
      <c r="C83" s="1236"/>
      <c r="D83" s="1236"/>
      <c r="E83" s="1236"/>
      <c r="F83" s="1236"/>
      <c r="G83" s="1236"/>
      <c r="H83" s="1236"/>
      <c r="I83" s="1236"/>
      <c r="J83" s="1236"/>
      <c r="K83" s="1236"/>
      <c r="L83" s="1236"/>
      <c r="M83" s="1236"/>
      <c r="N83" s="1236"/>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c r="CB83" s="1236"/>
      <c r="CC83" s="1236"/>
      <c r="CD83" s="1236"/>
      <c r="CE83" s="1236"/>
      <c r="CF83" s="1236"/>
      <c r="CG83" s="1236"/>
      <c r="CH83" s="1236"/>
      <c r="CI83" s="1236"/>
      <c r="CJ83" s="1236"/>
      <c r="CK83" s="1236"/>
      <c r="CL83" s="1236"/>
      <c r="CM83" s="1236"/>
      <c r="CN83" s="1236"/>
      <c r="CO83" s="1236"/>
      <c r="CP83" s="1236"/>
      <c r="CQ83" s="1236"/>
      <c r="CR83" s="1236"/>
      <c r="CS83" s="1236"/>
      <c r="CT83" s="1236"/>
      <c r="CU83" s="1236"/>
      <c r="CV83" s="1236"/>
      <c r="CW83" s="1236"/>
      <c r="CX83" s="1236"/>
      <c r="CY83" s="1236"/>
      <c r="CZ83" s="1236"/>
      <c r="DA83" s="1236"/>
      <c r="DB83" s="1236"/>
      <c r="DC83" s="1236"/>
      <c r="DD83" s="1237"/>
    </row>
    <row r="84" spans="2:109" ht="13.2" x14ac:dyDescent="0.2">
      <c r="DD84" s="1227"/>
      <c r="DE84" s="1227"/>
    </row>
    <row r="85" spans="2:109" ht="13.2" x14ac:dyDescent="0.2">
      <c r="DD85" s="1227"/>
      <c r="DE85" s="1227"/>
    </row>
  </sheetData>
  <sheetProtection algorithmName="SHA-512" hashValue="Czrt8mKOfRZ0C2noeILp0UK4EDc58k9MI9KwC+0BnecUm4mYnSL93vVdhYnNrKzeKwi2hqkXt6Ylv9sLeVq6dA==" saltValue="PpzaYQmO6km0O7CCp0qPN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C7097-D26E-4A24-9303-2E4BA7736181}">
  <sheetPr>
    <pageSetUpPr fitToPage="1"/>
  </sheetPr>
  <dimension ref="A1:DR125"/>
  <sheetViews>
    <sheetView showGridLines="0" zoomScaleNormal="100" zoomScaleSheetLayoutView="70" workbookViewId="0">
      <selection activeCell="CN39" sqref="CN3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s5BY9PPfZp3oBu7Ugo5jazVeVQ2OQWM+ouGvHwC6but24QpW35huaFX+QkgKMkI9Y8cLe8wsDog4n+Qdps/Ktw==" saltValue="PLUZidQIZc/4FuDf8UY4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BF4B-CAC2-488E-BC61-DBC3532EFB3D}">
  <sheetPr>
    <pageSetUpPr fitToPage="1"/>
  </sheetPr>
  <dimension ref="A1:DR125"/>
  <sheetViews>
    <sheetView showGridLines="0" zoomScale="80" zoomScaleNormal="80" zoomScaleSheetLayoutView="55" workbookViewId="0">
      <selection activeCell="CN39" sqref="CN3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xtwtLpHAln+SL9u3V+uXVqwNY7KGNK+4363WoDlUV5px1/YWs4W/DCAyJSOyrjA/CpFXs1YcKCwuVpGyo0hYGQ==" saltValue="ay7rTMBxi7lQzd1EtVd5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562</v>
      </c>
      <c r="G2" s="151"/>
      <c r="H2" s="152"/>
    </row>
    <row r="3" spans="1:8" x14ac:dyDescent="0.2">
      <c r="A3" s="148" t="s">
        <v>555</v>
      </c>
      <c r="B3" s="153"/>
      <c r="C3" s="154"/>
      <c r="D3" s="155">
        <v>46388</v>
      </c>
      <c r="E3" s="156"/>
      <c r="F3" s="157">
        <v>114790</v>
      </c>
      <c r="G3" s="158"/>
      <c r="H3" s="159"/>
    </row>
    <row r="4" spans="1:8" x14ac:dyDescent="0.2">
      <c r="A4" s="160"/>
      <c r="B4" s="161"/>
      <c r="C4" s="162"/>
      <c r="D4" s="163">
        <v>25934</v>
      </c>
      <c r="E4" s="164"/>
      <c r="F4" s="165">
        <v>55601</v>
      </c>
      <c r="G4" s="166"/>
      <c r="H4" s="167"/>
    </row>
    <row r="5" spans="1:8" x14ac:dyDescent="0.2">
      <c r="A5" s="148" t="s">
        <v>557</v>
      </c>
      <c r="B5" s="153"/>
      <c r="C5" s="154"/>
      <c r="D5" s="155">
        <v>78141</v>
      </c>
      <c r="E5" s="156"/>
      <c r="F5" s="157">
        <v>126262</v>
      </c>
      <c r="G5" s="158"/>
      <c r="H5" s="159"/>
    </row>
    <row r="6" spans="1:8" x14ac:dyDescent="0.2">
      <c r="A6" s="160"/>
      <c r="B6" s="161"/>
      <c r="C6" s="162"/>
      <c r="D6" s="163">
        <v>52794</v>
      </c>
      <c r="E6" s="164"/>
      <c r="F6" s="165">
        <v>56769</v>
      </c>
      <c r="G6" s="166"/>
      <c r="H6" s="167"/>
    </row>
    <row r="7" spans="1:8" x14ac:dyDescent="0.2">
      <c r="A7" s="148" t="s">
        <v>558</v>
      </c>
      <c r="B7" s="153"/>
      <c r="C7" s="154"/>
      <c r="D7" s="155">
        <v>53800</v>
      </c>
      <c r="E7" s="156"/>
      <c r="F7" s="157">
        <v>126525</v>
      </c>
      <c r="G7" s="158"/>
      <c r="H7" s="159"/>
    </row>
    <row r="8" spans="1:8" x14ac:dyDescent="0.2">
      <c r="A8" s="160"/>
      <c r="B8" s="161"/>
      <c r="C8" s="162"/>
      <c r="D8" s="163">
        <v>40651</v>
      </c>
      <c r="E8" s="164"/>
      <c r="F8" s="165">
        <v>67052</v>
      </c>
      <c r="G8" s="166"/>
      <c r="H8" s="167"/>
    </row>
    <row r="9" spans="1:8" x14ac:dyDescent="0.2">
      <c r="A9" s="148" t="s">
        <v>559</v>
      </c>
      <c r="B9" s="153"/>
      <c r="C9" s="154"/>
      <c r="D9" s="155">
        <v>35312</v>
      </c>
      <c r="E9" s="156"/>
      <c r="F9" s="157">
        <v>122054</v>
      </c>
      <c r="G9" s="158"/>
      <c r="H9" s="159"/>
    </row>
    <row r="10" spans="1:8" x14ac:dyDescent="0.2">
      <c r="A10" s="160"/>
      <c r="B10" s="161"/>
      <c r="C10" s="162"/>
      <c r="D10" s="163">
        <v>24541</v>
      </c>
      <c r="E10" s="164"/>
      <c r="F10" s="165">
        <v>68298</v>
      </c>
      <c r="G10" s="166"/>
      <c r="H10" s="167"/>
    </row>
    <row r="11" spans="1:8" x14ac:dyDescent="0.2">
      <c r="A11" s="148" t="s">
        <v>560</v>
      </c>
      <c r="B11" s="153"/>
      <c r="C11" s="154"/>
      <c r="D11" s="155">
        <v>52224</v>
      </c>
      <c r="E11" s="156"/>
      <c r="F11" s="157">
        <v>111644</v>
      </c>
      <c r="G11" s="158"/>
      <c r="H11" s="159"/>
    </row>
    <row r="12" spans="1:8" x14ac:dyDescent="0.2">
      <c r="A12" s="160"/>
      <c r="B12" s="161"/>
      <c r="C12" s="168"/>
      <c r="D12" s="163">
        <v>38717</v>
      </c>
      <c r="E12" s="164"/>
      <c r="F12" s="165">
        <v>66606</v>
      </c>
      <c r="G12" s="166"/>
      <c r="H12" s="167"/>
    </row>
    <row r="13" spans="1:8" x14ac:dyDescent="0.2">
      <c r="A13" s="148"/>
      <c r="B13" s="153"/>
      <c r="C13" s="169"/>
      <c r="D13" s="170">
        <v>53173</v>
      </c>
      <c r="E13" s="171"/>
      <c r="F13" s="172">
        <v>120255</v>
      </c>
      <c r="G13" s="173"/>
      <c r="H13" s="159"/>
    </row>
    <row r="14" spans="1:8" x14ac:dyDescent="0.2">
      <c r="A14" s="160"/>
      <c r="B14" s="161"/>
      <c r="C14" s="162"/>
      <c r="D14" s="163">
        <v>36527</v>
      </c>
      <c r="E14" s="164"/>
      <c r="F14" s="165">
        <v>62865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8.4600000000000009</v>
      </c>
      <c r="C19" s="174">
        <f>ROUND(VALUE(SUBSTITUTE(実質収支比率等に係る経年分析!G$48,"▲","-")),2)</f>
        <v>7.88</v>
      </c>
      <c r="D19" s="174">
        <f>ROUND(VALUE(SUBSTITUTE(実質収支比率等に係る経年分析!H$48,"▲","-")),2)</f>
        <v>8.4700000000000006</v>
      </c>
      <c r="E19" s="174">
        <f>ROUND(VALUE(SUBSTITUTE(実質収支比率等に係る経年分析!I$48,"▲","-")),2)</f>
        <v>12.45</v>
      </c>
      <c r="F19" s="174">
        <f>ROUND(VALUE(SUBSTITUTE(実質収支比率等に係る経年分析!J$48,"▲","-")),2)</f>
        <v>13.06</v>
      </c>
    </row>
    <row r="20" spans="1:11" x14ac:dyDescent="0.2">
      <c r="A20" s="174" t="s">
        <v>57</v>
      </c>
      <c r="B20" s="174">
        <f>ROUND(VALUE(SUBSTITUTE(実質収支比率等に係る経年分析!F$47,"▲","-")),2)</f>
        <v>12.17</v>
      </c>
      <c r="C20" s="174">
        <f>ROUND(VALUE(SUBSTITUTE(実質収支比率等に係る経年分析!G$47,"▲","-")),2)</f>
        <v>10.69</v>
      </c>
      <c r="D20" s="174">
        <f>ROUND(VALUE(SUBSTITUTE(実質収支比率等に係る経年分析!H$47,"▲","-")),2)</f>
        <v>10.66</v>
      </c>
      <c r="E20" s="174">
        <f>ROUND(VALUE(SUBSTITUTE(実質収支比率等に係る経年分析!I$47,"▲","-")),2)</f>
        <v>13.65</v>
      </c>
      <c r="F20" s="174">
        <f>ROUND(VALUE(SUBSTITUTE(実質収支比率等に係る経年分析!J$47,"▲","-")),2)</f>
        <v>17.940000000000001</v>
      </c>
    </row>
    <row r="21" spans="1:11" x14ac:dyDescent="0.2">
      <c r="A21" s="174" t="s">
        <v>58</v>
      </c>
      <c r="B21" s="174">
        <f>IF(ISNUMBER(VALUE(SUBSTITUTE(実質収支比率等に係る経年分析!F$49,"▲","-"))),ROUND(VALUE(SUBSTITUTE(実質収支比率等に係る経年分析!F$49,"▲","-")),2),NA())</f>
        <v>1.0900000000000001</v>
      </c>
      <c r="C21" s="174">
        <f>IF(ISNUMBER(VALUE(SUBSTITUTE(実質収支比率等に係る経年分析!G$49,"▲","-"))),ROUND(VALUE(SUBSTITUTE(実質収支比率等に係る経年分析!G$49,"▲","-")),2),NA())</f>
        <v>-1.98</v>
      </c>
      <c r="D21" s="174">
        <f>IF(ISNUMBER(VALUE(SUBSTITUTE(実質収支比率等に係る経年分析!H$49,"▲","-"))),ROUND(VALUE(SUBSTITUTE(実質収支比率等に係る経年分析!H$49,"▲","-")),2),NA())</f>
        <v>1.22</v>
      </c>
      <c r="E21" s="174">
        <f>IF(ISNUMBER(VALUE(SUBSTITUTE(実質収支比率等に係る経年分析!I$49,"▲","-"))),ROUND(VALUE(SUBSTITUTE(実質収支比率等に係る経年分析!I$49,"▲","-")),2),NA())</f>
        <v>8.0500000000000007</v>
      </c>
      <c r="F21" s="174">
        <f>IF(ISNUMBER(VALUE(SUBSTITUTE(実質収支比率等に係る経年分析!J$49,"▲","-"))),ROUND(VALUE(SUBSTITUTE(実質収支比率等に係る経年分析!J$49,"▲","-")),2),NA())</f>
        <v>0.44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公共下水道事業特別会計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x14ac:dyDescent="0.2">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1.58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0.68</v>
      </c>
    </row>
    <row r="32" spans="1:11" x14ac:dyDescent="0.2">
      <c r="A32" s="175" t="str">
        <f>IF(連結実質赤字比率に係る赤字・黒字の構成分析!C$38="",NA(),連結実質赤字比率に係る赤字・黒字の構成分析!C$38)</f>
        <v>国民健康保険特別会計（直診勘定）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2">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2.29</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5.32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6.05</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10.69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10.119999999999999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8.4499999999999993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8.4700000000000006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13.05</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413</v>
      </c>
      <c r="E42" s="176"/>
      <c r="F42" s="176"/>
      <c r="G42" s="176">
        <f>'実質公債費比率（分子）の構造'!L$52</f>
        <v>412</v>
      </c>
      <c r="H42" s="176"/>
      <c r="I42" s="176"/>
      <c r="J42" s="176">
        <f>'実質公債費比率（分子）の構造'!M$52</f>
        <v>410</v>
      </c>
      <c r="K42" s="176"/>
      <c r="L42" s="176"/>
      <c r="M42" s="176">
        <f>'実質公債費比率（分子）の構造'!N$52</f>
        <v>413</v>
      </c>
      <c r="N42" s="176"/>
      <c r="O42" s="176"/>
      <c r="P42" s="176">
        <f>'実質公債費比率（分子）の構造'!O$52</f>
        <v>398</v>
      </c>
    </row>
    <row r="43" spans="1:16" x14ac:dyDescent="0.2">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49</v>
      </c>
      <c r="C45" s="176"/>
      <c r="D45" s="176"/>
      <c r="E45" s="176">
        <f>'実質公債費比率（分子）の構造'!L$49</f>
        <v>51</v>
      </c>
      <c r="F45" s="176"/>
      <c r="G45" s="176"/>
      <c r="H45" s="176">
        <f>'実質公債費比率（分子）の構造'!M$49</f>
        <v>49</v>
      </c>
      <c r="I45" s="176"/>
      <c r="J45" s="176"/>
      <c r="K45" s="176">
        <f>'実質公債費比率（分子）の構造'!N$49</f>
        <v>44</v>
      </c>
      <c r="L45" s="176"/>
      <c r="M45" s="176"/>
      <c r="N45" s="176">
        <f>'実質公債費比率（分子）の構造'!O$49</f>
        <v>40</v>
      </c>
      <c r="O45" s="176"/>
      <c r="P45" s="176"/>
    </row>
    <row r="46" spans="1:16" x14ac:dyDescent="0.2">
      <c r="A46" s="176" t="s">
        <v>68</v>
      </c>
      <c r="B46" s="176">
        <f>'実質公債費比率（分子）の構造'!K$48</f>
        <v>285</v>
      </c>
      <c r="C46" s="176"/>
      <c r="D46" s="176"/>
      <c r="E46" s="176">
        <f>'実質公債費比率（分子）の構造'!L$48</f>
        <v>276</v>
      </c>
      <c r="F46" s="176"/>
      <c r="G46" s="176"/>
      <c r="H46" s="176">
        <f>'実質公債費比率（分子）の構造'!M$48</f>
        <v>265</v>
      </c>
      <c r="I46" s="176"/>
      <c r="J46" s="176"/>
      <c r="K46" s="176">
        <f>'実質公債費比率（分子）の構造'!N$48</f>
        <v>273</v>
      </c>
      <c r="L46" s="176"/>
      <c r="M46" s="176"/>
      <c r="N46" s="176">
        <f>'実質公債費比率（分子）の構造'!O$48</f>
        <v>277</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357</v>
      </c>
      <c r="C49" s="176"/>
      <c r="D49" s="176"/>
      <c r="E49" s="176">
        <f>'実質公債費比率（分子）の構造'!L$45</f>
        <v>345</v>
      </c>
      <c r="F49" s="176"/>
      <c r="G49" s="176"/>
      <c r="H49" s="176">
        <f>'実質公債費比率（分子）の構造'!M$45</f>
        <v>352</v>
      </c>
      <c r="I49" s="176"/>
      <c r="J49" s="176"/>
      <c r="K49" s="176">
        <f>'実質公債費比率（分子）の構造'!N$45</f>
        <v>367</v>
      </c>
      <c r="L49" s="176"/>
      <c r="M49" s="176"/>
      <c r="N49" s="176">
        <f>'実質公債費比率（分子）の構造'!O$45</f>
        <v>381</v>
      </c>
      <c r="O49" s="176"/>
      <c r="P49" s="176"/>
    </row>
    <row r="50" spans="1:16" x14ac:dyDescent="0.2">
      <c r="A50" s="176" t="s">
        <v>72</v>
      </c>
      <c r="B50" s="176" t="e">
        <f>NA()</f>
        <v>#N/A</v>
      </c>
      <c r="C50" s="176">
        <f>IF(ISNUMBER('実質公債費比率（分子）の構造'!K$53),'実質公債費比率（分子）の構造'!K$53,NA())</f>
        <v>278</v>
      </c>
      <c r="D50" s="176" t="e">
        <f>NA()</f>
        <v>#N/A</v>
      </c>
      <c r="E50" s="176" t="e">
        <f>NA()</f>
        <v>#N/A</v>
      </c>
      <c r="F50" s="176">
        <f>IF(ISNUMBER('実質公債費比率（分子）の構造'!L$53),'実質公債費比率（分子）の構造'!L$53,NA())</f>
        <v>260</v>
      </c>
      <c r="G50" s="176" t="e">
        <f>NA()</f>
        <v>#N/A</v>
      </c>
      <c r="H50" s="176" t="e">
        <f>NA()</f>
        <v>#N/A</v>
      </c>
      <c r="I50" s="176">
        <f>IF(ISNUMBER('実質公債費比率（分子）の構造'!M$53),'実質公債費比率（分子）の構造'!M$53,NA())</f>
        <v>256</v>
      </c>
      <c r="J50" s="176" t="e">
        <f>NA()</f>
        <v>#N/A</v>
      </c>
      <c r="K50" s="176" t="e">
        <f>NA()</f>
        <v>#N/A</v>
      </c>
      <c r="L50" s="176">
        <f>IF(ISNUMBER('実質公債費比率（分子）の構造'!N$53),'実質公債費比率（分子）の構造'!N$53,NA())</f>
        <v>271</v>
      </c>
      <c r="M50" s="176" t="e">
        <f>NA()</f>
        <v>#N/A</v>
      </c>
      <c r="N50" s="176" t="e">
        <f>NA()</f>
        <v>#N/A</v>
      </c>
      <c r="O50" s="176">
        <f>IF(ISNUMBER('実質公債費比率（分子）の構造'!O$53),'実質公債費比率（分子）の構造'!O$53,NA())</f>
        <v>300</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4491</v>
      </c>
      <c r="E56" s="175"/>
      <c r="F56" s="175"/>
      <c r="G56" s="175">
        <f>'将来負担比率（分子）の構造'!J$52</f>
        <v>4262</v>
      </c>
      <c r="H56" s="175"/>
      <c r="I56" s="175"/>
      <c r="J56" s="175">
        <f>'将来負担比率（分子）の構造'!K$52</f>
        <v>4052</v>
      </c>
      <c r="K56" s="175"/>
      <c r="L56" s="175"/>
      <c r="M56" s="175">
        <f>'将来負担比率（分子）の構造'!L$52</f>
        <v>3913</v>
      </c>
      <c r="N56" s="175"/>
      <c r="O56" s="175"/>
      <c r="P56" s="175">
        <f>'将来負担比率（分子）の構造'!M$52</f>
        <v>3759</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1585</v>
      </c>
      <c r="E58" s="175"/>
      <c r="F58" s="175"/>
      <c r="G58" s="175">
        <f>'将来負担比率（分子）の構造'!J$50</f>
        <v>1405</v>
      </c>
      <c r="H58" s="175"/>
      <c r="I58" s="175"/>
      <c r="J58" s="175">
        <f>'将来負担比率（分子）の構造'!K$50</f>
        <v>1326</v>
      </c>
      <c r="K58" s="175"/>
      <c r="L58" s="175"/>
      <c r="M58" s="175">
        <f>'将来負担比率（分子）の構造'!L$50</f>
        <v>1593</v>
      </c>
      <c r="N58" s="175"/>
      <c r="O58" s="175"/>
      <c r="P58" s="175">
        <f>'将来負担比率（分子）の構造'!M$50</f>
        <v>1616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36</v>
      </c>
      <c r="B63" s="175">
        <f>'将来負担比率（分子）の構造'!I$44</f>
        <v>249</v>
      </c>
      <c r="C63" s="175"/>
      <c r="D63" s="175"/>
      <c r="E63" s="175">
        <f>'将来負担比率（分子）の構造'!J$44</f>
        <v>194</v>
      </c>
      <c r="F63" s="175"/>
      <c r="G63" s="175"/>
      <c r="H63" s="175">
        <f>'将来負担比率（分子）の構造'!K$44</f>
        <v>138</v>
      </c>
      <c r="I63" s="175"/>
      <c r="J63" s="175"/>
      <c r="K63" s="175">
        <f>'将来負担比率（分子）の構造'!L$44</f>
        <v>133</v>
      </c>
      <c r="L63" s="175"/>
      <c r="M63" s="175"/>
      <c r="N63" s="175">
        <f>'将来負担比率（分子）の構造'!M$44</f>
        <v>117</v>
      </c>
      <c r="O63" s="175"/>
      <c r="P63" s="175"/>
    </row>
    <row r="64" spans="1:16" x14ac:dyDescent="0.2">
      <c r="A64" s="175" t="s">
        <v>35</v>
      </c>
      <c r="B64" s="175">
        <f>'将来負担比率（分子）の構造'!I$43</f>
        <v>2784</v>
      </c>
      <c r="C64" s="175"/>
      <c r="D64" s="175"/>
      <c r="E64" s="175">
        <f>'将来負担比率（分子）の構造'!J$43</f>
        <v>2647</v>
      </c>
      <c r="F64" s="175"/>
      <c r="G64" s="175"/>
      <c r="H64" s="175">
        <f>'将来負担比率（分子）の構造'!K$43</f>
        <v>2750</v>
      </c>
      <c r="I64" s="175"/>
      <c r="J64" s="175"/>
      <c r="K64" s="175">
        <f>'将来負担比率（分子）の構造'!L$43</f>
        <v>2545</v>
      </c>
      <c r="L64" s="175"/>
      <c r="M64" s="175"/>
      <c r="N64" s="175">
        <f>'将来負担比率（分子）の構造'!M$43</f>
        <v>2314</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3965</v>
      </c>
      <c r="C66" s="175"/>
      <c r="D66" s="175"/>
      <c r="E66" s="175">
        <f>'将来負担比率（分子）の構造'!J$41</f>
        <v>3934</v>
      </c>
      <c r="F66" s="175"/>
      <c r="G66" s="175"/>
      <c r="H66" s="175">
        <f>'将来負担比率（分子）の構造'!K$41</f>
        <v>3771</v>
      </c>
      <c r="I66" s="175"/>
      <c r="J66" s="175"/>
      <c r="K66" s="175">
        <f>'将来負担比率（分子）の構造'!L$41</f>
        <v>3664</v>
      </c>
      <c r="L66" s="175"/>
      <c r="M66" s="175"/>
      <c r="N66" s="175">
        <f>'将来負担比率（分子）の構造'!M$41</f>
        <v>3547</v>
      </c>
      <c r="O66" s="175"/>
      <c r="P66" s="175"/>
    </row>
    <row r="67" spans="1:16" x14ac:dyDescent="0.2">
      <c r="A67" s="175" t="s">
        <v>76</v>
      </c>
      <c r="B67" s="175" t="e">
        <f>NA()</f>
        <v>#N/A</v>
      </c>
      <c r="C67" s="175">
        <f>IF(ISNUMBER('将来負担比率（分子）の構造'!I$53), IF('将来負担比率（分子）の構造'!I$53 &lt; 0, 0, '将来負担比率（分子）の構造'!I$53), NA())</f>
        <v>923</v>
      </c>
      <c r="D67" s="175" t="e">
        <f>NA()</f>
        <v>#N/A</v>
      </c>
      <c r="E67" s="175" t="e">
        <f>NA()</f>
        <v>#N/A</v>
      </c>
      <c r="F67" s="175">
        <f>IF(ISNUMBER('将来負担比率（分子）の構造'!J$53), IF('将来負担比率（分子）の構造'!J$53 &lt; 0, 0, '将来負担比率（分子）の構造'!J$53), NA())</f>
        <v>1107</v>
      </c>
      <c r="G67" s="175" t="e">
        <f>NA()</f>
        <v>#N/A</v>
      </c>
      <c r="H67" s="175" t="e">
        <f>NA()</f>
        <v>#N/A</v>
      </c>
      <c r="I67" s="175">
        <f>IF(ISNUMBER('将来負担比率（分子）の構造'!K$53), IF('将来負担比率（分子）の構造'!K$53 &lt; 0, 0, '将来負担比率（分子）の構造'!K$53), NA())</f>
        <v>1282</v>
      </c>
      <c r="J67" s="175" t="e">
        <f>NA()</f>
        <v>#N/A</v>
      </c>
      <c r="K67" s="175" t="e">
        <f>NA()</f>
        <v>#N/A</v>
      </c>
      <c r="L67" s="175">
        <f>IF(ISNUMBER('将来負担比率（分子）の構造'!L$53), IF('将来負担比率（分子）の構造'!L$53 &lt; 0, 0, '将来負担比率（分子）の構造'!L$53), NA())</f>
        <v>836</v>
      </c>
      <c r="M67" s="175" t="e">
        <f>NA()</f>
        <v>#N/A</v>
      </c>
      <c r="N67" s="175" t="e">
        <f>NA()</f>
        <v>#N/A</v>
      </c>
      <c r="O67" s="175">
        <f>IF(ISNUMBER('将来負担比率（分子）の構造'!M$53), IF('将来負担比率（分子）の構造'!M$53 &lt; 0, 0, '将来負担比率（分子）の構造'!M$53), NA())</f>
        <v>603</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308</v>
      </c>
      <c r="C72" s="179">
        <f>基金残高に係る経年分析!G55</f>
        <v>418</v>
      </c>
      <c r="D72" s="179">
        <f>基金残高に係る経年分析!H55</f>
        <v>528</v>
      </c>
    </row>
    <row r="73" spans="1:16" x14ac:dyDescent="0.2">
      <c r="A73" s="178" t="s">
        <v>79</v>
      </c>
      <c r="B73" s="179">
        <f>基金残高に係る経年分析!F56</f>
        <v>248</v>
      </c>
      <c r="C73" s="179">
        <f>基金残高に係る経年分析!G56</f>
        <v>398</v>
      </c>
      <c r="D73" s="179">
        <f>基金残高に係る経年分析!H56</f>
        <v>449</v>
      </c>
    </row>
    <row r="74" spans="1:16" x14ac:dyDescent="0.2">
      <c r="A74" s="178" t="s">
        <v>80</v>
      </c>
      <c r="B74" s="179">
        <f>基金残高に係る経年分析!F57</f>
        <v>586</v>
      </c>
      <c r="C74" s="179">
        <f>基金残高に係る経年分析!G57</f>
        <v>594</v>
      </c>
      <c r="D74" s="179">
        <f>基金残高に係る経年分析!H57</f>
        <v>549</v>
      </c>
    </row>
  </sheetData>
  <sheetProtection algorithmName="SHA-512" hashValue="9PG7j9EYmtB62E1uIGclNh5y8iNiVtb/VkoIP9LF/XdGrSs4JvXveMtF9Evk39g3a+YwgB1rU0tx9RyPz1ttKQ==" saltValue="kM5aOtLrOa3jJ0xonQC6y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2024-03-18T08:17:33Z</cp:lastPrinted>
  <dcterms:created xsi:type="dcterms:W3CDTF">2024-03-14T02:42:37Z</dcterms:created>
  <dcterms:modified xsi:type="dcterms:W3CDTF">2024-09-26T06:30:26Z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2024-03-21T07:00:06Z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56f3f510-9836-4a55-9c8b-0870dbf69474</vt:lpwstr>
  </property>
  <property fmtid="{D5CDD505-2E9C-101B-9397-08002B2CF9AE}" pid="8" name="MSIP_Label_defa4170-0d19-0005-0004-bc88714345d2_ContentBits">
    <vt:lpwstr>0</vt:lpwstr>
  </property>
</Properties>
</file>