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結合前（HPからダウンロード）\"/>
    </mc:Choice>
  </mc:AlternateContent>
  <xr:revisionPtr revIDLastSave="0" documentId="13_ncr:1_{F9EDEA39-6A21-4771-982F-0B4D2B43D0A3}"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CW102" i="12"/>
  <c r="CR102" i="12"/>
  <c r="AU63" i="12"/>
  <c r="AP63" i="12"/>
  <c r="AP23" i="12"/>
  <c r="V23" i="12"/>
  <c r="AA23" i="12"/>
  <c r="Q23" i="12"/>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E37" i="10"/>
  <c r="AM37" i="10"/>
  <c r="C37" i="10"/>
  <c r="BE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AM36" i="10" s="1"/>
  <c r="BE34" i="10" l="1"/>
  <c r="BE35"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<sst xmlns="http://schemas.openxmlformats.org/spreadsheetml/2006/main" count="1206" uniqueCount="641">
  <si>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</si>
  <si>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</si>
  <si>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</si>
  <si>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</si>
  <si>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</si>
  <si>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</si>
  <si>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</si>
  <si>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</si>
  <si>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</si>
  <si>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</si>
  <si>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</si>
  <si>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</si>
  <si>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</si>
  <si>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</si>
  <si>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</si>
  <si>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</si>
  <si>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</si>
  <si>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</si>
  <si>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</si>
  <si>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</si>
  <si>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</si>
  <si>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</si>
  <si>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</si>
  <si>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</si>
  <si>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</si>
  <si>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</si>
  <si>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</si>
  <si>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</si>
  <si>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</si>
  <si>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</si>
  <si>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</si>
  <si>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</si>
  <si>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</si>
  <si>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</si>
  <si>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</si>
  <si>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</si>
  <si>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</si>
  <si>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</si>
  <si>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</si>
  <si>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</si>
  <si>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</si>
  <si>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</si>
  <si>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</si>
  <si>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</si>
  <si>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</si>
  <si>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</si>
  <si>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</si>
  <si>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</si>
  <si>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</si>
  <si>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</si>
  <si>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</si>
  <si>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</si>
  <si>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</si>
  <si>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</si>
  <si>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</si>
  <si>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</si>
  <si>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</si>
  <si>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</si>
  <si>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</si>
  <si>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</si>
  <si>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</si>
  <si>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</si>
  <si>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</si>
  <si>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</si>
  <si>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</si>
  <si>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</si>
  <si>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</si>
  <si>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</si>
  <si>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</si>
  <si>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</si>
  <si>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</si>
  <si>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</si>
  <si>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</si>
  <si>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</si>
  <si>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</si>
  <si>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</si>
  <si>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</si>
  <si>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</si>
  <si>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</si>
  <si>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</si>
  <si>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</si>
  <si>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</si>
  <si>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</si>
  <si>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</si>
  <si>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</si>
  <si>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</si>
  <si>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</si>
  <si>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</si>
  <si>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</si>
  <si>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</si>
  <si>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</si>
  <si>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</si>
  <si>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</si>
  <si>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</si>
  <si>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</si>
  <si>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</si>
  <si>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</si>
  <si>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</si>
  <si>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</si>
  <si>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</si>
  <si>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</si>
  <si>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</si>
  <si>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</si>
  <si>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</si>
  <si>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</si>
  <si>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</si>
  <si>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</si>
  <si>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</si>
  <si>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</si>
  <si>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</si>
  <si>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</si>
  <si>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</si>
  <si>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</si>
  <si>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</si>
  <si>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</si>
  <si>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</si>
  <si>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</si>
  <si>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</si>
  <si>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</si>
  <si>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</si>
  <si>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</si>
  <si>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</si>
  <si>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</si>
  <si>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</si>
  <si>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</si>
  <si>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</si>
  <si>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</si>
  <si>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</si>
  <si>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</si>
  <si>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</si>
  <si>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</si>
  <si>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</si>
  <si>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</si>
  <si>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</si>
  <si>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</si>
  <si>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</si>
  <si>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</si>
  <si>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</si>
  <si>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</si>
  <si>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</si>
  <si>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</si>
  <si>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</si>
  <si>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</si>
  <si>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</si>
  <si>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</si>
  <si>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</si>
  <si>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</si>
  <si>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</si>
  <si>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</si>
  <si>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</si>
  <si>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</si>
  <si>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</si>
  <si>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</si>
  <si>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</si>
  <si>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</si>
  <si>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</si>
  <si>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</si>
  <si>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</si>
  <si>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</si>
  <si>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</si>
  <si>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</si>
  <si>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</si>
  <si>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</si>
  <si>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</si>
  <si>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</si>
  <si>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</si>
  <si>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</si>
  <si>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</si>
  <si>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</si>
  <si>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</si>
  <si>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</si>
  <si>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</si>
  <si>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</si>
  <si>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</si>
  <si>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</si>
  <si>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</si>
  <si>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</si>
  <si>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</si>
  <si>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</si>
  <si>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</si>
  <si>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</si>
  <si>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</si>
  <si>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</si>
  <si>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</si>
  <si>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</si>
  <si>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</si>
  <si>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</si>
  <si>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</si>
  <si>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</si>
  <si>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</si>
  <si>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</si>
  <si>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</si>
  <si>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</si>
  <si>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</si>
  <si>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</si>
  <si>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</si>
  <si>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</si>
  <si>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</si>
  <si>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</si>
  <si>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</si>
  <si>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</si>
  <si>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</si>
  <si>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</si>
  <si>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</si>
  <si>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</si>
  <si>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</si>
  <si>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</si>
  <si>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</si>
  <si>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</si>
  <si>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</si>
  <si>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</si>
  <si>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</si>
  <si>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</si>
  <si>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</si>
  <si>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</si>
  <si>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</si>
  <si>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</si>
  <si>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</si>
  <si>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岐阜県郡上市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</si>
  <si>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</si>
  <si>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</si>
  <si>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</si>
  <si>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</si>
  <si>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</si>
  <si>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</si>
  <si>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</si>
  <si>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</si>
  <si>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</si>
  <si>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</si>
  <si>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</si>
  <si>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</si>
  <si>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</si>
  <si>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</si>
  <si>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</si>
  <si>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</si>
  <si>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</si>
  <si>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</si>
  <si>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</si>
  <si>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</si>
  <si>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</si>
  <si>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</si>
  <si>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</si>
  <si>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</si>
  <si>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</si>
  <si>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</si>
  <si>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</si>
  <si>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</si>
  <si>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</si>
  <si>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</si>
  <si>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</si>
  <si>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</si>
  <si>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</si>
  <si>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</si>
  <si>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</si>
  <si>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</si>
  <si>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</si>
  <si>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</si>
  <si>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</si>
  <si>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</si>
  <si>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</si>
  <si>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</si>
  <si>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</si>
  <si>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</si>
  <si>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</si>
  <si>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</si>
  <si>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</si>
  <si>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</si>
  <si>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</si>
  <si>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</si>
  <si>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</si>
  <si>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</si>
  <si>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</si>
  <si>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</si>
  <si>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</si>
  <si>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</si>
  <si>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</si>
  <si>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</si>
  <si>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</si>
  <si>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</si>
  <si>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</si>
  <si>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</si>
  <si>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</si>
  <si>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</si>
  <si>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</si>
  <si>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</si>
  <si>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</si>
  <si>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</si>
  <si>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</si>
  <si>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</si>
  <si>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</si>
  <si>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</si>
  <si>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</si>
  <si>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</si>
  <si>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</si>
  <si>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</si>
  <si>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</si>
  <si>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</si>
  <si>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</si>
  <si>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</si>
  <si>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</si>
  <si>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</si>
  <si>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</si>
  <si>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</si>
  <si>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</si>
  <si>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</si>
  <si>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</si>
  <si>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</si>
  <si>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</si>
  <si>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</si>
  <si>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</si>
  <si>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</si>
  <si>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</si>
  <si>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</si>
  <si>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</si>
  <si>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</si>
  <si>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</si>
  <si>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</si>
  <si>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</si>
  <si>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</si>
  <si>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</si>
  <si>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</si>
  <si>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</si>
  <si>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</si>
  <si>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</si>
  <si>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</si>
  <si>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</si>
  <si>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</si>
  <si>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</si>
  <si>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</si>
  <si>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</si>
  <si>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</si>
  <si>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</si>
  <si>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</si>
  <si>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</si>
  <si>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</si>
  <si>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</si>
  <si>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</si>
  <si>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</si>
  <si>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</si>
  <si>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</si>
  <si>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</si>
  <si>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</si>
  <si>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</si>
  <si>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</si>
  <si>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</si>
  <si>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</si>
  <si>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</si>
  <si>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</si>
  <si>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</si>
  <si>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</si>
  <si>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</si>
  <si>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</si>
  <si>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</si>
  <si>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</si>
  <si>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</si>
  <si>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</si>
  <si>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</si>
  <si>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</si>
  <si>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</si>
  <si>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</si>
  <si>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</si>
  <si>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</si>
  <si>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</si>
  <si>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</si>
  <si>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</si>
  <si>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</si>
  <si>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</si>
  <si>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</si>
  <si>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</si>
  <si>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</si>
  <si>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</si>
  <si>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岐阜県郡上市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</si>
  <si>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</si>
  <si>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</si>
  <si>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</si>
  <si>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</si>
  <si>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</si>
  <si>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</si>
  <si>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</si>
  <si>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</si>
  <si>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</si>
  <si>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</si>
  <si>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</si>
  <si>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</si>
  <si>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</si>
  <si>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</si>
  <si>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</si>
  <si>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</si>
  <si>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</si>
  <si>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</si>
  <si>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</si>
  <si>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</si>
  <si>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</si>
  <si>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</si>
  <si>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</si>
  <si>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</si>
  <si>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</si>
  <si>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</si>
  <si>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</si>
  <si>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</si>
  <si>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</si>
  <si>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</si>
  <si>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</si>
  <si>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</si>
  <si>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</si>
  <si>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</si>
  <si>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</si>
  <si>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</si>
  <si>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</si>
  <si>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</si>
  <si>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</si>
  <si>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</si>
  <si>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</si>
  <si>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</si>
  <si>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</si>
  <si>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</si>
  <si>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</si>
  <si>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</si>
  <si>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</si>
  <si>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t>
    <phoneticPr fontId="5"/>
  </si>
  <si>
    <t>法適用企業</t>
    <phoneticPr fontId="5"/>
  </si>
  <si>
    <t>小水力発電事業特別会計</t>
    <phoneticPr fontId="5"/>
  </si>
  <si>
    <t>法非適用企業</t>
    <phoneticPr fontId="5"/>
  </si>
  <si>
    <t>宅地開発特別会計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</si>
  <si>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</si>
  <si>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</si>
  <si>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</si>
  <si>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</si>
  <si>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</si>
  <si>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</si>
  <si>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</si>
  <si>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</si>
  <si>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</si>
  <si>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</si>
  <si>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</si>
  <si>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</si>
  <si>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</si>
  <si>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</si>
  <si>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</si>
  <si>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</si>
  <si>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</si>
  <si>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</si>
  <si>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</si>
  <si>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</si>
  <si>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</si>
  <si>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</si>
  <si>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</si>
  <si>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</si>
  <si>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</si>
  <si>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</si>
  <si>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</si>
  <si>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</si>
  <si>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</si>
  <si>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</si>
  <si>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</si>
  <si>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</si>
  <si>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</si>
  <si>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</si>
  <si>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</si>
  <si>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</si>
  <si>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</si>
  <si>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</si>
  <si>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</si>
  <si>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</si>
  <si>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</si>
  <si>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</si>
  <si>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</si>
  <si>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</si>
  <si>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</si>
  <si>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</si>
  <si>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</si>
  <si>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</si>
  <si>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</si>
  <si>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</si>
  <si>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</si>
  <si>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</si>
  <si>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</si>
  <si>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</si>
  <si>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</si>
  <si>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</si>
  <si>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</si>
  <si>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</si>
  <si>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</si>
  <si>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</si>
  <si>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</si>
  <si>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</si>
  <si>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</si>
  <si>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</si>
  <si>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</si>
  <si>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</si>
  <si>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</si>
  <si>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</si>
  <si>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</si>
  <si>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</si>
  <si>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</si>
  <si>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</si>
  <si>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</si>
  <si>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</si>
  <si>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</si>
  <si>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</si>
  <si>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</si>
  <si>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</si>
  <si>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</si>
  <si>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</si>
  <si>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</si>
  <si>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</si>
  <si>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</si>
  <si>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</si>
  <si>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</si>
  <si>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</si>
  <si>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</si>
  <si>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</si>
  <si>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</si>
  <si>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</si>
  <si>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</si>
  <si>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</si>
  <si>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</si>
  <si>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</si>
  <si>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</si>
  <si>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</si>
  <si>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</si>
  <si>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</si>
  <si>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</si>
  <si>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</si>
  <si>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</si>
  <si>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</si>
  <si>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</si>
  <si>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</si>
  <si>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</si>
  <si>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</si>
  <si>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</si>
  <si>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</si>
  <si>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</si>
  <si>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</si>
  <si>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</si>
  <si>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</si>
  <si>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</si>
  <si>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</si>
  <si>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</si>
  <si>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</si>
  <si>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</si>
  <si>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</si>
  <si>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</si>
  <si>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</si>
  <si>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</si>
  <si>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</si>
  <si>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</si>
  <si>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</si>
  <si>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</si>
  <si>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</si>
  <si>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</si>
  <si>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</si>
  <si>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</si>
  <si>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</si>
  <si>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</si>
  <si>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</si>
  <si>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</si>
  <si>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</si>
  <si>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</si>
  <si>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</si>
  <si>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</si>
  <si>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</si>
  <si>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</si>
  <si>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</si>
  <si>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</si>
  <si>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</si>
  <si>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</si>
  <si>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</si>
  <si>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</si>
  <si>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</si>
  <si>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</si>
  <si>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</si>
  <si>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</si>
  <si>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</si>
  <si>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</si>
  <si>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</si>
  <si>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</si>
  <si>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</si>
  <si>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</si>
  <si>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</si>
  <si>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</si>
  <si>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</si>
  <si>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</si>
  <si>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</si>
  <si>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5.40</t>
  </si>
  <si>
    <t>▲ 0.68</t>
  </si>
  <si>
    <t>▲ 0.49</t>
  </si>
  <si>
    <t>水道事業会計</t>
  </si>
  <si>
    <t>一般会計</t>
  </si>
  <si>
    <t>介護保険特別会計</t>
  </si>
  <si>
    <t>下水道事業会計</t>
  </si>
  <si>
    <t>国民健康保険特別会計</t>
  </si>
  <si>
    <t>青少年育英奨学資金貸付特別会計</t>
  </si>
  <si>
    <t>国民健康保険特別会計（直営診療施設勘定）</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</si>
  <si>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</si>
  <si>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</si>
  <si>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</si>
  <si>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</si>
  <si>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</si>
  <si>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</si>
  <si>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</si>
  <si>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</si>
  <si>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</si>
  <si>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 467百万円、財産区 11百万円繰入</t>
    <phoneticPr fontId="2"/>
  </si>
  <si>
    <t>-</t>
    <phoneticPr fontId="5"/>
  </si>
  <si>
    <t>-</t>
    <phoneticPr fontId="2"/>
  </si>
  <si>
    <t>基金 39百万円繰入</t>
    <phoneticPr fontId="2"/>
  </si>
  <si>
    <t>基金 122百万円繰入</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</si>
  <si>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</si>
  <si>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t>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</si>
  <si>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</si>
  <si>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</si>
  <si>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</si>
  <si>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</si>
  <si>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</si>
  <si>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</si>
  <si>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</si>
  <si>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</si>
  <si>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</si>
  <si>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</si>
  <si>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</si>
  <si>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</si>
  <si>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</si>
  <si>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t>
    <phoneticPr fontId="2"/>
  </si>
  <si>
    <t>基金 90百万円繰入</t>
    <phoneticPr fontId="2"/>
  </si>
  <si>
    <t>ふるさと基金</t>
    <rPh sb="4" eb="6">
      <t>キキン</t>
    </rPh>
    <phoneticPr fontId="5"/>
  </si>
  <si>
    <t>地域振興基金</t>
    <rPh sb="0" eb="6">
      <t>チイキシンコウキキン</t>
    </rPh>
    <phoneticPr fontId="2"/>
  </si>
  <si>
    <t>鉄道経営対策事業基金</t>
    <rPh sb="0" eb="8">
      <t>テツドウケイエイタイサクジギョウ</t>
    </rPh>
    <rPh sb="8" eb="10">
      <t>キキン</t>
    </rPh>
    <phoneticPr fontId="2"/>
  </si>
  <si>
    <t>ケーブルテレビ事業整備基金</t>
    <rPh sb="7" eb="13">
      <t>ジギョウセイビキキン</t>
    </rPh>
    <phoneticPr fontId="2"/>
  </si>
  <si>
    <t>ふるさと応援基金</t>
    <rPh sb="4" eb="8">
      <t>オウエンキキン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</si>
  <si>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</si>
  <si>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</si>
  <si>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・将来負担比率は、令和4度決算において『70.1％』となり、令和3年度と比較して『2ポイント』減少した。主な要因は、財政調整基金への積立により充当可能基金が増加したことである。
・有形固定資産減価償却率が類似団体より低い水準となっているのは、道路等インフラ資産において、地方債を活用した改良や、合併以降の大規模施設の新規建設によるものである。今後も計画的な地方債発行により、将来負担額の抑制に努めるとともに、公共施設等総合管理計画に沿った施設の更新、集約化を推進することで、各比率の抑制を図る。</t>
    <rPh sb="58" eb="64">
      <t>ザイセイチョウセイキキン</t>
    </rPh>
    <rPh sb="66" eb="68">
      <t>ツミタテ</t>
    </rPh>
    <rPh sb="71" eb="73">
      <t>ジュウトウ</t>
    </rPh>
    <rPh sb="73" eb="75">
      <t>カノウ</t>
    </rPh>
    <rPh sb="75" eb="77">
      <t>キキン</t>
    </rPh>
    <rPh sb="78" eb="8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</si>
  <si>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</si>
  <si>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</si>
  <si>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</si>
  <si>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</si>
  <si>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</si>
  <si>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</si>
  <si>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して平成30年度以降一貫して高くなっている。これは、普通建設事業費の増加に伴う合併特例債等地方債の活用により、新規地方債発行額が増加したためなどによるものである。
・実質公債費比率は、計画的な地方債の償還により低下してきているものの、類似団体と比較して高くなっている。今後も中期財政試算による地方債残高や、標準財政規模、基金残高に注視しながら、将来負担比率及び実質公債費比率の改善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</si>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</sst>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F7B9171-E040-4150-99BF-EEDDEFBD49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572E-413E-AC44-5CAC3809FF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126637</c:v>
                </c:pt>
                <c:pt idx="1">
                  <c:v>156313</c:v>
                </c:pt>
                <c:pt idx="2">
                  <c:v>114640</c:v>
                </c:pt>
                <c:pt idx="3">
                  <c:v>92387</c:v>
                </c:pt>
                <c:pt idx="4">
                  <c:v>112682</c:v>
                </c:pt>
              </c:numCache>
            </c:numRef>
          </c:val>
          <c:smooth val="0"/>
          <c:extLst>
            <c:ext xmlns:c16="http://schemas.microsoft.com/office/drawing/2014/chart" uri="{C3380CC4-5D6E-409C-BE32-E72D297353CC}">
              <c16:uniqueId val="{00000001-572E-413E-AC44-5CAC3809FF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4.46</c:v>
                </c:pt>
                <c:pt idx="1">
                  <c:v>5.73</c:v>
                </c:pt>
                <c:pt idx="2">
                  <c:v>6.87</c:v>
                </c:pt>
                <c:pt idx="3">
                  <c:v>7.21</c:v>
                </c:pt>
                <c:pt idx="4">
                  <c:v>6.13</c:v>
                </c:pt>
              </c:numCache>
            </c:numRef>
          </c:val>
          <c:extLst>
            <c:ext xmlns:c16="http://schemas.microsoft.com/office/drawing/2014/chart" uri="{C3380CC4-5D6E-409C-BE32-E72D297353CC}">
              <c16:uniqueId val="{00000000-B8FB-490E-9234-22711BBE60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12.86</c:v>
                </c:pt>
                <c:pt idx="1">
                  <c:v>11.04</c:v>
                </c:pt>
                <c:pt idx="2">
                  <c:v>9.1300000000000008</c:v>
                </c:pt>
                <c:pt idx="3">
                  <c:v>10.58</c:v>
                </c:pt>
                <c:pt idx="4">
                  <c:v>12.85</c:v>
                </c:pt>
              </c:numCache>
            </c:numRef>
          </c:val>
          <c:extLst>
            <c:ext xmlns:c16="http://schemas.microsoft.com/office/drawing/2014/chart" uri="{C3380CC4-5D6E-409C-BE32-E72D297353CC}">
              <c16:uniqueId val="{00000001-B8FB-490E-9234-22711BBE60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c:v>
                </c:pt>
                <c:pt idx="1">
                  <c:v>-0.68</c:v>
                </c:pt>
                <c:pt idx="2">
                  <c:v>-0.49</c:v>
                </c:pt>
                <c:pt idx="3">
                  <c:v>2.16</c:v>
                </c:pt>
                <c:pt idx="4">
                  <c:v>0.7</c:v>
                </c:pt>
              </c:numCache>
            </c:numRef>
          </c:val>
          <c:smooth val="0"/>
          <c:extLst>
            <c:ext xmlns:c16="http://schemas.microsoft.com/office/drawing/2014/chart" uri="{C3380CC4-5D6E-409C-BE32-E72D297353CC}">
              <c16:uniqueId val="{00000002-B8FB-490E-9234-22711BBE60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3.94</c:v>
                </c:pt>
                <c:pt idx="2">
                  <c:v>#N/A</c:v>
                </c:pt>
                <c:pt idx="3">
                  <c:v>1.43</c:v>
                </c:pt>
                <c:pt idx="4">
                  <c:v>#N/A</c:v>
                </c:pt>
                <c:pt idx="5">
                  <c:v>0.1</c:v>
                </c:pt>
                <c:pt idx="6">
                  <c:v>#N/A</c:v>
                </c:pt>
                <c:pt idx="7">
                  <c:v>0.06</c:v>
                </c:pt>
                <c:pt idx="8">
                  <c:v>#N/A</c:v>
                </c:pt>
                <c:pt idx="9">
                  <c:v>0.05</c:v>
                </c:pt>
              </c:numCache>
            </c:numRef>
          </c:val>
          <c:extLst>
            <c:ext xmlns:c16="http://schemas.microsoft.com/office/drawing/2014/chart" uri="{C3380CC4-5D6E-409C-BE32-E72D297353CC}">
              <c16:uniqueId val="{00000000-5AB8-49AE-9D83-25197605CD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B8-49AE-9D83-25197605CD2E}"/>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0.22</c:v>
                </c:pt>
                <c:pt idx="4">
                  <c:v>#N/A</c:v>
                </c:pt>
                <c:pt idx="5">
                  <c:v>0.17</c:v>
                </c:pt>
                <c:pt idx="6">
                  <c:v>#N/A</c:v>
                </c:pt>
                <c:pt idx="7">
                  <c:v>0.19</c:v>
                </c:pt>
                <c:pt idx="8">
                  <c:v>#N/A</c:v>
                </c:pt>
                <c:pt idx="9">
                  <c:v>0.12</c:v>
                </c:pt>
              </c:numCache>
            </c:numRef>
          </c:val>
          <c:extLst>
            <c:ext xmlns:c16="http://schemas.microsoft.com/office/drawing/2014/chart" uri="{C3380CC4-5D6E-409C-BE32-E72D297353CC}">
              <c16:uniqueId val="{00000002-5AB8-49AE-9D83-25197605CD2E}"/>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0.24</c:v>
                </c:pt>
                <c:pt idx="4">
                  <c:v>#N/A</c:v>
                </c:pt>
                <c:pt idx="5">
                  <c:v>0.11</c:v>
                </c:pt>
                <c:pt idx="6">
                  <c:v>#N/A</c:v>
                </c:pt>
                <c:pt idx="7">
                  <c:v>0.18</c:v>
                </c:pt>
                <c:pt idx="8">
                  <c:v>#N/A</c:v>
                </c:pt>
                <c:pt idx="9">
                  <c:v>0.15</c:v>
                </c:pt>
              </c:numCache>
            </c:numRef>
          </c:val>
          <c:extLst>
            <c:ext xmlns:c16="http://schemas.microsoft.com/office/drawing/2014/chart" uri="{C3380CC4-5D6E-409C-BE32-E72D297353CC}">
              <c16:uniqueId val="{00000003-5AB8-49AE-9D83-25197605CD2E}"/>
            </c:ext>
          </c:extLst>
        </c:ser>
        <c:ser>
          <c:idx val="4"/>
          <c:order val="4"/>
          <c:tx>
            <c:strRef>
              <c:f>データシート!$A$31</c:f>
              <c:strCache>
                <c:ptCount val="1"/>
                <c:pt idx="0">
                  <c:v>青少年育英奨学資金貸付特別会計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0.13</c:v>
                </c:pt>
                <c:pt idx="4">
                  <c:v>#N/A</c:v>
                </c:pt>
                <c:pt idx="5">
                  <c:v>0.14000000000000001</c:v>
                </c:pt>
                <c:pt idx="6">
                  <c:v>#N/A</c:v>
                </c:pt>
                <c:pt idx="7">
                  <c:v>0.14000000000000001</c:v>
                </c:pt>
                <c:pt idx="8">
                  <c:v>#N/A</c:v>
                </c:pt>
                <c:pt idx="9">
                  <c:v>0.15</c:v>
                </c:pt>
              </c:numCache>
            </c:numRef>
          </c:val>
          <c:extLst>
            <c:ext xmlns:c16="http://schemas.microsoft.com/office/drawing/2014/chart" uri="{C3380CC4-5D6E-409C-BE32-E72D297353CC}">
              <c16:uniqueId val="{00000004-5AB8-49AE-9D83-25197605CD2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c:v>
                </c:pt>
                <c:pt idx="2">
                  <c:v>#N/A</c:v>
                </c:pt>
                <c:pt idx="3">
                  <c:v>0.85</c:v>
                </c:pt>
                <c:pt idx="4">
                  <c:v>#N/A</c:v>
                </c:pt>
                <c:pt idx="5">
                  <c:v>1.21</c:v>
                </c:pt>
                <c:pt idx="6">
                  <c:v>#N/A</c:v>
                </c:pt>
                <c:pt idx="7">
                  <c:v>0.79</c:v>
                </c:pt>
                <c:pt idx="8">
                  <c:v>#N/A</c:v>
                </c:pt>
                <c:pt idx="9">
                  <c:v>0.28000000000000003</c:v>
                </c:pt>
              </c:numCache>
            </c:numRef>
          </c:val>
          <c:extLst>
            <c:ext xmlns:c16="http://schemas.microsoft.com/office/drawing/2014/chart" uri="{C3380CC4-5D6E-409C-BE32-E72D297353CC}">
              <c16:uniqueId val="{00000005-5AB8-49AE-9D83-25197605CD2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0.51</c:v>
                </c:pt>
                <c:pt idx="6">
                  <c:v>#N/A</c:v>
                </c:pt>
                <c:pt idx="7">
                  <c:v>0.91</c:v>
                </c:pt>
                <c:pt idx="8">
                  <c:v>#N/A</c:v>
                </c:pt>
                <c:pt idx="9">
                  <c:v>1.07</c:v>
                </c:pt>
              </c:numCache>
            </c:numRef>
          </c:val>
          <c:extLst>
            <c:ext xmlns:c16="http://schemas.microsoft.com/office/drawing/2014/chart" uri="{C3380CC4-5D6E-409C-BE32-E72D297353CC}">
              <c16:uniqueId val="{00000006-5AB8-49AE-9D83-25197605CD2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0.56999999999999995</c:v>
                </c:pt>
                <c:pt idx="2">
                  <c:v>#N/A</c:v>
                </c:pt>
                <c:pt idx="3">
                  <c:v>0.59</c:v>
                </c:pt>
                <c:pt idx="4">
                  <c:v>#N/A</c:v>
                </c:pt>
                <c:pt idx="5">
                  <c:v>0.02</c:v>
                </c:pt>
                <c:pt idx="6">
                  <c:v>#N/A</c:v>
                </c:pt>
                <c:pt idx="7">
                  <c:v>0.77</c:v>
                </c:pt>
                <c:pt idx="8">
                  <c:v>#N/A</c:v>
                </c:pt>
                <c:pt idx="9">
                  <c:v>1.6</c:v>
                </c:pt>
              </c:numCache>
            </c:numRef>
          </c:val>
          <c:extLst>
            <c:ext xmlns:c16="http://schemas.microsoft.com/office/drawing/2014/chart" uri="{C3380CC4-5D6E-409C-BE32-E72D297353CC}">
              <c16:uniqueId val="{00000007-5AB8-49AE-9D83-25197605CD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4.42</c:v>
                </c:pt>
                <c:pt idx="2">
                  <c:v>#N/A</c:v>
                </c:pt>
                <c:pt idx="3">
                  <c:v>5.59</c:v>
                </c:pt>
                <c:pt idx="4">
                  <c:v>#N/A</c:v>
                </c:pt>
                <c:pt idx="5">
                  <c:v>6.72</c:v>
                </c:pt>
                <c:pt idx="6">
                  <c:v>#N/A</c:v>
                </c:pt>
                <c:pt idx="7">
                  <c:v>7.06</c:v>
                </c:pt>
                <c:pt idx="8">
                  <c:v>#N/A</c:v>
                </c:pt>
                <c:pt idx="9">
                  <c:v>5.96</c:v>
                </c:pt>
              </c:numCache>
            </c:numRef>
          </c:val>
          <c:extLst>
            <c:ext xmlns:c16="http://schemas.microsoft.com/office/drawing/2014/chart" uri="{C3380CC4-5D6E-409C-BE32-E72D297353CC}">
              <c16:uniqueId val="{00000008-5AB8-49AE-9D83-25197605CD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7.84</c:v>
                </c:pt>
                <c:pt idx="2">
                  <c:v>#N/A</c:v>
                </c:pt>
                <c:pt idx="3">
                  <c:v>7.09</c:v>
                </c:pt>
                <c:pt idx="4">
                  <c:v>#N/A</c:v>
                </c:pt>
                <c:pt idx="5">
                  <c:v>7.43</c:v>
                </c:pt>
                <c:pt idx="6">
                  <c:v>#N/A</c:v>
                </c:pt>
                <c:pt idx="7">
                  <c:v>7.5</c:v>
                </c:pt>
                <c:pt idx="8">
                  <c:v>#N/A</c:v>
                </c:pt>
                <c:pt idx="9">
                  <c:v>7.44</c:v>
                </c:pt>
              </c:numCache>
            </c:numRef>
          </c:val>
          <c:extLst>
            <c:ext xmlns:c16="http://schemas.microsoft.com/office/drawing/2014/chart" uri="{C3380CC4-5D6E-409C-BE32-E72D297353CC}">
              <c16:uniqueId val="{00000009-5AB8-49AE-9D83-25197605CD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4535</c:v>
                </c:pt>
                <c:pt idx="5">
                  <c:v>4385</c:v>
                </c:pt>
                <c:pt idx="8">
                  <c:v>4155</c:v>
                </c:pt>
                <c:pt idx="11">
                  <c:v>4005</c:v>
                </c:pt>
                <c:pt idx="14">
                  <c:v>3873</c:v>
                </c:pt>
              </c:numCache>
            </c:numRef>
          </c:val>
          <c:extLst>
            <c:ext xmlns:c16="http://schemas.microsoft.com/office/drawing/2014/chart" uri="{C3380CC4-5D6E-409C-BE32-E72D297353CC}">
              <c16:uniqueId val="{00000000-D9BB-41DF-A81A-7D87984C1F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9BB-41DF-A81A-7D87984C1F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D9BB-41DF-A81A-7D87984C1F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BB-41DF-A81A-7D87984C1F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1954</c:v>
                </c:pt>
                <c:pt idx="3">
                  <c:v>1976</c:v>
                </c:pt>
                <c:pt idx="6">
                  <c:v>2056</c:v>
                </c:pt>
                <c:pt idx="9">
                  <c:v>1885</c:v>
                </c:pt>
                <c:pt idx="12">
                  <c:v>1839</c:v>
                </c:pt>
              </c:numCache>
            </c:numRef>
          </c:val>
          <c:extLst>
            <c:ext xmlns:c16="http://schemas.microsoft.com/office/drawing/2014/chart" uri="{C3380CC4-5D6E-409C-BE32-E72D297353CC}">
              <c16:uniqueId val="{00000004-D9BB-41DF-A81A-7D87984C1F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BB-41DF-A81A-7D87984C1F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BB-41DF-A81A-7D87984C1F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4262</c:v>
                </c:pt>
                <c:pt idx="3">
                  <c:v>4053</c:v>
                </c:pt>
                <c:pt idx="6">
                  <c:v>3811</c:v>
                </c:pt>
                <c:pt idx="9">
                  <c:v>3689</c:v>
                </c:pt>
                <c:pt idx="12">
                  <c:v>3599</c:v>
                </c:pt>
              </c:numCache>
            </c:numRef>
          </c:val>
          <c:extLst>
            <c:ext xmlns:c16="http://schemas.microsoft.com/office/drawing/2014/chart" uri="{C3380CC4-5D6E-409C-BE32-E72D297353CC}">
              <c16:uniqueId val="{00000007-D9BB-41DF-A81A-7D87984C1F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1683</c:v>
                </c:pt>
                <c:pt idx="2">
                  <c:v>#N/A</c:v>
                </c:pt>
                <c:pt idx="3">
                  <c:v>#N/A</c:v>
                </c:pt>
                <c:pt idx="4">
                  <c:v>1646</c:v>
                </c:pt>
                <c:pt idx="5">
                  <c:v>#N/A</c:v>
                </c:pt>
                <c:pt idx="6">
                  <c:v>#N/A</c:v>
                </c:pt>
                <c:pt idx="7">
                  <c:v>1714</c:v>
                </c:pt>
                <c:pt idx="8">
                  <c:v>#N/A</c:v>
                </c:pt>
                <c:pt idx="9">
                  <c:v>#N/A</c:v>
                </c:pt>
                <c:pt idx="10">
                  <c:v>1571</c:v>
                </c:pt>
                <c:pt idx="11">
                  <c:v>#N/A</c:v>
                </c:pt>
                <c:pt idx="12">
                  <c:v>#N/A</c:v>
                </c:pt>
                <c:pt idx="13">
                  <c:v>1568</c:v>
                </c:pt>
                <c:pt idx="14">
                  <c:v>#N/A</c:v>
                </c:pt>
              </c:numCache>
            </c:numRef>
          </c:val>
          <c:smooth val="0"/>
          <c:extLst>
            <c:ext xmlns:c16="http://schemas.microsoft.com/office/drawing/2014/chart" uri="{C3380CC4-5D6E-409C-BE32-E72D297353CC}">
              <c16:uniqueId val="{00000008-D9BB-41DF-A81A-7D87984C1F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39043</c:v>
                </c:pt>
                <c:pt idx="5">
                  <c:v>36983</c:v>
                </c:pt>
                <c:pt idx="8">
                  <c:v>35100</c:v>
                </c:pt>
                <c:pt idx="11">
                  <c:v>33044</c:v>
                </c:pt>
                <c:pt idx="14">
                  <c:v>30519</c:v>
                </c:pt>
              </c:numCache>
            </c:numRef>
          </c:val>
          <c:extLst>
            <c:ext xmlns:c16="http://schemas.microsoft.com/office/drawing/2014/chart" uri="{C3380CC4-5D6E-409C-BE32-E72D297353CC}">
              <c16:uniqueId val="{00000000-3AF1-46D9-9583-A310651A3C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341</c:v>
                </c:pt>
                <c:pt idx="5">
                  <c:v>292</c:v>
                </c:pt>
                <c:pt idx="8">
                  <c:v>243</c:v>
                </c:pt>
                <c:pt idx="11">
                  <c:v>193</c:v>
                </c:pt>
                <c:pt idx="14">
                  <c:v>154</c:v>
                </c:pt>
              </c:numCache>
            </c:numRef>
          </c:val>
          <c:extLst>
            <c:ext xmlns:c16="http://schemas.microsoft.com/office/drawing/2014/chart" uri="{C3380CC4-5D6E-409C-BE32-E72D297353CC}">
              <c16:uniqueId val="{00000001-3AF1-46D9-9583-A310651A3C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7796</c:v>
                </c:pt>
                <c:pt idx="5">
                  <c:v>6324</c:v>
                </c:pt>
                <c:pt idx="8">
                  <c:v>5699</c:v>
                </c:pt>
                <c:pt idx="11">
                  <c:v>6305</c:v>
                </c:pt>
                <c:pt idx="14">
                  <c:v>6609</c:v>
                </c:pt>
              </c:numCache>
            </c:numRef>
          </c:val>
          <c:extLst>
            <c:ext xmlns:c16="http://schemas.microsoft.com/office/drawing/2014/chart" uri="{C3380CC4-5D6E-409C-BE32-E72D297353CC}">
              <c16:uniqueId val="{00000002-3AF1-46D9-9583-A310651A3C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1-46D9-9583-A310651A3C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1-46D9-9583-A310651A3C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1-46D9-9583-A310651A3C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919</c:v>
                </c:pt>
                <c:pt idx="3">
                  <c:v>1022</c:v>
                </c:pt>
                <c:pt idx="6">
                  <c:v>1227</c:v>
                </c:pt>
                <c:pt idx="9">
                  <c:v>1193</c:v>
                </c:pt>
                <c:pt idx="12">
                  <c:v>1196</c:v>
                </c:pt>
              </c:numCache>
            </c:numRef>
          </c:val>
          <c:extLst>
            <c:ext xmlns:c16="http://schemas.microsoft.com/office/drawing/2014/chart" uri="{C3380CC4-5D6E-409C-BE32-E72D297353CC}">
              <c16:uniqueId val="{00000006-3AF1-46D9-9583-A310651A3C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F1-46D9-9583-A310651A3C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22313</c:v>
                </c:pt>
                <c:pt idx="3">
                  <c:v>21437</c:v>
                </c:pt>
                <c:pt idx="6">
                  <c:v>20090</c:v>
                </c:pt>
                <c:pt idx="9">
                  <c:v>18984</c:v>
                </c:pt>
                <c:pt idx="12">
                  <c:v>17676</c:v>
                </c:pt>
              </c:numCache>
            </c:numRef>
          </c:val>
          <c:extLst>
            <c:ext xmlns:c16="http://schemas.microsoft.com/office/drawing/2014/chart" uri="{C3380CC4-5D6E-409C-BE32-E72D297353CC}">
              <c16:uniqueId val="{00000008-3AF1-46D9-9583-A310651A3C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c:v>
                </c:pt>
                <c:pt idx="3">
                  <c:v>12</c:v>
                </c:pt>
                <c:pt idx="6">
                  <c:v>11</c:v>
                </c:pt>
                <c:pt idx="9">
                  <c:v>9</c:v>
                </c:pt>
                <c:pt idx="12">
                  <c:v>8</c:v>
                </c:pt>
              </c:numCache>
            </c:numRef>
          </c:val>
          <c:extLst>
            <c:ext xmlns:c16="http://schemas.microsoft.com/office/drawing/2014/chart" uri="{C3380CC4-5D6E-409C-BE32-E72D297353CC}">
              <c16:uniqueId val="{00000009-3AF1-46D9-9583-A310651A3C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33230</c:v>
                </c:pt>
                <c:pt idx="3">
                  <c:v>32539</c:v>
                </c:pt>
                <c:pt idx="6">
                  <c:v>31312</c:v>
                </c:pt>
                <c:pt idx="9">
                  <c:v>29813</c:v>
                </c:pt>
                <c:pt idx="12">
                  <c:v>28299</c:v>
                </c:pt>
              </c:numCache>
            </c:numRef>
          </c:val>
          <c:extLst>
            <c:ext xmlns:c16="http://schemas.microsoft.com/office/drawing/2014/chart" uri="{C3380CC4-5D6E-409C-BE32-E72D297353CC}">
              <c16:uniqueId val="{0000000A-3AF1-46D9-9583-A310651A3C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9296</c:v>
                </c:pt>
                <c:pt idx="2">
                  <c:v>#N/A</c:v>
                </c:pt>
                <c:pt idx="3">
                  <c:v>#N/A</c:v>
                </c:pt>
                <c:pt idx="4">
                  <c:v>11412</c:v>
                </c:pt>
                <c:pt idx="5">
                  <c:v>#N/A</c:v>
                </c:pt>
                <c:pt idx="6">
                  <c:v>#N/A</c:v>
                </c:pt>
                <c:pt idx="7">
                  <c:v>11596</c:v>
                </c:pt>
                <c:pt idx="8">
                  <c:v>#N/A</c:v>
                </c:pt>
                <c:pt idx="9">
                  <c:v>#N/A</c:v>
                </c:pt>
                <c:pt idx="10">
                  <c:v>10457</c:v>
                </c:pt>
                <c:pt idx="11">
                  <c:v>#N/A</c:v>
                </c:pt>
                <c:pt idx="12">
                  <c:v>#N/A</c:v>
                </c:pt>
                <c:pt idx="13">
                  <c:v>9897</c:v>
                </c:pt>
                <c:pt idx="14">
                  <c:v>#N/A</c:v>
                </c:pt>
              </c:numCache>
            </c:numRef>
          </c:val>
          <c:smooth val="0"/>
          <c:extLst>
            <c:ext xmlns:c16="http://schemas.microsoft.com/office/drawing/2014/chart" uri="{C3380CC4-5D6E-409C-BE32-E72D297353CC}">
              <c16:uniqueId val="{0000000B-3AF1-46D9-9583-A310651A3C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1644</c:v>
                </c:pt>
                <c:pt idx="1">
                  <c:v>1950</c:v>
                </c:pt>
                <c:pt idx="2">
                  <c:v>2306</c:v>
                </c:pt>
              </c:numCache>
            </c:numRef>
          </c:val>
          <c:extLst>
            <c:ext xmlns:c16="http://schemas.microsoft.com/office/drawing/2014/chart" uri="{C3380CC4-5D6E-409C-BE32-E72D297353CC}">
              <c16:uniqueId val="{00000000-6A8C-4633-9749-D3465A4F4E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c:v>
                </c:pt>
                <c:pt idx="1">
                  <c:v>229</c:v>
                </c:pt>
                <c:pt idx="2">
                  <c:v>229</c:v>
                </c:pt>
              </c:numCache>
            </c:numRef>
          </c:val>
          <c:extLst>
            <c:ext xmlns:c16="http://schemas.microsoft.com/office/drawing/2014/chart" uri="{C3380CC4-5D6E-409C-BE32-E72D297353CC}">
              <c16:uniqueId val="{00000001-6A8C-4633-9749-D3465A4F4E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3404</c:v>
                </c:pt>
                <c:pt idx="1">
                  <c:v>3502</c:v>
                </c:pt>
                <c:pt idx="2">
                  <c:v>3511</c:v>
                </c:pt>
              </c:numCache>
            </c:numRef>
          </c:val>
          <c:extLst>
            <c:ext xmlns:c16="http://schemas.microsoft.com/office/drawing/2014/chart" uri="{C3380CC4-5D6E-409C-BE32-E72D297353CC}">
              <c16:uniqueId val="{00000002-6A8C-4633-9749-D3465A4F4E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{2E752C0D-8DA0-4DC5-A9F9-EADE4B7F0C69}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043-459A-BBD8-DB60D4535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{85B993E5-3543-483C-8C85-B041D978835B}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43-459A-BBD8-DB60D4535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{DE8E173C-F00D-4AB4-A2CC-3763445F8287}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43-459A-BBD8-DB60D4535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{42E90794-0096-46C1-B4C9-FD9D0E18644F}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43-459A-BBD8-DB60D4535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{F19B4F85-98C5-474D-8D62-FD1C95096DBA}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43-459A-BBD8-DB60D453575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{38F652F8-2E66-474A-9677-2D080FFCA60A}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043-459A-BBD8-DB60D453575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{582F1D4F-844D-419F-AF28-D6460EDCD99B}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043-459A-BBD8-DB60D453575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{1397BDD2-30CF-4AD9-9C06-4B3E82DE033A}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043-459A-BBD8-DB60D453575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{6FB93428-2078-4B33-B311-D2307A885437}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043-459A-BBD8-DB60D4535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51.8</c:v>
                </c:pt>
                <c:pt idx="16">
                  <c:v>53.7</c:v>
                </c:pt>
                <c:pt idx="24">
                  <c:v>55.6</c:v>
                </c:pt>
                <c:pt idx="32">
                  <c:v>59.7</c:v>
                </c:pt>
              </c:numCache>
            </c:numRef>
          </c:xVal>
          <c:yVal>
            <c:numRef>
              <c:f>公会計指標分析・財政指標組合せ分析表!$BP$51:$DC$51</c:f>
              <c:numCache>
                <c:formatCode>#,##0.0;"▲ "#,##0.0</c:formatCode>
                <c:ptCount val="40"/>
                <c:pt idx="0">
                  <c:v>69.5</c:v>
                </c:pt>
                <c:pt idx="8">
                  <c:v>85.3</c:v>
                </c:pt>
                <c:pt idx="16">
                  <c:v>83.3</c:v>
                </c:pt>
                <c:pt idx="24">
                  <c:v>72.099999999999994</c:v>
                </c:pt>
                <c:pt idx="32">
                  <c:v>70.099999999999994</c:v>
                </c:pt>
              </c:numCache>
            </c:numRef>
          </c:yVal>
          <c:smooth val="0"/>
          <c:extLst>
            <c:ext xmlns:c16="http://schemas.microsoft.com/office/drawing/2014/chart" uri="{C3380CC4-5D6E-409C-BE32-E72D297353CC}">
              <c16:uniqueId val="{00000009-2043-459A-BBD8-DB60D45357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16914358970029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{E36B389F-4B41-44E2-8EA7-AF5DBEF1F484}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043-459A-BBD8-DB60D45357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{6472AB79-1617-4031-8C50-775D192F974B}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43-459A-BBD8-DB60D4535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{FD314607-413C-450A-B544-6EFA2503B989}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43-459A-BBD8-DB60D4535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{0DF1FBF8-75B0-44E4-86A1-7DFD4E7C5F22}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43-459A-BBD8-DB60D4535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{578B40D9-4A7C-4A27-BEAB-5BE8010E50B9}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43-459A-BBD8-DB60D4535757}"/>
                </c:ext>
              </c:extLst>
            </c:dLbl>
            <c:dLbl>
              <c:idx val="8"/>
              <c:layout>
                <c:manualLayout>
                  <c:x val="-4.144403676083643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{FB396861-E1BC-4B3D-BE86-2C84B400578E}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043-459A-BBD8-DB60D453575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{C5B3D96D-E466-4A5C-93CB-A234ABBAA984}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043-459A-BBD8-DB60D453575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{B6A31C01-F8F1-4B5B-BCDA-4A968E5D7A82}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043-459A-BBD8-DB60D453575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{617F260B-3848-486F-88DD-8EA94CAFCA5B}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043-459A-BBD8-DB60D4535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043-459A-BBD8-DB60D453575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{D7AC4053-9C7A-48AA-8C95-D8239BC8A5F4}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C05-4390-BB9F-0B19A1BBF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{2019F186-2C6F-41D9-8A77-744C512D5596}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05-4390-BB9F-0B19A1BBF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{B6E5BBF1-8374-4BF4-9CA5-A30897E97C0F}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05-4390-BB9F-0B19A1BBF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{2E46ED03-C6B6-4779-B142-BD9E412A77B0}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05-4390-BB9F-0B19A1BBF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{107B3780-9A38-42B5-8716-D83EC4A76579}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05-4390-BB9F-0B19A1BBFDAC}"/>
                </c:ext>
              </c:extLst>
            </c:dLbl>
            <c:dLbl>
              <c:idx val="8"/>
              <c:layout>
                <c:manualLayout>
                  <c:x val="-4.490505736590114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{2CE9AA6C-EAB6-427F-95ED-0F7C25A018EF}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C05-4390-BB9F-0B19A1BBFDAC}"/>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{E522B9D9-EF12-469C-9446-069828A626EB}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C05-4390-BB9F-0B19A1BBFD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{59A2AE79-53E9-447C-8781-5D76D35C0C0F}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C05-4390-BB9F-0B19A1BBFD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{FDC381C7-07F8-4F8B-B3E2-29A6C57B5591}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C05-4390-BB9F-0B19A1BBF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12.4</c:v>
                </c:pt>
                <c:pt idx="16">
                  <c:v>12.4</c:v>
                </c:pt>
                <c:pt idx="24">
                  <c:v>11.8</c:v>
                </c:pt>
                <c:pt idx="32">
                  <c:v>11.4</c:v>
                </c:pt>
              </c:numCache>
            </c:numRef>
          </c:xVal>
          <c:yVal>
            <c:numRef>
              <c:f>公会計指標分析・財政指標組合せ分析表!$BP$73:$DC$73</c:f>
              <c:numCache>
                <c:formatCode>#,##0.0;"▲ "#,##0.0</c:formatCode>
                <c:ptCount val="40"/>
                <c:pt idx="0">
                  <c:v>69.5</c:v>
                </c:pt>
                <c:pt idx="8">
                  <c:v>85.3</c:v>
                </c:pt>
                <c:pt idx="16">
                  <c:v>83.3</c:v>
                </c:pt>
                <c:pt idx="24">
                  <c:v>72.099999999999994</c:v>
                </c:pt>
                <c:pt idx="32">
                  <c:v>70.099999999999994</c:v>
                </c:pt>
              </c:numCache>
            </c:numRef>
          </c:yVal>
          <c:smooth val="0"/>
          <c:extLst>
            <c:ext xmlns:c16="http://schemas.microsoft.com/office/drawing/2014/chart" uri="{C3380CC4-5D6E-409C-BE32-E72D297353CC}">
              <c16:uniqueId val="{00000009-7C05-4390-BB9F-0B19A1BBF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{AAA2786C-B5F6-4709-8474-0F94CDDAF83A}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C05-4390-BB9F-0B19A1BBFD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{FB1576DD-4ACC-4DBD-B140-810ACD7C9041}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05-4390-BB9F-0B19A1BBF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{8FBEB359-18E3-48AD-B61E-7823E52BD28D}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05-4390-BB9F-0B19A1BBF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{F2FDE31A-8B50-4C79-9C54-6D936D6FD66F}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05-4390-BB9F-0B19A1BBF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{4C2EE079-9443-437C-9FA3-905B00E7A660}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05-4390-BB9F-0B19A1BBFD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{23BEE3CD-239F-4D3C-B2BC-C74A737A7007}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C05-4390-BB9F-0B19A1BBFD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{306CE608-B37B-450F-89AB-D843E25F9700}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C05-4390-BB9F-0B19A1BBFD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{E3E691C1-2D78-436E-AD56-709677104A5A}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C05-4390-BB9F-0B19A1BBFD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{3A1AD7E0-31B0-43A1-91B4-D5080491ABFB}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C05-4390-BB9F-0B19A1BBF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7C05-4390-BB9F-0B19A1BBFDAC}"/>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日時点</a:t>
          </a:r>
          <a:r>
            <a:rPr kumimoji="1" lang="en-US" altLang="ja-JP" sz="1100">
              <a:solidFill>
                <a:schemeClr val="dk1"/>
              </a:solidFill>
              <a:effectLst/>
              <a:latin typeface="+mn-lt"/>
              <a:ea typeface="+mn-ea"/>
              <a:cs typeface="+mn-cs"/>
            </a:rPr>
            <a:t>37.52</a:t>
          </a:r>
          <a:r>
            <a:rPr kumimoji="1" lang="ja-JP" altLang="ja-JP" sz="1100">
              <a:solidFill>
                <a:schemeClr val="dk1"/>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effectLst/>
          </a:endParaRPr>
        </a:p>
        <a:p>
          <a:r>
            <a:rPr kumimoji="1" lang="ja-JP" altLang="ja-JP" sz="1100">
              <a:solidFill>
                <a:schemeClr val="dk1"/>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経常経費充当一般財源は、物価高騰の影響を受けて物件費が約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千万円増額したものの、計画的な地方債の発行による公債費の減少等により微減となったが、経常一般財源の臨時財政対策債が約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億円、地方交付税が約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千万円と大幅に減少したため、経常収支比率は</a:t>
          </a:r>
          <a:r>
            <a:rPr kumimoji="1" lang="en-US" altLang="ja-JP" sz="1100">
              <a:solidFill>
                <a:schemeClr val="dk1"/>
              </a:solidFill>
              <a:effectLst/>
              <a:latin typeface="+mn-lt"/>
              <a:ea typeface="+mn-ea"/>
              <a:cs typeface="+mn-cs"/>
            </a:rPr>
            <a:t>83.8</a:t>
          </a:r>
          <a:r>
            <a:rPr kumimoji="1" lang="ja-JP" altLang="ja-JP" sz="1100">
              <a:solidFill>
                <a:schemeClr val="dk1"/>
              </a:solidFill>
              <a:effectLst/>
              <a:latin typeface="+mn-lt"/>
              <a:ea typeface="+mn-ea"/>
              <a:cs typeface="+mn-cs"/>
            </a:rPr>
            <a:t>％で前年から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人口減少の影響等により、今後はさらに経常一般財源が減少することが想定されるが、引き続き定員管理の適正化や公共施設適正配置計画に基づいた施設の見直しなど行財政改革の取組により、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60</xdr:row>
      <xdr:rowOff>9313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63056"/>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118956</xdr:rowOff>
    </xdr:from>
    <xdr:to>
      <xdr:col>19</xdr:col>
      <xdr:colOff>133350</xdr:colOff>
      <xdr:row>60</xdr:row>
      <xdr:rowOff>89746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6305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159596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67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62</xdr:row>
      <xdr:rowOff>84667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180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68156</xdr:rowOff>
    </xdr:from>
    <xdr:to>
      <xdr:col>19</xdr:col>
      <xdr:colOff>184150</xdr:colOff>
      <xdr:row>58</xdr:row>
      <xdr:rowOff>169756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8483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類似団体平均より人件費・物件費等が上回っているのは、広大な面積を有することによる類似施設の経費の増加が主な要因である。</a:t>
          </a:r>
          <a:endParaRPr lang="ja-JP" altLang="ja-JP" sz="1400">
            <a:effectLst/>
          </a:endParaRPr>
        </a:p>
        <a:p>
          <a:r>
            <a:rPr kumimoji="1" lang="ja-JP" altLang="ja-JP" sz="1100">
              <a:solidFill>
                <a:schemeClr val="dk1"/>
              </a:solidFill>
              <a:effectLst/>
              <a:latin typeface="+mn-lt"/>
              <a:ea typeface="+mn-ea"/>
              <a:cs typeface="+mn-cs"/>
            </a:rPr>
            <a:t>　なお、職員数については定員管理適正化計画に基づき採用抑制や事業見直しを進め、平成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年度までに大幅な削減を行っている。</a:t>
          </a:r>
          <a:endParaRPr lang="ja-JP" altLang="ja-JP" sz="1400">
            <a:effectLst/>
          </a:endParaRPr>
        </a:p>
        <a:p>
          <a:r>
            <a:rPr kumimoji="1" lang="ja-JP" altLang="ja-JP" sz="1100">
              <a:solidFill>
                <a:schemeClr val="dk1"/>
              </a:solidFill>
              <a:effectLst/>
              <a:latin typeface="+mn-lt"/>
              <a:ea typeface="+mn-ea"/>
              <a:cs typeface="+mn-cs"/>
            </a:rPr>
            <a:t>　今後は現在の適正な職員数を維持しつつ、経常的な事務経費や公共施設適正配置計画に基づいた施設管理経費などの見直しと削減を進める必要がある。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15055</xdr:rowOff>
    </xdr:from>
    <xdr:to>
      <xdr:col>23</xdr:col>
      <xdr:colOff>133350</xdr:colOff>
      <xdr:row>87</xdr:row>
      <xdr:rowOff>15579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31205"/>
          <a:ext cx="8382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34100</xdr:rowOff>
    </xdr:from>
    <xdr:to>
      <xdr:col>19</xdr:col>
      <xdr:colOff>133350</xdr:colOff>
      <xdr:row>87</xdr:row>
      <xdr:rowOff>15579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78800"/>
          <a:ext cx="889000" cy="15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168461</xdr:rowOff>
    </xdr:from>
    <xdr:to>
      <xdr:col>15</xdr:col>
      <xdr:colOff>82550</xdr:colOff>
      <xdr:row>86</xdr:row>
      <xdr:rowOff>34100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70261"/>
          <a:ext cx="889000" cy="2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138717</xdr:rowOff>
    </xdr:from>
    <xdr:to>
      <xdr:col>11</xdr:col>
      <xdr:colOff>31750</xdr:colOff>
      <xdr:row>84</xdr:row>
      <xdr:rowOff>168461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40517"/>
          <a:ext cx="889000" cy="2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135705</xdr:rowOff>
    </xdr:from>
    <xdr:to>
      <xdr:col>23</xdr:col>
      <xdr:colOff>184150</xdr:colOff>
      <xdr:row>87</xdr:row>
      <xdr:rowOff>65855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107782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5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136229</xdr:rowOff>
    </xdr:from>
    <xdr:to>
      <xdr:col>19</xdr:col>
      <xdr:colOff>184150</xdr:colOff>
      <xdr:row>87</xdr:row>
      <xdr:rowOff>66379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51156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6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154750</xdr:rowOff>
    </xdr:from>
    <xdr:to>
      <xdr:col>15</xdr:col>
      <xdr:colOff>133350</xdr:colOff>
      <xdr:row>86</xdr:row>
      <xdr:rowOff>84900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2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69677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1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117661</xdr:rowOff>
    </xdr:from>
    <xdr:to>
      <xdr:col>11</xdr:col>
      <xdr:colOff>82550</xdr:colOff>
      <xdr:row>85</xdr:row>
      <xdr:rowOff>47811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1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32588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0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87917</xdr:rowOff>
    </xdr:from>
    <xdr:to>
      <xdr:col>7</xdr:col>
      <xdr:colOff>31750</xdr:colOff>
      <xdr:row>85</xdr:row>
      <xdr:rowOff>18067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2844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ポイント、県内市平均を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ポイント下回っている状況であり、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市中</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番目となっている。</a:t>
          </a:r>
          <a:endParaRPr lang="ja-JP" altLang="ja-JP" sz="1400">
            <a:effectLst/>
          </a:endParaRPr>
        </a:p>
        <a:p>
          <a:r>
            <a:rPr kumimoji="1" lang="ja-JP" altLang="ja-JP" sz="1100">
              <a:solidFill>
                <a:schemeClr val="dk1"/>
              </a:solidFill>
              <a:effectLst/>
              <a:latin typeface="+mn-lt"/>
              <a:ea typeface="+mn-ea"/>
              <a:cs typeface="+mn-cs"/>
            </a:rPr>
            <a:t>　人事評価制度を平成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年度から導入し、試行期間を経て平成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年度から本格施行している。これにより、給与水準の適正化に努めている。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69056</xdr:rowOff>
    </xdr:from>
    <xdr:to>
      <xdr:col>81</xdr:col>
      <xdr:colOff>44450</xdr:colOff>
      <xdr:row>81</xdr:row>
      <xdr:rowOff>69056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95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81</xdr:row>
      <xdr:rowOff>69056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9414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8731</xdr:rowOff>
    </xdr:from>
    <xdr:to>
      <xdr:col>72</xdr:col>
      <xdr:colOff>203200</xdr:colOff>
      <xdr:row>81</xdr:row>
      <xdr:rowOff>53975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9618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8731</xdr:rowOff>
    </xdr:from>
    <xdr:to>
      <xdr:col>68</xdr:col>
      <xdr:colOff>152400</xdr:colOff>
      <xdr:row>81</xdr:row>
      <xdr:rowOff>129381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8961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18256</xdr:rowOff>
    </xdr:from>
    <xdr:to>
      <xdr:col>81</xdr:col>
      <xdr:colOff>95250</xdr:colOff>
      <xdr:row>81</xdr:row>
      <xdr:rowOff>119856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110983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18256</xdr:rowOff>
    </xdr:from>
    <xdr:to>
      <xdr:col>77</xdr:col>
      <xdr:colOff>95250</xdr:colOff>
      <xdr:row>81</xdr:row>
      <xdr:rowOff>119856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130033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67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129381</xdr:rowOff>
    </xdr:from>
    <xdr:to>
      <xdr:col>68</xdr:col>
      <xdr:colOff>203200</xdr:colOff>
      <xdr:row>81</xdr:row>
      <xdr:rowOff>59531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8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69708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61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78581</xdr:rowOff>
    </xdr:from>
    <xdr:to>
      <xdr:col>64</xdr:col>
      <xdr:colOff>152400</xdr:colOff>
      <xdr:row>82</xdr:row>
      <xdr:rowOff>8731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18908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3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類似団体内平均値との差は、前年より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ポイント減少したが、依然として大きいままである。広大な面積による行政運営など地理的要因もあり大幅な削減は困難であるが、今後も定員管理の適正化を図り、組織の見直しを進め指標改善に努める。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106539</xdr:rowOff>
    </xdr:from>
    <xdr:to>
      <xdr:col>81</xdr:col>
      <xdr:colOff>44450</xdr:colOff>
      <xdr:row>65</xdr:row>
      <xdr:rowOff>113242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250789"/>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79728</xdr:rowOff>
    </xdr:from>
    <xdr:to>
      <xdr:col>77</xdr:col>
      <xdr:colOff>44450</xdr:colOff>
      <xdr:row>65</xdr:row>
      <xdr:rowOff>113242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223978"/>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39511</xdr:rowOff>
    </xdr:from>
    <xdr:to>
      <xdr:col>72</xdr:col>
      <xdr:colOff>203200</xdr:colOff>
      <xdr:row>65</xdr:row>
      <xdr:rowOff>79728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1837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23424</xdr:rowOff>
    </xdr:from>
    <xdr:to>
      <xdr:col>68</xdr:col>
      <xdr:colOff>152400</xdr:colOff>
      <xdr:row>65</xdr:row>
      <xdr:rowOff>39511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16767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55739</xdr:rowOff>
    </xdr:from>
    <xdr:to>
      <xdr:col>81</xdr:col>
      <xdr:colOff>95250</xdr:colOff>
      <xdr:row>65</xdr:row>
      <xdr:rowOff>157339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27816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62442</xdr:rowOff>
    </xdr:from>
    <xdr:to>
      <xdr:col>77</xdr:col>
      <xdr:colOff>95250</xdr:colOff>
      <xdr:row>65</xdr:row>
      <xdr:rowOff>164042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148819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29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28928</xdr:rowOff>
    </xdr:from>
    <xdr:to>
      <xdr:col>73</xdr:col>
      <xdr:colOff>44450</xdr:colOff>
      <xdr:row>65</xdr:row>
      <xdr:rowOff>130528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115305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2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160161</xdr:rowOff>
    </xdr:from>
    <xdr:to>
      <xdr:col>68</xdr:col>
      <xdr:colOff>203200</xdr:colOff>
      <xdr:row>65</xdr:row>
      <xdr:rowOff>90311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75088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144074</xdr:rowOff>
    </xdr:from>
    <xdr:to>
      <xdr:col>64</xdr:col>
      <xdr:colOff>152400</xdr:colOff>
      <xdr:row>65</xdr:row>
      <xdr:rowOff>74224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1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59001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2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年度決算から実質公債費比率は起債許可団体となる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を下回り、その後も比率は低下し令和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％となったが、依然として類似団体や岐阜県平均よりも高い水準であるため、今後の財政運営では、財政中期試算に基づいた地方債発行などにより適正な指標維持に努める。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106741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331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4233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790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4233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38705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5480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9978</xdr:rowOff>
    </xdr:from>
    <xdr:to>
      <xdr:col>81</xdr:col>
      <xdr:colOff>95250</xdr:colOff>
      <xdr:row>43</xdr:row>
      <xdr:rowOff>111578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153505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159355</xdr:rowOff>
    </xdr:from>
    <xdr:to>
      <xdr:col>64</xdr:col>
      <xdr:colOff>152400</xdr:colOff>
      <xdr:row>44</xdr:row>
      <xdr:rowOff>89505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74282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職員数の減少による退職手当負担見込額や繰上償還に伴う地方債現在高の減少などにより平成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年度までは類似団体を下回っていたが、基金繰入金の増加に伴う充当可能基金の減少などにより平成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年度以降は類似団体を上回っている。令和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ポイント減少したが、類似団体内平均を</a:t>
          </a:r>
          <a:r>
            <a:rPr kumimoji="1" lang="en-US" altLang="ja-JP" sz="1100">
              <a:solidFill>
                <a:schemeClr val="dk1"/>
              </a:solidFill>
              <a:effectLst/>
              <a:latin typeface="+mn-lt"/>
              <a:ea typeface="+mn-ea"/>
              <a:cs typeface="+mn-cs"/>
            </a:rPr>
            <a:t>52.5</a:t>
          </a:r>
          <a:r>
            <a:rPr kumimoji="1" lang="ja-JP" altLang="ja-JP" sz="1100">
              <a:solidFill>
                <a:schemeClr val="dk1"/>
              </a:solidFill>
              <a:effectLst/>
              <a:latin typeface="+mn-lt"/>
              <a:ea typeface="+mn-ea"/>
              <a:cs typeface="+mn-cs"/>
            </a:rPr>
            <a:t>ポイント上回り、依然として類似団体や岐阜県平均よりも高い水準を推移している。</a:t>
          </a:r>
          <a:endParaRPr lang="ja-JP" altLang="ja-JP" sz="1400">
            <a:effectLst/>
          </a:endParaRPr>
        </a:p>
        <a:p>
          <a:r>
            <a:rPr kumimoji="1" lang="ja-JP" altLang="ja-JP" sz="1100">
              <a:solidFill>
                <a:schemeClr val="dk1"/>
              </a:solidFill>
              <a:effectLst/>
              <a:latin typeface="+mn-lt"/>
              <a:ea typeface="+mn-ea"/>
              <a:cs typeface="+mn-cs"/>
            </a:rPr>
            <a:t>　今後も引き続き、計画的に地方債現在高の削減や基準財政需要額に有利に算入される地方債の選択に努めながら健全な財政運営に努める。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46203</xdr:rowOff>
    </xdr:from>
    <xdr:to>
      <xdr:col>81</xdr:col>
      <xdr:colOff>44450</xdr:colOff>
      <xdr:row>16</xdr:row>
      <xdr:rowOff>55855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78940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55855</xdr:rowOff>
    </xdr:from>
    <xdr:to>
      <xdr:col>77</xdr:col>
      <xdr:colOff>44450</xdr:colOff>
      <xdr:row>16</xdr:row>
      <xdr:rowOff>109906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799055"/>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109906</xdr:rowOff>
    </xdr:from>
    <xdr:to>
      <xdr:col>72</xdr:col>
      <xdr:colOff>203200</xdr:colOff>
      <xdr:row>16</xdr:row>
      <xdr:rowOff>119558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8531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43307</xdr:rowOff>
    </xdr:from>
    <xdr:to>
      <xdr:col>68</xdr:col>
      <xdr:colOff>152400</xdr:colOff>
      <xdr:row>16</xdr:row>
      <xdr:rowOff>119558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786507"/>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166853</xdr:rowOff>
    </xdr:from>
    <xdr:to>
      <xdr:col>81</xdr:col>
      <xdr:colOff>95250</xdr:colOff>
      <xdr:row>16</xdr:row>
      <xdr:rowOff>97003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138930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5055</xdr:rowOff>
    </xdr:from>
    <xdr:to>
      <xdr:col>77</xdr:col>
      <xdr:colOff>95250</xdr:colOff>
      <xdr:row>16</xdr:row>
      <xdr:rowOff>106655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91432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3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59106</xdr:rowOff>
    </xdr:from>
    <xdr:to>
      <xdr:col>73</xdr:col>
      <xdr:colOff>44450</xdr:colOff>
      <xdr:row>16</xdr:row>
      <xdr:rowOff>160706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145483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8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68758</xdr:rowOff>
    </xdr:from>
    <xdr:to>
      <xdr:col>68</xdr:col>
      <xdr:colOff>203200</xdr:colOff>
      <xdr:row>16</xdr:row>
      <xdr:rowOff>170358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8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155135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163957</xdr:rowOff>
    </xdr:from>
    <xdr:to>
      <xdr:col>64</xdr:col>
      <xdr:colOff>152400</xdr:colOff>
      <xdr:row>16</xdr:row>
      <xdr:rowOff>94107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78884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当該比率は昨年度より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し、依然として類似団体平均を毎年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ポイント程度下回っている状況である。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地理的な要因等により大幅な削減は困難な状況であるが、平成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年度から進めている定員管理適正化計画に沿った職員数管理により適正な指標維持に努める。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44450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45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44450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当該比率は物価高騰の影響を受け</a:t>
          </a:r>
          <a:r>
            <a:rPr kumimoji="1" lang="ja-JP" altLang="en-US" sz="1100">
              <a:solidFill>
                <a:sysClr val="windowText" lastClr="000000"/>
              </a:solidFill>
              <a:effectLst/>
              <a:latin typeface="+mn-lt"/>
              <a:ea typeface="+mn-ea"/>
              <a:cs typeface="+mn-cs"/>
            </a:rPr>
            <a:t>たことなどにより、</a:t>
          </a:r>
          <a:r>
            <a:rPr kumimoji="1" lang="ja-JP" altLang="ja-JP" sz="1100">
              <a:solidFill>
                <a:sysClr val="windowText" lastClr="000000"/>
              </a:solidFill>
              <a:effectLst/>
              <a:latin typeface="+mn-lt"/>
              <a:ea typeface="+mn-ea"/>
              <a:cs typeface="+mn-cs"/>
            </a:rPr>
            <a:t>昨年度より</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となった。また、類似団体平均を</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合併による類似施設経費の影響で高い水準であるが、今後も引き続き公共施設の見直しを実施していくとともに、経常事務経費の削減を継続的に進めることで経費削減を図る。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6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扶助費についても単独事業の見直しや事業費の精査を行っているため、類似団体内平均値を</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9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当該比率は昨年度より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となり、類似団体平均を</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ポイント下回っている。なお、令和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年度より下水道事業の企業会計移行により繰出金が補助費等となったことでポイントは大きく減少している。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今後も、施設経費や事務事業の効率化など収支の改善により更なる繰出金の削減に努める。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224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当該比率は昨年度より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となり、類似団体平均を</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ポイント下回っている。なお、令和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年度より下水道事業の企業会計移行により繰出金が補助費等となったことでポイントは大きく増加している。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今後も、各事業における負担金及び補助金の必要性を検証しながら経費削減に努める。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5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73660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55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35</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8772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115587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22860</xdr:rowOff>
    </xdr:from>
    <xdr:to>
      <xdr:col>74</xdr:col>
      <xdr:colOff>31750</xdr:colOff>
      <xdr:row>35</xdr:row>
      <xdr:rowOff>124460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134637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年度までは「公債費負担適正化計画」により計画的な削減を図ってきた。合併時の投資財源として発行した合併特例債の償還などにより類似団体平均値を依然として大きく上回っている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年度以降は財政中期試算により公債費の適正化を進めており指標は年々減少してきた</a:t>
          </a:r>
          <a:r>
            <a:rPr kumimoji="1" lang="ja-JP" altLang="en-US" sz="1100">
              <a:solidFill>
                <a:sysClr val="windowText" lastClr="000000"/>
              </a:solidFill>
              <a:effectLst/>
              <a:latin typeface="+mn-lt"/>
              <a:ea typeface="+mn-ea"/>
              <a:cs typeface="+mn-cs"/>
            </a:rPr>
            <a:t>が、令和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年度は経常経費充当一般財源の減額等により、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a:t>
          </a:r>
          <a:r>
            <a:rPr kumimoji="1" lang="ja-JP" altLang="ja-JP" sz="1100">
              <a:solidFill>
                <a:sysClr val="windowText" lastClr="000000"/>
              </a:solidFill>
              <a:effectLst/>
              <a:latin typeface="+mn-lt"/>
              <a:ea typeface="+mn-ea"/>
              <a:cs typeface="+mn-cs"/>
            </a:rPr>
            <a:t>今後も財政状況を見極めながら、計画的な地方債の発行と償還により指標の改善に努める。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680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78</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60706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110998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143002</xdr:rowOff>
    </xdr:from>
    <xdr:to>
      <xdr:col>82</xdr:col>
      <xdr:colOff>107950</xdr:colOff>
      <xdr:row>74</xdr:row>
      <xdr:rowOff>90424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588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143002</xdr:rowOff>
    </xdr:from>
    <xdr:to>
      <xdr:col>78</xdr:col>
      <xdr:colOff>69850</xdr:colOff>
      <xdr:row>74</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588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74</xdr:row>
      <xdr:rowOff>149860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640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74</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37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39624</xdr:rowOff>
    </xdr:from>
    <xdr:to>
      <xdr:col>82</xdr:col>
      <xdr:colOff>158750</xdr:colOff>
      <xdr:row>74</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119651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92202</xdr:rowOff>
    </xdr:from>
    <xdr:to>
      <xdr:col>78</xdr:col>
      <xdr:colOff>120650</xdr:colOff>
      <xdr:row>74</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32529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7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25908</xdr:rowOff>
    </xdr:from>
    <xdr:to>
      <xdr:col>74</xdr:col>
      <xdr:colOff>31750</xdr:colOff>
      <xdr:row>74</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83514</xdr:rowOff>
    </xdr:from>
    <xdr:to>
      <xdr:col>29</xdr:col>
      <xdr:colOff>127000</xdr:colOff>
      <xdr:row>14</xdr:row>
      <xdr:rowOff>1103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359989"/>
          <a:ext cx="647700" cy="8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1103</xdr:rowOff>
    </xdr:from>
    <xdr:to>
      <xdr:col>26</xdr:col>
      <xdr:colOff>50800</xdr:colOff>
      <xdr:row>14</xdr:row>
      <xdr:rowOff>50981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449028"/>
          <a:ext cx="698500" cy="4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50981</xdr:rowOff>
    </xdr:from>
    <xdr:to>
      <xdr:col>22</xdr:col>
      <xdr:colOff>114300</xdr:colOff>
      <xdr:row>14</xdr:row>
      <xdr:rowOff>145764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498906"/>
          <a:ext cx="698500" cy="9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145764</xdr:rowOff>
    </xdr:from>
    <xdr:to>
      <xdr:col>18</xdr:col>
      <xdr:colOff>177800</xdr:colOff>
      <xdr:row>15</xdr:row>
      <xdr:rowOff>5718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93689"/>
          <a:ext cx="698500" cy="3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32714</xdr:rowOff>
    </xdr:from>
    <xdr:to>
      <xdr:col>29</xdr:col>
      <xdr:colOff>177800</xdr:colOff>
      <xdr:row>13</xdr:row>
      <xdr:rowOff>134314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30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49241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1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121753</xdr:rowOff>
    </xdr:from>
    <xdr:to>
      <xdr:col>26</xdr:col>
      <xdr:colOff>101600</xdr:colOff>
      <xdr:row>14</xdr:row>
      <xdr:rowOff>51903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39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62080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16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181</xdr:rowOff>
    </xdr:from>
    <xdr:to>
      <xdr:col>22</xdr:col>
      <xdr:colOff>165100</xdr:colOff>
      <xdr:row>14</xdr:row>
      <xdr:rowOff>101781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48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111958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21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94964</xdr:rowOff>
    </xdr:from>
    <xdr:to>
      <xdr:col>19</xdr:col>
      <xdr:colOff>38100</xdr:colOff>
      <xdr:row>15</xdr:row>
      <xdr:rowOff>25114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4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35291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126368</xdr:rowOff>
    </xdr:from>
    <xdr:to>
      <xdr:col>15</xdr:col>
      <xdr:colOff>101600</xdr:colOff>
      <xdr:row>15</xdr:row>
      <xdr:rowOff>56518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7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66695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34744</xdr:rowOff>
    </xdr:from>
    <xdr:to>
      <xdr:col>29</xdr:col>
      <xdr:colOff>127000</xdr:colOff>
      <xdr:row>34</xdr:row>
      <xdr:rowOff>52966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302194"/>
          <a:ext cx="647700" cy="1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305831</xdr:rowOff>
    </xdr:from>
    <xdr:to>
      <xdr:col>26</xdr:col>
      <xdr:colOff>50800</xdr:colOff>
      <xdr:row>34</xdr:row>
      <xdr:rowOff>52966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230381"/>
          <a:ext cx="698500" cy="9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305831</xdr:rowOff>
    </xdr:from>
    <xdr:to>
      <xdr:col>22</xdr:col>
      <xdr:colOff>114300</xdr:colOff>
      <xdr:row>34</xdr:row>
      <xdr:rowOff>41569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230381"/>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32915</xdr:rowOff>
    </xdr:from>
    <xdr:to>
      <xdr:col>18</xdr:col>
      <xdr:colOff>177800</xdr:colOff>
      <xdr:row>34</xdr:row>
      <xdr:rowOff>41569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300365"/>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326844</xdr:rowOff>
    </xdr:from>
    <xdr:to>
      <xdr:col>29</xdr:col>
      <xdr:colOff>177800</xdr:colOff>
      <xdr:row>34</xdr:row>
      <xdr:rowOff>85544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25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171921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09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2166</xdr:rowOff>
    </xdr:from>
    <xdr:to>
      <xdr:col>26</xdr:col>
      <xdr:colOff>101600</xdr:colOff>
      <xdr:row>34</xdr:row>
      <xdr:rowOff>103766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26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113943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03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255031</xdr:rowOff>
    </xdr:from>
    <xdr:to>
      <xdr:col>22</xdr:col>
      <xdr:colOff>165100</xdr:colOff>
      <xdr:row>34</xdr:row>
      <xdr:rowOff>13731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17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23908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94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333669</xdr:rowOff>
    </xdr:from>
    <xdr:to>
      <xdr:col>19</xdr:col>
      <xdr:colOff>38100</xdr:colOff>
      <xdr:row>34</xdr:row>
      <xdr:rowOff>92369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102546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0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325015</xdr:rowOff>
    </xdr:from>
    <xdr:to>
      <xdr:col>15</xdr:col>
      <xdr:colOff>101600</xdr:colOff>
      <xdr:row>34</xdr:row>
      <xdr:rowOff>83715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24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93892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0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94894</xdr:rowOff>
    </xdr:from>
    <xdr:to>
      <xdr:col>24</xdr:col>
      <xdr:colOff>63500</xdr:colOff>
      <xdr:row>32</xdr:row>
      <xdr:rowOff>96625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81294"/>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96625</xdr:rowOff>
    </xdr:from>
    <xdr:to>
      <xdr:col>19</xdr:col>
      <xdr:colOff>177800</xdr:colOff>
      <xdr:row>32</xdr:row>
      <xdr:rowOff>147701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83025"/>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147701</xdr:rowOff>
    </xdr:from>
    <xdr:to>
      <xdr:col>15</xdr:col>
      <xdr:colOff>50800</xdr:colOff>
      <xdr:row>34</xdr:row>
      <xdr:rowOff>41418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34101"/>
          <a:ext cx="889000" cy="23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36650</xdr:rowOff>
    </xdr:from>
    <xdr:to>
      <xdr:col>10</xdr:col>
      <xdr:colOff>114300</xdr:colOff>
      <xdr:row>34</xdr:row>
      <xdr:rowOff>41418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5950"/>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44094</xdr:rowOff>
    </xdr:from>
    <xdr:to>
      <xdr:col>24</xdr:col>
      <xdr:colOff>114300</xdr:colOff>
      <xdr:row>32</xdr:row>
      <xdr:rowOff>145694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66971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45825</xdr:rowOff>
    </xdr:from>
    <xdr:to>
      <xdr:col>20</xdr:col>
      <xdr:colOff>38100</xdr:colOff>
      <xdr:row>32</xdr:row>
      <xdr:rowOff>147425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163952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0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96901</xdr:rowOff>
    </xdr:from>
    <xdr:to>
      <xdr:col>15</xdr:col>
      <xdr:colOff>101600</xdr:colOff>
      <xdr:row>33</xdr:row>
      <xdr:rowOff>27051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43578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5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162068</xdr:rowOff>
    </xdr:from>
    <xdr:to>
      <xdr:col>10</xdr:col>
      <xdr:colOff>165100</xdr:colOff>
      <xdr:row>34</xdr:row>
      <xdr:rowOff>92218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108745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157300</xdr:rowOff>
    </xdr:from>
    <xdr:to>
      <xdr:col>6</xdr:col>
      <xdr:colOff>38100</xdr:colOff>
      <xdr:row>34</xdr:row>
      <xdr:rowOff>87450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103977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137734</xdr:rowOff>
    </xdr:from>
    <xdr:to>
      <xdr:col>24</xdr:col>
      <xdr:colOff>63500</xdr:colOff>
      <xdr:row>56</xdr:row>
      <xdr:rowOff>33739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67484"/>
          <a:ext cx="838200" cy="6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33739</xdr:rowOff>
    </xdr:from>
    <xdr:to>
      <xdr:col>19</xdr:col>
      <xdr:colOff>177800</xdr:colOff>
      <xdr:row>56</xdr:row>
      <xdr:rowOff>124914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4939"/>
          <a:ext cx="889000" cy="9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71724</xdr:rowOff>
    </xdr:from>
    <xdr:to>
      <xdr:col>15</xdr:col>
      <xdr:colOff>50800</xdr:colOff>
      <xdr:row>56</xdr:row>
      <xdr:rowOff>124914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72924"/>
          <a:ext cx="889000" cy="5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71724</xdr:rowOff>
    </xdr:from>
    <xdr:to>
      <xdr:col>10</xdr:col>
      <xdr:colOff>114300</xdr:colOff>
      <xdr:row>56</xdr:row>
      <xdr:rowOff>112652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2924"/>
          <a:ext cx="889000" cy="4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86934</xdr:rowOff>
    </xdr:from>
    <xdr:to>
      <xdr:col>24</xdr:col>
      <xdr:colOff>114300</xdr:colOff>
      <xdr:row>56</xdr:row>
      <xdr:rowOff>17084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109811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154389</xdr:rowOff>
    </xdr:from>
    <xdr:to>
      <xdr:col>20</xdr:col>
      <xdr:colOff>38100</xdr:colOff>
      <xdr:row>56</xdr:row>
      <xdr:rowOff>84539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101066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74114</xdr:rowOff>
    </xdr:from>
    <xdr:to>
      <xdr:col>15</xdr:col>
      <xdr:colOff>101600</xdr:colOff>
      <xdr:row>57</xdr:row>
      <xdr:rowOff>4264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20791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20924</xdr:rowOff>
    </xdr:from>
    <xdr:to>
      <xdr:col>10</xdr:col>
      <xdr:colOff>165100</xdr:colOff>
      <xdr:row>56</xdr:row>
      <xdr:rowOff>122524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139051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61852</xdr:rowOff>
    </xdr:from>
    <xdr:to>
      <xdr:col>6</xdr:col>
      <xdr:colOff>38100</xdr:colOff>
      <xdr:row>56</xdr:row>
      <xdr:rowOff>163452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79190</xdr:rowOff>
    </xdr:from>
    <xdr:to>
      <xdr:col>24</xdr:col>
      <xdr:colOff>63500</xdr:colOff>
      <xdr:row>75</xdr:row>
      <xdr:rowOff>96334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66490"/>
          <a:ext cx="8382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79190</xdr:rowOff>
    </xdr:from>
    <xdr:to>
      <xdr:col>19</xdr:col>
      <xdr:colOff>177800</xdr:colOff>
      <xdr:row>75</xdr:row>
      <xdr:rowOff>56786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66490"/>
          <a:ext cx="8890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56786</xdr:rowOff>
    </xdr:from>
    <xdr:to>
      <xdr:col>15</xdr:col>
      <xdr:colOff>50800</xdr:colOff>
      <xdr:row>77</xdr:row>
      <xdr:rowOff>117366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15536"/>
          <a:ext cx="889000" cy="4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86528</xdr:rowOff>
    </xdr:from>
    <xdr:to>
      <xdr:col>10</xdr:col>
      <xdr:colOff>114300</xdr:colOff>
      <xdr:row>77</xdr:row>
      <xdr:rowOff>117366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817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45534</xdr:rowOff>
    </xdr:from>
    <xdr:to>
      <xdr:col>24</xdr:col>
      <xdr:colOff>114300</xdr:colOff>
      <xdr:row>75</xdr:row>
      <xdr:rowOff>147135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04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68411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28390</xdr:rowOff>
    </xdr:from>
    <xdr:to>
      <xdr:col>20</xdr:col>
      <xdr:colOff>38100</xdr:colOff>
      <xdr:row>74</xdr:row>
      <xdr:rowOff>129990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146517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4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5986</xdr:rowOff>
    </xdr:from>
    <xdr:to>
      <xdr:col>15</xdr:col>
      <xdr:colOff>101600</xdr:colOff>
      <xdr:row>75</xdr:row>
      <xdr:rowOff>107586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124113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66566</xdr:rowOff>
    </xdr:from>
    <xdr:to>
      <xdr:col>10</xdr:col>
      <xdr:colOff>165100</xdr:colOff>
      <xdr:row>77</xdr:row>
      <xdr:rowOff>168166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35728</xdr:rowOff>
    </xdr:from>
    <xdr:to>
      <xdr:col>6</xdr:col>
      <xdr:colOff>38100</xdr:colOff>
      <xdr:row>77</xdr:row>
      <xdr:rowOff>137328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153855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94551</xdr:rowOff>
    </xdr:from>
    <xdr:to>
      <xdr:col>24</xdr:col>
      <xdr:colOff>63500</xdr:colOff>
      <xdr:row>97</xdr:row>
      <xdr:rowOff>89509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53751"/>
          <a:ext cx="838200" cy="1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94551</xdr:rowOff>
    </xdr:from>
    <xdr:to>
      <xdr:col>19</xdr:col>
      <xdr:colOff>177800</xdr:colOff>
      <xdr:row>98</xdr:row>
      <xdr:rowOff>50115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53751"/>
          <a:ext cx="889000" cy="2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25794</xdr:rowOff>
    </xdr:from>
    <xdr:to>
      <xdr:col>15</xdr:col>
      <xdr:colOff>50800</xdr:colOff>
      <xdr:row>98</xdr:row>
      <xdr:rowOff>50115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27894"/>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25794</xdr:rowOff>
    </xdr:from>
    <xdr:to>
      <xdr:col>10</xdr:col>
      <xdr:colOff>114300</xdr:colOff>
      <xdr:row>98</xdr:row>
      <xdr:rowOff>41503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7894"/>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38709</xdr:rowOff>
    </xdr:from>
    <xdr:to>
      <xdr:col>24</xdr:col>
      <xdr:colOff>114300</xdr:colOff>
      <xdr:row>97</xdr:row>
      <xdr:rowOff>140309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17136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43751</xdr:rowOff>
    </xdr:from>
    <xdr:to>
      <xdr:col>20</xdr:col>
      <xdr:colOff>38100</xdr:colOff>
      <xdr:row>96</xdr:row>
      <xdr:rowOff>145351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136478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170765</xdr:rowOff>
    </xdr:from>
    <xdr:to>
      <xdr:col>15</xdr:col>
      <xdr:colOff>101600</xdr:colOff>
      <xdr:row>98</xdr:row>
      <xdr:rowOff>100915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92042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146444</xdr:rowOff>
    </xdr:from>
    <xdr:to>
      <xdr:col>10</xdr:col>
      <xdr:colOff>165100</xdr:colOff>
      <xdr:row>98</xdr:row>
      <xdr:rowOff>76594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162153</xdr:rowOff>
    </xdr:from>
    <xdr:to>
      <xdr:col>6</xdr:col>
      <xdr:colOff>38100</xdr:colOff>
      <xdr:row>98</xdr:row>
      <xdr:rowOff>92303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83430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35565</xdr:rowOff>
    </xdr:from>
    <xdr:to>
      <xdr:col>55</xdr:col>
      <xdr:colOff>0</xdr:colOff>
      <xdr:row>34</xdr:row>
      <xdr:rowOff>93835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864865"/>
          <a:ext cx="8382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140142</xdr:rowOff>
    </xdr:from>
    <xdr:to>
      <xdr:col>50</xdr:col>
      <xdr:colOff>114300</xdr:colOff>
      <xdr:row>34</xdr:row>
      <xdr:rowOff>93835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112192"/>
          <a:ext cx="889000" cy="8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140142</xdr:rowOff>
    </xdr:from>
    <xdr:to>
      <xdr:col>45</xdr:col>
      <xdr:colOff>177800</xdr:colOff>
      <xdr:row>36</xdr:row>
      <xdr:rowOff>110790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112192"/>
          <a:ext cx="889000" cy="117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110790</xdr:rowOff>
    </xdr:from>
    <xdr:to>
      <xdr:col>41</xdr:col>
      <xdr:colOff>50800</xdr:colOff>
      <xdr:row>36</xdr:row>
      <xdr:rowOff>131021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8299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156215</xdr:rowOff>
    </xdr:from>
    <xdr:to>
      <xdr:col>55</xdr:col>
      <xdr:colOff>50800</xdr:colOff>
      <xdr:row>34</xdr:row>
      <xdr:rowOff>86365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7642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43035</xdr:rowOff>
    </xdr:from>
    <xdr:to>
      <xdr:col>50</xdr:col>
      <xdr:colOff>165100</xdr:colOff>
      <xdr:row>34</xdr:row>
      <xdr:rowOff>144635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161162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4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89342</xdr:rowOff>
    </xdr:from>
    <xdr:to>
      <xdr:col>46</xdr:col>
      <xdr:colOff>38100</xdr:colOff>
      <xdr:row>30</xdr:row>
      <xdr:rowOff>19492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36019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83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59990</xdr:rowOff>
    </xdr:from>
    <xdr:to>
      <xdr:col>41</xdr:col>
      <xdr:colOff>101600</xdr:colOff>
      <xdr:row>36</xdr:row>
      <xdr:rowOff>161590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152717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80221</xdr:rowOff>
    </xdr:from>
    <xdr:to>
      <xdr:col>36</xdr:col>
      <xdr:colOff>165100</xdr:colOff>
      <xdr:row>37</xdr:row>
      <xdr:rowOff>10371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43063</xdr:rowOff>
    </xdr:from>
    <xdr:to>
      <xdr:col>55</xdr:col>
      <xdr:colOff>0</xdr:colOff>
      <xdr:row>55</xdr:row>
      <xdr:rowOff>26261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01363"/>
          <a:ext cx="8382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28143</xdr:rowOff>
    </xdr:from>
    <xdr:to>
      <xdr:col>50</xdr:col>
      <xdr:colOff>114300</xdr:colOff>
      <xdr:row>55</xdr:row>
      <xdr:rowOff>26261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286443"/>
          <a:ext cx="889000" cy="16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53495</xdr:rowOff>
    </xdr:from>
    <xdr:to>
      <xdr:col>45</xdr:col>
      <xdr:colOff>177800</xdr:colOff>
      <xdr:row>54</xdr:row>
      <xdr:rowOff>28143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968895"/>
          <a:ext cx="889000" cy="3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53495</xdr:rowOff>
    </xdr:from>
    <xdr:to>
      <xdr:col>41</xdr:col>
      <xdr:colOff>50800</xdr:colOff>
      <xdr:row>53</xdr:row>
      <xdr:rowOff>108176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968895"/>
          <a:ext cx="889000" cy="22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163713</xdr:rowOff>
    </xdr:from>
    <xdr:to>
      <xdr:col>55</xdr:col>
      <xdr:colOff>50800</xdr:colOff>
      <xdr:row>54</xdr:row>
      <xdr:rowOff>93863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15140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146911</xdr:rowOff>
    </xdr:from>
    <xdr:to>
      <xdr:col>50</xdr:col>
      <xdr:colOff>165100</xdr:colOff>
      <xdr:row>55</xdr:row>
      <xdr:rowOff>77061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93588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148793</xdr:rowOff>
    </xdr:from>
    <xdr:to>
      <xdr:col>46</xdr:col>
      <xdr:colOff>38100</xdr:colOff>
      <xdr:row>54</xdr:row>
      <xdr:rowOff>78943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95470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2695</xdr:rowOff>
    </xdr:from>
    <xdr:to>
      <xdr:col>41</xdr:col>
      <xdr:colOff>101600</xdr:colOff>
      <xdr:row>52</xdr:row>
      <xdr:rowOff>104295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120822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69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57376</xdr:rowOff>
    </xdr:from>
    <xdr:to>
      <xdr:col>36</xdr:col>
      <xdr:colOff>165100</xdr:colOff>
      <xdr:row>53</xdr:row>
      <xdr:rowOff>158976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1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4053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9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139787</xdr:rowOff>
    </xdr:from>
    <xdr:to>
      <xdr:col>55</xdr:col>
      <xdr:colOff>0</xdr:colOff>
      <xdr:row>78</xdr:row>
      <xdr:rowOff>153133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41437"/>
          <a:ext cx="838200" cy="1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120433</xdr:rowOff>
    </xdr:from>
    <xdr:to>
      <xdr:col>50</xdr:col>
      <xdr:colOff>114300</xdr:colOff>
      <xdr:row>78</xdr:row>
      <xdr:rowOff>153133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22083"/>
          <a:ext cx="889000" cy="2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98682</xdr:rowOff>
    </xdr:from>
    <xdr:to>
      <xdr:col>45</xdr:col>
      <xdr:colOff>177800</xdr:colOff>
      <xdr:row>77</xdr:row>
      <xdr:rowOff>120433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28882"/>
          <a:ext cx="889000" cy="19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98682</xdr:rowOff>
    </xdr:from>
    <xdr:to>
      <xdr:col>41</xdr:col>
      <xdr:colOff>50800</xdr:colOff>
      <xdr:row>78</xdr:row>
      <xdr:rowOff>80950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28882"/>
          <a:ext cx="889000" cy="3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88987</xdr:rowOff>
    </xdr:from>
    <xdr:to>
      <xdr:col>55</xdr:col>
      <xdr:colOff>50800</xdr:colOff>
      <xdr:row>78</xdr:row>
      <xdr:rowOff>19137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111864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102333</xdr:rowOff>
    </xdr:from>
    <xdr:to>
      <xdr:col>50</xdr:col>
      <xdr:colOff>165100</xdr:colOff>
      <xdr:row>79</xdr:row>
      <xdr:rowOff>32483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23610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69633</xdr:rowOff>
    </xdr:from>
    <xdr:to>
      <xdr:col>46</xdr:col>
      <xdr:colOff>38100</xdr:colOff>
      <xdr:row>77</xdr:row>
      <xdr:rowOff>171233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47882</xdr:rowOff>
    </xdr:from>
    <xdr:to>
      <xdr:col>41</xdr:col>
      <xdr:colOff>101600</xdr:colOff>
      <xdr:row>76</xdr:row>
      <xdr:rowOff>149482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166009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30150</xdr:rowOff>
    </xdr:from>
    <xdr:to>
      <xdr:col>36</xdr:col>
      <xdr:colOff>165100</xdr:colOff>
      <xdr:row>78</xdr:row>
      <xdr:rowOff>131750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122877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47716</xdr:rowOff>
    </xdr:from>
    <xdr:to>
      <xdr:col>55</xdr:col>
      <xdr:colOff>0</xdr:colOff>
      <xdr:row>94</xdr:row>
      <xdr:rowOff>53803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64016"/>
          <a:ext cx="8382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129341</xdr:rowOff>
    </xdr:from>
    <xdr:to>
      <xdr:col>50</xdr:col>
      <xdr:colOff>114300</xdr:colOff>
      <xdr:row>94</xdr:row>
      <xdr:rowOff>53803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74191"/>
          <a:ext cx="889000" cy="9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36544</xdr:rowOff>
    </xdr:from>
    <xdr:to>
      <xdr:col>45</xdr:col>
      <xdr:colOff>177800</xdr:colOff>
      <xdr:row>93</xdr:row>
      <xdr:rowOff>129341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809944"/>
          <a:ext cx="889000" cy="2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170590</xdr:rowOff>
    </xdr:from>
    <xdr:to>
      <xdr:col>41</xdr:col>
      <xdr:colOff>50800</xdr:colOff>
      <xdr:row>92</xdr:row>
      <xdr:rowOff>36544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772540"/>
          <a:ext cx="8890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168366</xdr:rowOff>
    </xdr:from>
    <xdr:to>
      <xdr:col>55</xdr:col>
      <xdr:colOff>50800</xdr:colOff>
      <xdr:row>94</xdr:row>
      <xdr:rowOff>98516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1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19793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6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3003</xdr:rowOff>
    </xdr:from>
    <xdr:to>
      <xdr:col>50</xdr:col>
      <xdr:colOff>165100</xdr:colOff>
      <xdr:row>94</xdr:row>
      <xdr:rowOff>104603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121130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8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78541</xdr:rowOff>
    </xdr:from>
    <xdr:to>
      <xdr:col>46</xdr:col>
      <xdr:colOff>38100</xdr:colOff>
      <xdr:row>94</xdr:row>
      <xdr:rowOff>8691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0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25218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9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157194</xdr:rowOff>
    </xdr:from>
    <xdr:to>
      <xdr:col>41</xdr:col>
      <xdr:colOff>101600</xdr:colOff>
      <xdr:row>92</xdr:row>
      <xdr:rowOff>87344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7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103871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5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119790</xdr:rowOff>
    </xdr:from>
    <xdr:to>
      <xdr:col>36</xdr:col>
      <xdr:colOff>165100</xdr:colOff>
      <xdr:row>92</xdr:row>
      <xdr:rowOff>49940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7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66467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4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60010</xdr:rowOff>
    </xdr:from>
    <xdr:to>
      <xdr:col>85</xdr:col>
      <xdr:colOff>127000</xdr:colOff>
      <xdr:row>37</xdr:row>
      <xdr:rowOff>95031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232210"/>
          <a:ext cx="838200" cy="2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42545</xdr:rowOff>
    </xdr:from>
    <xdr:to>
      <xdr:col>81</xdr:col>
      <xdr:colOff>50800</xdr:colOff>
      <xdr:row>37</xdr:row>
      <xdr:rowOff>95031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386195"/>
          <a:ext cx="8890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168001</xdr:rowOff>
    </xdr:from>
    <xdr:to>
      <xdr:col>76</xdr:col>
      <xdr:colOff>114300</xdr:colOff>
      <xdr:row>37</xdr:row>
      <xdr:rowOff>42545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825851"/>
          <a:ext cx="889000" cy="5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107239</xdr:rowOff>
    </xdr:from>
    <xdr:to>
      <xdr:col>71</xdr:col>
      <xdr:colOff>177800</xdr:colOff>
      <xdr:row>33</xdr:row>
      <xdr:rowOff>168001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5593639"/>
          <a:ext cx="889000" cy="2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9210</xdr:rowOff>
    </xdr:from>
    <xdr:to>
      <xdr:col>85</xdr:col>
      <xdr:colOff>177800</xdr:colOff>
      <xdr:row>36</xdr:row>
      <xdr:rowOff>110810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1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32087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44231</xdr:rowOff>
    </xdr:from>
    <xdr:to>
      <xdr:col>81</xdr:col>
      <xdr:colOff>101600</xdr:colOff>
      <xdr:row>37</xdr:row>
      <xdr:rowOff>145831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3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162358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6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163195</xdr:rowOff>
    </xdr:from>
    <xdr:to>
      <xdr:col>76</xdr:col>
      <xdr:colOff>165100</xdr:colOff>
      <xdr:row>37</xdr:row>
      <xdr:rowOff>93345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84472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117201</xdr:rowOff>
    </xdr:from>
    <xdr:to>
      <xdr:col>72</xdr:col>
      <xdr:colOff>38100</xdr:colOff>
      <xdr:row>34</xdr:row>
      <xdr:rowOff>47351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63878</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5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56439</xdr:rowOff>
    </xdr:from>
    <xdr:to>
      <xdr:col>67</xdr:col>
      <xdr:colOff>101600</xdr:colOff>
      <xdr:row>32</xdr:row>
      <xdr:rowOff>158039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5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3116</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53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66167</xdr:rowOff>
    </xdr:from>
    <xdr:to>
      <xdr:col>85</xdr:col>
      <xdr:colOff>127000</xdr:colOff>
      <xdr:row>72</xdr:row>
      <xdr:rowOff>75819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1056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51524</xdr:rowOff>
    </xdr:from>
    <xdr:to>
      <xdr:col>81</xdr:col>
      <xdr:colOff>50800</xdr:colOff>
      <xdr:row>72</xdr:row>
      <xdr:rowOff>66167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39592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168567</xdr:rowOff>
    </xdr:from>
    <xdr:to>
      <xdr:col>76</xdr:col>
      <xdr:colOff>114300</xdr:colOff>
      <xdr:row>72</xdr:row>
      <xdr:rowOff>51524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341517"/>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125184</xdr:rowOff>
    </xdr:from>
    <xdr:to>
      <xdr:col>71</xdr:col>
      <xdr:colOff>177800</xdr:colOff>
      <xdr:row>71</xdr:row>
      <xdr:rowOff>168567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298134"/>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25019</xdr:rowOff>
    </xdr:from>
    <xdr:to>
      <xdr:col>85</xdr:col>
      <xdr:colOff>177800</xdr:colOff>
      <xdr:row>72</xdr:row>
      <xdr:rowOff>126619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47896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15367</xdr:rowOff>
    </xdr:from>
    <xdr:to>
      <xdr:col>81</xdr:col>
      <xdr:colOff>101600</xdr:colOff>
      <xdr:row>72</xdr:row>
      <xdr:rowOff>116967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3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133494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1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724</xdr:rowOff>
    </xdr:from>
    <xdr:to>
      <xdr:col>76</xdr:col>
      <xdr:colOff>165100</xdr:colOff>
      <xdr:row>72</xdr:row>
      <xdr:rowOff>102324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3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118851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1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117767</xdr:rowOff>
    </xdr:from>
    <xdr:to>
      <xdr:col>72</xdr:col>
      <xdr:colOff>38100</xdr:colOff>
      <xdr:row>72</xdr:row>
      <xdr:rowOff>47917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2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64444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0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74384</xdr:rowOff>
    </xdr:from>
    <xdr:to>
      <xdr:col>67</xdr:col>
      <xdr:colOff>101600</xdr:colOff>
      <xdr:row>72</xdr:row>
      <xdr:rowOff>4534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2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21061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02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103339</xdr:rowOff>
    </xdr:from>
    <xdr:to>
      <xdr:col>85</xdr:col>
      <xdr:colOff>127000</xdr:colOff>
      <xdr:row>97</xdr:row>
      <xdr:rowOff>117208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33989"/>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103339</xdr:rowOff>
    </xdr:from>
    <xdr:to>
      <xdr:col>81</xdr:col>
      <xdr:colOff>50800</xdr:colOff>
      <xdr:row>98</xdr:row>
      <xdr:rowOff>122986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33989"/>
          <a:ext cx="8890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122986</xdr:rowOff>
    </xdr:from>
    <xdr:to>
      <xdr:col>76</xdr:col>
      <xdr:colOff>114300</xdr:colOff>
      <xdr:row>98</xdr:row>
      <xdr:rowOff>134175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25086"/>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133731</xdr:rowOff>
    </xdr:from>
    <xdr:to>
      <xdr:col>71</xdr:col>
      <xdr:colOff>177800</xdr:colOff>
      <xdr:row>98</xdr:row>
      <xdr:rowOff>134175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35831"/>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66408</xdr:rowOff>
    </xdr:from>
    <xdr:to>
      <xdr:col>85</xdr:col>
      <xdr:colOff>177800</xdr:colOff>
      <xdr:row>97</xdr:row>
      <xdr:rowOff>168008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44835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52539</xdr:rowOff>
    </xdr:from>
    <xdr:to>
      <xdr:col>81</xdr:col>
      <xdr:colOff>101600</xdr:colOff>
      <xdr:row>97</xdr:row>
      <xdr:rowOff>154139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145266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72186</xdr:rowOff>
    </xdr:from>
    <xdr:to>
      <xdr:col>76</xdr:col>
      <xdr:colOff>165100</xdr:colOff>
      <xdr:row>99</xdr:row>
      <xdr:rowOff>2336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164913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83375</xdr:rowOff>
    </xdr:from>
    <xdr:to>
      <xdr:col>72</xdr:col>
      <xdr:colOff>38100</xdr:colOff>
      <xdr:row>99</xdr:row>
      <xdr:rowOff>13525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7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82931</xdr:rowOff>
    </xdr:from>
    <xdr:to>
      <xdr:col>67</xdr:col>
      <xdr:colOff>101600</xdr:colOff>
      <xdr:row>99</xdr:row>
      <xdr:rowOff>13081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4208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8941</xdr:rowOff>
    </xdr:from>
    <xdr:to>
      <xdr:col>116</xdr:col>
      <xdr:colOff>63500</xdr:colOff>
      <xdr:row>36</xdr:row>
      <xdr:rowOff>76149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181141"/>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76149</xdr:rowOff>
    </xdr:from>
    <xdr:to>
      <xdr:col>111</xdr:col>
      <xdr:colOff>177800</xdr:colOff>
      <xdr:row>37</xdr:row>
      <xdr:rowOff>1201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248349"/>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1201</xdr:rowOff>
    </xdr:from>
    <xdr:to>
      <xdr:col>107</xdr:col>
      <xdr:colOff>50800</xdr:colOff>
      <xdr:row>37</xdr:row>
      <xdr:rowOff>63641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44851"/>
          <a:ext cx="8890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42382</xdr:rowOff>
    </xdr:from>
    <xdr:to>
      <xdr:col>102</xdr:col>
      <xdr:colOff>114300</xdr:colOff>
      <xdr:row>37</xdr:row>
      <xdr:rowOff>63641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386032"/>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129591</xdr:rowOff>
    </xdr:from>
    <xdr:to>
      <xdr:col>116</xdr:col>
      <xdr:colOff>114300</xdr:colOff>
      <xdr:row>36</xdr:row>
      <xdr:rowOff>59741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152468</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25349</xdr:rowOff>
    </xdr:from>
    <xdr:to>
      <xdr:col>112</xdr:col>
      <xdr:colOff>38100</xdr:colOff>
      <xdr:row>36</xdr:row>
      <xdr:rowOff>126949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143476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9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121851</xdr:rowOff>
    </xdr:from>
    <xdr:to>
      <xdr:col>107</xdr:col>
      <xdr:colOff>101600</xdr:colOff>
      <xdr:row>37</xdr:row>
      <xdr:rowOff>52001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68528</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60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12841</xdr:rowOff>
    </xdr:from>
    <xdr:to>
      <xdr:col>102</xdr:col>
      <xdr:colOff>165100</xdr:colOff>
      <xdr:row>37</xdr:row>
      <xdr:rowOff>114441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130968</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61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163032</xdr:rowOff>
    </xdr:from>
    <xdr:to>
      <xdr:col>98</xdr:col>
      <xdr:colOff>38100</xdr:colOff>
      <xdr:row>37</xdr:row>
      <xdr:rowOff>93182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109709</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61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129984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72751"/>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128651</xdr:rowOff>
    </xdr:from>
    <xdr:to>
      <xdr:col>111</xdr:col>
      <xdr:colOff>177800</xdr:colOff>
      <xdr:row>58</xdr:row>
      <xdr:rowOff>134062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7275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129718</xdr:rowOff>
    </xdr:from>
    <xdr:to>
      <xdr:col>107</xdr:col>
      <xdr:colOff>50800</xdr:colOff>
      <xdr:row>58</xdr:row>
      <xdr:rowOff>134062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738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129718</xdr:rowOff>
    </xdr:from>
    <xdr:to>
      <xdr:col>102</xdr:col>
      <xdr:colOff>114300</xdr:colOff>
      <xdr:row>58</xdr:row>
      <xdr:rowOff>130213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7381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79184</xdr:rowOff>
    </xdr:from>
    <xdr:to>
      <xdr:col>116</xdr:col>
      <xdr:colOff>114300</xdr:colOff>
      <xdr:row>59</xdr:row>
      <xdr:rowOff>9334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165561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77851</xdr:rowOff>
    </xdr:from>
    <xdr:to>
      <xdr:col>112</xdr:col>
      <xdr:colOff>38100</xdr:colOff>
      <xdr:row>59</xdr:row>
      <xdr:rowOff>8001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83262</xdr:rowOff>
    </xdr:from>
    <xdr:to>
      <xdr:col>107</xdr:col>
      <xdr:colOff>101600</xdr:colOff>
      <xdr:row>59</xdr:row>
      <xdr:rowOff>13412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4539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78918</xdr:rowOff>
    </xdr:from>
    <xdr:to>
      <xdr:col>102</xdr:col>
      <xdr:colOff>165100</xdr:colOff>
      <xdr:row>59</xdr:row>
      <xdr:rowOff>9068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79413</xdr:rowOff>
    </xdr:from>
    <xdr:to>
      <xdr:col>98</xdr:col>
      <xdr:colOff>38100</xdr:colOff>
      <xdr:row>59</xdr:row>
      <xdr:rowOff>9563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158217</xdr:rowOff>
    </xdr:from>
    <xdr:to>
      <xdr:col>116</xdr:col>
      <xdr:colOff>63500</xdr:colOff>
      <xdr:row>76</xdr:row>
      <xdr:rowOff>5874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6967"/>
          <a:ext cx="8382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90818</xdr:rowOff>
    </xdr:from>
    <xdr:to>
      <xdr:col>111</xdr:col>
      <xdr:colOff>177800</xdr:colOff>
      <xdr:row>76</xdr:row>
      <xdr:rowOff>5874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49568"/>
          <a:ext cx="8890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96838</xdr:rowOff>
    </xdr:from>
    <xdr:to>
      <xdr:col>107</xdr:col>
      <xdr:colOff>50800</xdr:colOff>
      <xdr:row>75</xdr:row>
      <xdr:rowOff>90818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44123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96838</xdr:rowOff>
    </xdr:from>
    <xdr:to>
      <xdr:col>102</xdr:col>
      <xdr:colOff>114300</xdr:colOff>
      <xdr:row>72</xdr:row>
      <xdr:rowOff>155797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441238"/>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107417</xdr:rowOff>
    </xdr:from>
    <xdr:to>
      <xdr:col>116</xdr:col>
      <xdr:colOff>114300</xdr:colOff>
      <xdr:row>76</xdr:row>
      <xdr:rowOff>37567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130294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126524</xdr:rowOff>
    </xdr:from>
    <xdr:to>
      <xdr:col>112</xdr:col>
      <xdr:colOff>38100</xdr:colOff>
      <xdr:row>76</xdr:row>
      <xdr:rowOff>56674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73201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40018</xdr:rowOff>
    </xdr:from>
    <xdr:to>
      <xdr:col>107</xdr:col>
      <xdr:colOff>101600</xdr:colOff>
      <xdr:row>75</xdr:row>
      <xdr:rowOff>141618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158145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46038</xdr:rowOff>
    </xdr:from>
    <xdr:to>
      <xdr:col>102</xdr:col>
      <xdr:colOff>165100</xdr:colOff>
      <xdr:row>72</xdr:row>
      <xdr:rowOff>147638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164165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1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104997</xdr:rowOff>
    </xdr:from>
    <xdr:to>
      <xdr:col>98</xdr:col>
      <xdr:colOff>38100</xdr:colOff>
      <xdr:row>73</xdr:row>
      <xdr:rowOff>35147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51674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2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人当たりの普通建設事業</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112,682</a:t>
          </a:r>
          <a:r>
            <a:rPr kumimoji="1" lang="ja-JP" altLang="en-US" sz="1100">
              <a:solidFill>
                <a:sysClr val="windowText" lastClr="000000"/>
              </a:solidFill>
              <a:effectLst/>
              <a:latin typeface="+mn-lt"/>
              <a:ea typeface="+mn-ea"/>
              <a:cs typeface="+mn-cs"/>
            </a:rPr>
            <a:t>円と</a:t>
          </a:r>
          <a:r>
            <a:rPr kumimoji="1" lang="ja-JP" altLang="ja-JP" sz="1100">
              <a:solidFill>
                <a:sysClr val="windowText" lastClr="000000"/>
              </a:solidFill>
              <a:effectLst/>
              <a:latin typeface="+mn-lt"/>
              <a:ea typeface="+mn-ea"/>
              <a:cs typeface="+mn-cs"/>
            </a:rPr>
            <a:t>なっており、類似団体を大きく上回っている。人件費についても、地理的要因を考慮した職員配置により、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人当たりのコストは</a:t>
          </a:r>
          <a:r>
            <a:rPr kumimoji="1" lang="en-US" altLang="ja-JP" sz="1100">
              <a:solidFill>
                <a:sysClr val="windowText" lastClr="000000"/>
              </a:solidFill>
              <a:effectLst/>
              <a:latin typeface="+mn-lt"/>
              <a:ea typeface="+mn-ea"/>
              <a:cs typeface="+mn-cs"/>
            </a:rPr>
            <a:t>113,744</a:t>
          </a:r>
          <a:r>
            <a:rPr kumimoji="1" lang="ja-JP" altLang="ja-JP" sz="1100">
              <a:solidFill>
                <a:sysClr val="windowText" lastClr="000000"/>
              </a:solidFill>
              <a:effectLst/>
              <a:latin typeface="+mn-lt"/>
              <a:ea typeface="+mn-ea"/>
              <a:cs typeface="+mn-cs"/>
            </a:rPr>
            <a:t>円と類似団体を上回っている。公債費は、合併時の投資財源として発行した合併特例債の償還などにより、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人当たりのコストは</a:t>
          </a:r>
          <a:r>
            <a:rPr kumimoji="1" lang="en-US" altLang="ja-JP" sz="1100">
              <a:solidFill>
                <a:sysClr val="windowText" lastClr="000000"/>
              </a:solidFill>
              <a:effectLst/>
              <a:latin typeface="+mn-lt"/>
              <a:ea typeface="+mn-ea"/>
              <a:cs typeface="+mn-cs"/>
            </a:rPr>
            <a:t>92,030</a:t>
          </a:r>
          <a:r>
            <a:rPr kumimoji="1" lang="ja-JP" altLang="en-US" sz="1100">
              <a:solidFill>
                <a:sysClr val="windowText" lastClr="000000"/>
              </a:solidFill>
              <a:effectLst/>
              <a:latin typeface="+mn-lt"/>
              <a:ea typeface="+mn-ea"/>
              <a:cs typeface="+mn-cs"/>
            </a:rPr>
            <a:t>円と</a:t>
          </a:r>
          <a:r>
            <a:rPr kumimoji="1" lang="ja-JP" altLang="ja-JP" sz="1100">
              <a:solidFill>
                <a:sysClr val="windowText" lastClr="000000"/>
              </a:solidFill>
              <a:effectLst/>
              <a:latin typeface="+mn-lt"/>
              <a:ea typeface="+mn-ea"/>
              <a:cs typeface="+mn-cs"/>
            </a:rPr>
            <a:t>類似団体を上回っている。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人口減</a:t>
          </a:r>
          <a:r>
            <a:rPr kumimoji="1" lang="ja-JP" altLang="en-US" sz="1100">
              <a:solidFill>
                <a:sysClr val="windowText" lastClr="000000"/>
              </a:solidFill>
              <a:effectLst/>
              <a:latin typeface="+mn-lt"/>
              <a:ea typeface="+mn-ea"/>
              <a:cs typeface="+mn-cs"/>
            </a:rPr>
            <a:t>少等</a:t>
          </a:r>
          <a:r>
            <a:rPr kumimoji="1" lang="ja-JP" altLang="ja-JP" sz="1100">
              <a:solidFill>
                <a:sysClr val="windowText" lastClr="000000"/>
              </a:solidFill>
              <a:effectLst/>
              <a:latin typeface="+mn-lt"/>
              <a:ea typeface="+mn-ea"/>
              <a:cs typeface="+mn-cs"/>
            </a:rPr>
            <a:t>によ</a:t>
          </a:r>
          <a:r>
            <a:rPr kumimoji="1" lang="ja-JP" altLang="en-US" sz="1100">
              <a:solidFill>
                <a:sysClr val="windowText" lastClr="000000"/>
              </a:solidFill>
              <a:effectLst/>
              <a:latin typeface="+mn-lt"/>
              <a:ea typeface="+mn-ea"/>
              <a:cs typeface="+mn-cs"/>
            </a:rPr>
            <a:t>る普通交付税交付額の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に加え、</a:t>
          </a:r>
          <a:r>
            <a:rPr kumimoji="1" lang="ja-JP" altLang="ja-JP" sz="1100">
              <a:solidFill>
                <a:sysClr val="windowText" lastClr="000000"/>
              </a:solidFill>
              <a:effectLst/>
              <a:latin typeface="+mn-lt"/>
              <a:ea typeface="+mn-ea"/>
              <a:cs typeface="+mn-cs"/>
            </a:rPr>
            <a:t>物価高騰に伴う経費の増加</a:t>
          </a:r>
          <a:r>
            <a:rPr kumimoji="1" lang="ja-JP" altLang="en-US" sz="1100">
              <a:solidFill>
                <a:sysClr val="windowText" lastClr="000000"/>
              </a:solidFill>
              <a:effectLst/>
              <a:latin typeface="+mn-lt"/>
              <a:ea typeface="+mn-ea"/>
              <a:cs typeface="+mn-cs"/>
            </a:rPr>
            <a:t>が長引くことも考えられるため</a:t>
          </a:r>
          <a:r>
            <a:rPr kumimoji="1" lang="ja-JP" altLang="ja-JP" sz="1100">
              <a:solidFill>
                <a:sysClr val="windowText" lastClr="000000"/>
              </a:solidFill>
              <a:effectLst/>
              <a:latin typeface="+mn-lt"/>
              <a:ea typeface="+mn-ea"/>
              <a:cs typeface="+mn-cs"/>
            </a:rPr>
            <a:t>、職員定数</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郡上市公共施設等総合管理計画によるインフラ基盤を含めた公共施設等の適正な管理、財政中期試算による公債費の適正化など、身の丈にあった効率的かつ効果的な行財政運営に努める。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87503</xdr:rowOff>
    </xdr:from>
    <xdr:to>
      <xdr:col>24</xdr:col>
      <xdr:colOff>63500</xdr:colOff>
      <xdr:row>36</xdr:row>
      <xdr:rowOff>132842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9703"/>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87503</xdr:rowOff>
    </xdr:from>
    <xdr:to>
      <xdr:col>19</xdr:col>
      <xdr:colOff>177800</xdr:colOff>
      <xdr:row>37</xdr:row>
      <xdr:rowOff>254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970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xdr:rowOff>
    </xdr:from>
    <xdr:to>
      <xdr:col>15</xdr:col>
      <xdr:colOff>50800</xdr:colOff>
      <xdr:row>37</xdr:row>
      <xdr:rowOff>24638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4390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24638</xdr:rowOff>
    </xdr:from>
    <xdr:to>
      <xdr:col>10</xdr:col>
      <xdr:colOff>114300</xdr:colOff>
      <xdr:row>37</xdr:row>
      <xdr:rowOff>47879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6828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36703</xdr:rowOff>
    </xdr:from>
    <xdr:to>
      <xdr:col>20</xdr:col>
      <xdr:colOff>38100</xdr:colOff>
      <xdr:row>36</xdr:row>
      <xdr:rowOff>138303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129430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145288</xdr:rowOff>
    </xdr:from>
    <xdr:to>
      <xdr:col>10</xdr:col>
      <xdr:colOff>165100</xdr:colOff>
      <xdr:row>37</xdr:row>
      <xdr:rowOff>75438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66565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168529</xdr:rowOff>
    </xdr:from>
    <xdr:to>
      <xdr:col>6</xdr:col>
      <xdr:colOff>38100</xdr:colOff>
      <xdr:row>37</xdr:row>
      <xdr:rowOff>98679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89806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22638</xdr:rowOff>
    </xdr:from>
    <xdr:to>
      <xdr:col>24</xdr:col>
      <xdr:colOff>63500</xdr:colOff>
      <xdr:row>56</xdr:row>
      <xdr:rowOff>32235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23838"/>
          <a:ext cx="8382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75308</xdr:rowOff>
    </xdr:from>
    <xdr:to>
      <xdr:col>19</xdr:col>
      <xdr:colOff>177800</xdr:colOff>
      <xdr:row>56</xdr:row>
      <xdr:rowOff>22638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62158"/>
          <a:ext cx="889000" cy="46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75308</xdr:rowOff>
    </xdr:from>
    <xdr:to>
      <xdr:col>15</xdr:col>
      <xdr:colOff>50800</xdr:colOff>
      <xdr:row>56</xdr:row>
      <xdr:rowOff>30369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62158"/>
          <a:ext cx="889000" cy="4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14935</xdr:rowOff>
    </xdr:from>
    <xdr:to>
      <xdr:col>10</xdr:col>
      <xdr:colOff>114300</xdr:colOff>
      <xdr:row>56</xdr:row>
      <xdr:rowOff>30369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6135"/>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152885</xdr:rowOff>
    </xdr:from>
    <xdr:to>
      <xdr:col>24</xdr:col>
      <xdr:colOff>114300</xdr:colOff>
      <xdr:row>56</xdr:row>
      <xdr:rowOff>83035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143288</xdr:rowOff>
    </xdr:from>
    <xdr:to>
      <xdr:col>20</xdr:col>
      <xdr:colOff>38100</xdr:colOff>
      <xdr:row>56</xdr:row>
      <xdr:rowOff>73438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89965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24508</xdr:rowOff>
    </xdr:from>
    <xdr:to>
      <xdr:col>15</xdr:col>
      <xdr:colOff>101600</xdr:colOff>
      <xdr:row>53</xdr:row>
      <xdr:rowOff>126108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142635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8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151019</xdr:rowOff>
    </xdr:from>
    <xdr:to>
      <xdr:col>10</xdr:col>
      <xdr:colOff>165100</xdr:colOff>
      <xdr:row>56</xdr:row>
      <xdr:rowOff>81169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97696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5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135585</xdr:rowOff>
    </xdr:from>
    <xdr:to>
      <xdr:col>6</xdr:col>
      <xdr:colOff>38100</xdr:colOff>
      <xdr:row>56</xdr:row>
      <xdr:rowOff>65735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82262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4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68345</xdr:rowOff>
    </xdr:from>
    <xdr:to>
      <xdr:col>24</xdr:col>
      <xdr:colOff>63500</xdr:colOff>
      <xdr:row>76</xdr:row>
      <xdr:rowOff>162691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98545"/>
          <a:ext cx="838200" cy="9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68345</xdr:rowOff>
    </xdr:from>
    <xdr:to>
      <xdr:col>19</xdr:col>
      <xdr:colOff>177800</xdr:colOff>
      <xdr:row>77</xdr:row>
      <xdr:rowOff>148735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98545"/>
          <a:ext cx="889000" cy="2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148735</xdr:rowOff>
    </xdr:from>
    <xdr:to>
      <xdr:col>15</xdr:col>
      <xdr:colOff>50800</xdr:colOff>
      <xdr:row>78</xdr:row>
      <xdr:rowOff>3618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0385"/>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3618</xdr:rowOff>
    </xdr:from>
    <xdr:to>
      <xdr:col>10</xdr:col>
      <xdr:colOff>114300</xdr:colOff>
      <xdr:row>78</xdr:row>
      <xdr:rowOff>53888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671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111891</xdr:rowOff>
    </xdr:from>
    <xdr:to>
      <xdr:col>24</xdr:col>
      <xdr:colOff>114300</xdr:colOff>
      <xdr:row>77</xdr:row>
      <xdr:rowOff>42041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90318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17545</xdr:rowOff>
    </xdr:from>
    <xdr:to>
      <xdr:col>20</xdr:col>
      <xdr:colOff>38100</xdr:colOff>
      <xdr:row>76</xdr:row>
      <xdr:rowOff>119145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110272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97935</xdr:rowOff>
    </xdr:from>
    <xdr:to>
      <xdr:col>15</xdr:col>
      <xdr:colOff>101600</xdr:colOff>
      <xdr:row>78</xdr:row>
      <xdr:rowOff>28085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19212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124268</xdr:rowOff>
    </xdr:from>
    <xdr:to>
      <xdr:col>10</xdr:col>
      <xdr:colOff>165100</xdr:colOff>
      <xdr:row>78</xdr:row>
      <xdr:rowOff>54418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xdr:rowOff>
    </xdr:from>
    <xdr:to>
      <xdr:col>6</xdr:col>
      <xdr:colOff>38100</xdr:colOff>
      <xdr:row>78</xdr:row>
      <xdr:rowOff>104688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95815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101752</xdr:rowOff>
    </xdr:from>
    <xdr:to>
      <xdr:col>24</xdr:col>
      <xdr:colOff>63500</xdr:colOff>
      <xdr:row>96</xdr:row>
      <xdr:rowOff>18335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89502"/>
          <a:ext cx="838200" cy="8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18335</xdr:rowOff>
    </xdr:from>
    <xdr:to>
      <xdr:col>19</xdr:col>
      <xdr:colOff>177800</xdr:colOff>
      <xdr:row>97</xdr:row>
      <xdr:rowOff>5500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77535"/>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5500</xdr:rowOff>
    </xdr:from>
    <xdr:to>
      <xdr:col>15</xdr:col>
      <xdr:colOff>50800</xdr:colOff>
      <xdr:row>97</xdr:row>
      <xdr:rowOff>14002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36150"/>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11260</xdr:rowOff>
    </xdr:from>
    <xdr:to>
      <xdr:col>10</xdr:col>
      <xdr:colOff>114300</xdr:colOff>
      <xdr:row>97</xdr:row>
      <xdr:rowOff>14002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4191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50952</xdr:rowOff>
    </xdr:from>
    <xdr:to>
      <xdr:col>24</xdr:col>
      <xdr:colOff>114300</xdr:colOff>
      <xdr:row>95</xdr:row>
      <xdr:rowOff>152552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73829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138985</xdr:rowOff>
    </xdr:from>
    <xdr:to>
      <xdr:col>20</xdr:col>
      <xdr:colOff>38100</xdr:colOff>
      <xdr:row>96</xdr:row>
      <xdr:rowOff>69135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85662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126150</xdr:rowOff>
    </xdr:from>
    <xdr:to>
      <xdr:col>15</xdr:col>
      <xdr:colOff>101600</xdr:colOff>
      <xdr:row>97</xdr:row>
      <xdr:rowOff>56300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72827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134652</xdr:rowOff>
    </xdr:from>
    <xdr:to>
      <xdr:col>10</xdr:col>
      <xdr:colOff>165100</xdr:colOff>
      <xdr:row>97</xdr:row>
      <xdr:rowOff>64802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81329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131910</xdr:rowOff>
    </xdr:from>
    <xdr:to>
      <xdr:col>6</xdr:col>
      <xdr:colOff>38100</xdr:colOff>
      <xdr:row>97</xdr:row>
      <xdr:rowOff>62060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78587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66529</xdr:rowOff>
    </xdr:from>
    <xdr:to>
      <xdr:col>55</xdr:col>
      <xdr:colOff>0</xdr:colOff>
      <xdr:row>53</xdr:row>
      <xdr:rowOff>12636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8810479"/>
          <a:ext cx="838200" cy="2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12636</xdr:rowOff>
    </xdr:from>
    <xdr:to>
      <xdr:col>50</xdr:col>
      <xdr:colOff>114300</xdr:colOff>
      <xdr:row>53</xdr:row>
      <xdr:rowOff>49499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099486"/>
          <a:ext cx="8890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31858</xdr:rowOff>
    </xdr:from>
    <xdr:to>
      <xdr:col>45</xdr:col>
      <xdr:colOff>177800</xdr:colOff>
      <xdr:row>53</xdr:row>
      <xdr:rowOff>49499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118708"/>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31858</xdr:rowOff>
    </xdr:from>
    <xdr:to>
      <xdr:col>41</xdr:col>
      <xdr:colOff>50800</xdr:colOff>
      <xdr:row>53</xdr:row>
      <xdr:rowOff>105391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11870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15729</xdr:rowOff>
    </xdr:from>
    <xdr:to>
      <xdr:col>55</xdr:col>
      <xdr:colOff>50800</xdr:colOff>
      <xdr:row>51</xdr:row>
      <xdr:rowOff>117329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7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140206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7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133286</xdr:rowOff>
    </xdr:from>
    <xdr:to>
      <xdr:col>50</xdr:col>
      <xdr:colOff>165100</xdr:colOff>
      <xdr:row>53</xdr:row>
      <xdr:rowOff>63436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0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79963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8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170149</xdr:rowOff>
    </xdr:from>
    <xdr:to>
      <xdr:col>46</xdr:col>
      <xdr:colOff>38100</xdr:colOff>
      <xdr:row>53</xdr:row>
      <xdr:rowOff>100299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116826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152508</xdr:rowOff>
    </xdr:from>
    <xdr:to>
      <xdr:col>41</xdr:col>
      <xdr:colOff>101600</xdr:colOff>
      <xdr:row>53</xdr:row>
      <xdr:rowOff>82658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99185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54591</xdr:rowOff>
    </xdr:from>
    <xdr:to>
      <xdr:col>36</xdr:col>
      <xdr:colOff>165100</xdr:colOff>
      <xdr:row>53</xdr:row>
      <xdr:rowOff>156191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1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91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124406</xdr:rowOff>
    </xdr:from>
    <xdr:to>
      <xdr:col>55</xdr:col>
      <xdr:colOff>0</xdr:colOff>
      <xdr:row>74</xdr:row>
      <xdr:rowOff>155816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11706"/>
          <a:ext cx="8382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38979</xdr:rowOff>
    </xdr:from>
    <xdr:to>
      <xdr:col>50</xdr:col>
      <xdr:colOff>114300</xdr:colOff>
      <xdr:row>74</xdr:row>
      <xdr:rowOff>124406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554829"/>
          <a:ext cx="889000" cy="2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38979</xdr:rowOff>
    </xdr:from>
    <xdr:to>
      <xdr:col>45</xdr:col>
      <xdr:colOff>177800</xdr:colOff>
      <xdr:row>73</xdr:row>
      <xdr:rowOff>85407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554829"/>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85407</xdr:rowOff>
    </xdr:from>
    <xdr:to>
      <xdr:col>41</xdr:col>
      <xdr:colOff>50800</xdr:colOff>
      <xdr:row>74</xdr:row>
      <xdr:rowOff>141049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01257"/>
          <a:ext cx="889000" cy="22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105016</xdr:rowOff>
    </xdr:from>
    <xdr:to>
      <xdr:col>55</xdr:col>
      <xdr:colOff>50800</xdr:colOff>
      <xdr:row>75</xdr:row>
      <xdr:rowOff>35166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127893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73606</xdr:rowOff>
    </xdr:from>
    <xdr:to>
      <xdr:col>50</xdr:col>
      <xdr:colOff>165100</xdr:colOff>
      <xdr:row>75</xdr:row>
      <xdr:rowOff>3756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20283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159629</xdr:rowOff>
    </xdr:from>
    <xdr:to>
      <xdr:col>46</xdr:col>
      <xdr:colOff>38100</xdr:colOff>
      <xdr:row>73</xdr:row>
      <xdr:rowOff>89779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5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106306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2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34607</xdr:rowOff>
    </xdr:from>
    <xdr:to>
      <xdr:col>41</xdr:col>
      <xdr:colOff>101600</xdr:colOff>
      <xdr:row>73</xdr:row>
      <xdr:rowOff>136207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152734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90249</xdr:rowOff>
    </xdr:from>
    <xdr:to>
      <xdr:col>36</xdr:col>
      <xdr:colOff>165100</xdr:colOff>
      <xdr:row>75</xdr:row>
      <xdr:rowOff>20399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36926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5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22453</xdr:rowOff>
    </xdr:from>
    <xdr:to>
      <xdr:col>55</xdr:col>
      <xdr:colOff>0</xdr:colOff>
      <xdr:row>95</xdr:row>
      <xdr:rowOff>37833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38753"/>
          <a:ext cx="838200" cy="1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22453</xdr:rowOff>
    </xdr:from>
    <xdr:to>
      <xdr:col>50</xdr:col>
      <xdr:colOff>114300</xdr:colOff>
      <xdr:row>94</xdr:row>
      <xdr:rowOff>89739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38753"/>
          <a:ext cx="8890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89739</xdr:rowOff>
    </xdr:from>
    <xdr:to>
      <xdr:col>45</xdr:col>
      <xdr:colOff>177800</xdr:colOff>
      <xdr:row>95</xdr:row>
      <xdr:rowOff>132042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206039"/>
          <a:ext cx="889000" cy="2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132042</xdr:rowOff>
    </xdr:from>
    <xdr:to>
      <xdr:col>41</xdr:col>
      <xdr:colOff>50800</xdr:colOff>
      <xdr:row>96</xdr:row>
      <xdr:rowOff>19062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19792"/>
          <a:ext cx="889000" cy="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158483</xdr:rowOff>
    </xdr:from>
    <xdr:to>
      <xdr:col>55</xdr:col>
      <xdr:colOff>50800</xdr:colOff>
      <xdr:row>95</xdr:row>
      <xdr:rowOff>88633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143103</xdr:rowOff>
    </xdr:from>
    <xdr:to>
      <xdr:col>50</xdr:col>
      <xdr:colOff>165100</xdr:colOff>
      <xdr:row>94</xdr:row>
      <xdr:rowOff>73253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89780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38939</xdr:rowOff>
    </xdr:from>
    <xdr:to>
      <xdr:col>46</xdr:col>
      <xdr:colOff>38100</xdr:colOff>
      <xdr:row>94</xdr:row>
      <xdr:rowOff>140539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157066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81242</xdr:rowOff>
    </xdr:from>
    <xdr:to>
      <xdr:col>41</xdr:col>
      <xdr:colOff>101600</xdr:colOff>
      <xdr:row>96</xdr:row>
      <xdr:rowOff>11392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27919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139712</xdr:rowOff>
    </xdr:from>
    <xdr:to>
      <xdr:col>36</xdr:col>
      <xdr:colOff>165100</xdr:colOff>
      <xdr:row>96</xdr:row>
      <xdr:rowOff>69862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86389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61290</xdr:rowOff>
    </xdr:from>
    <xdr:to>
      <xdr:col>85</xdr:col>
      <xdr:colOff>127000</xdr:colOff>
      <xdr:row>36</xdr:row>
      <xdr:rowOff>3264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062040"/>
          <a:ext cx="8382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84760</xdr:rowOff>
    </xdr:from>
    <xdr:to>
      <xdr:col>81</xdr:col>
      <xdr:colOff>50800</xdr:colOff>
      <xdr:row>36</xdr:row>
      <xdr:rowOff>3264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85510"/>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164046</xdr:rowOff>
    </xdr:from>
    <xdr:to>
      <xdr:col>76</xdr:col>
      <xdr:colOff>114300</xdr:colOff>
      <xdr:row>35</xdr:row>
      <xdr:rowOff>84760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93346"/>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164046</xdr:rowOff>
    </xdr:from>
    <xdr:to>
      <xdr:col>71</xdr:col>
      <xdr:colOff>177800</xdr:colOff>
      <xdr:row>36</xdr:row>
      <xdr:rowOff>8484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93346"/>
          <a:ext cx="889000" cy="1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10490</xdr:rowOff>
    </xdr:from>
    <xdr:to>
      <xdr:col>85</xdr:col>
      <xdr:colOff>177800</xdr:colOff>
      <xdr:row>35</xdr:row>
      <xdr:rowOff>112090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33367</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123914</xdr:rowOff>
    </xdr:from>
    <xdr:to>
      <xdr:col>81</xdr:col>
      <xdr:colOff>101600</xdr:colOff>
      <xdr:row>36</xdr:row>
      <xdr:rowOff>54064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70591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33960</xdr:rowOff>
    </xdr:from>
    <xdr:to>
      <xdr:col>76</xdr:col>
      <xdr:colOff>165100</xdr:colOff>
      <xdr:row>35</xdr:row>
      <xdr:rowOff>135560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152087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113246</xdr:rowOff>
    </xdr:from>
    <xdr:to>
      <xdr:col>72</xdr:col>
      <xdr:colOff>38100</xdr:colOff>
      <xdr:row>35</xdr:row>
      <xdr:rowOff>43396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59923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129134</xdr:rowOff>
    </xdr:from>
    <xdr:to>
      <xdr:col>67</xdr:col>
      <xdr:colOff>101600</xdr:colOff>
      <xdr:row>36</xdr:row>
      <xdr:rowOff>59284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75811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126962</xdr:rowOff>
    </xdr:from>
    <xdr:to>
      <xdr:col>85</xdr:col>
      <xdr:colOff>127000</xdr:colOff>
      <xdr:row>56</xdr:row>
      <xdr:rowOff>168148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56712"/>
          <a:ext cx="838200" cy="2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135954</xdr:rowOff>
    </xdr:from>
    <xdr:to>
      <xdr:col>81</xdr:col>
      <xdr:colOff>50800</xdr:colOff>
      <xdr:row>56</xdr:row>
      <xdr:rowOff>168148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37154"/>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20701</xdr:rowOff>
    </xdr:from>
    <xdr:to>
      <xdr:col>76</xdr:col>
      <xdr:colOff>114300</xdr:colOff>
      <xdr:row>56</xdr:row>
      <xdr:rowOff>135954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21901"/>
          <a:ext cx="889000" cy="1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20701</xdr:rowOff>
    </xdr:from>
    <xdr:to>
      <xdr:col>71</xdr:col>
      <xdr:colOff>177800</xdr:colOff>
      <xdr:row>57</xdr:row>
      <xdr:rowOff>32918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21901"/>
          <a:ext cx="889000" cy="1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76162</xdr:rowOff>
    </xdr:from>
    <xdr:to>
      <xdr:col>85</xdr:col>
      <xdr:colOff>177800</xdr:colOff>
      <xdr:row>56</xdr:row>
      <xdr:rowOff>6312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99039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117348</xdr:rowOff>
    </xdr:from>
    <xdr:to>
      <xdr:col>81</xdr:col>
      <xdr:colOff>101600</xdr:colOff>
      <xdr:row>57</xdr:row>
      <xdr:rowOff>47498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64025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85154</xdr:rowOff>
    </xdr:from>
    <xdr:to>
      <xdr:col>76</xdr:col>
      <xdr:colOff>165100</xdr:colOff>
      <xdr:row>57</xdr:row>
      <xdr:rowOff>15304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31831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141351</xdr:rowOff>
    </xdr:from>
    <xdr:to>
      <xdr:col>72</xdr:col>
      <xdr:colOff>38100</xdr:colOff>
      <xdr:row>56</xdr:row>
      <xdr:rowOff>71501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7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88028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153568</xdr:rowOff>
    </xdr:from>
    <xdr:to>
      <xdr:col>67</xdr:col>
      <xdr:colOff>101600</xdr:colOff>
      <xdr:row>57</xdr:row>
      <xdr:rowOff>83718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100245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60010</xdr:rowOff>
    </xdr:from>
    <xdr:to>
      <xdr:col>85</xdr:col>
      <xdr:colOff>127000</xdr:colOff>
      <xdr:row>77</xdr:row>
      <xdr:rowOff>95031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90210"/>
          <a:ext cx="838200" cy="2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42545</xdr:rowOff>
    </xdr:from>
    <xdr:to>
      <xdr:col>81</xdr:col>
      <xdr:colOff>50800</xdr:colOff>
      <xdr:row>77</xdr:row>
      <xdr:rowOff>95031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44195"/>
          <a:ext cx="889000" cy="5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168001</xdr:rowOff>
    </xdr:from>
    <xdr:to>
      <xdr:col>76</xdr:col>
      <xdr:colOff>114300</xdr:colOff>
      <xdr:row>77</xdr:row>
      <xdr:rowOff>42545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683851"/>
          <a:ext cx="889000" cy="5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107238</xdr:rowOff>
    </xdr:from>
    <xdr:to>
      <xdr:col>71</xdr:col>
      <xdr:colOff>177800</xdr:colOff>
      <xdr:row>73</xdr:row>
      <xdr:rowOff>168001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451638"/>
          <a:ext cx="889000" cy="2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9210</xdr:rowOff>
    </xdr:from>
    <xdr:to>
      <xdr:col>85</xdr:col>
      <xdr:colOff>177800</xdr:colOff>
      <xdr:row>76</xdr:row>
      <xdr:rowOff>110810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32087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44231</xdr:rowOff>
    </xdr:from>
    <xdr:to>
      <xdr:col>81</xdr:col>
      <xdr:colOff>101600</xdr:colOff>
      <xdr:row>77</xdr:row>
      <xdr:rowOff>145831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162358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2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163195</xdr:rowOff>
    </xdr:from>
    <xdr:to>
      <xdr:col>76</xdr:col>
      <xdr:colOff>165100</xdr:colOff>
      <xdr:row>77</xdr:row>
      <xdr:rowOff>93345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84472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117201</xdr:rowOff>
    </xdr:from>
    <xdr:to>
      <xdr:col>72</xdr:col>
      <xdr:colOff>38100</xdr:colOff>
      <xdr:row>74</xdr:row>
      <xdr:rowOff>47351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6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63878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4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56438</xdr:rowOff>
    </xdr:from>
    <xdr:to>
      <xdr:col>67</xdr:col>
      <xdr:colOff>101600</xdr:colOff>
      <xdr:row>72</xdr:row>
      <xdr:rowOff>158038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4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3115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1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66167</xdr:rowOff>
    </xdr:from>
    <xdr:to>
      <xdr:col>85</xdr:col>
      <xdr:colOff>127000</xdr:colOff>
      <xdr:row>92</xdr:row>
      <xdr:rowOff>75819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83956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51524</xdr:rowOff>
    </xdr:from>
    <xdr:to>
      <xdr:col>81</xdr:col>
      <xdr:colOff>50800</xdr:colOff>
      <xdr:row>92</xdr:row>
      <xdr:rowOff>66167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82492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168566</xdr:rowOff>
    </xdr:from>
    <xdr:to>
      <xdr:col>76</xdr:col>
      <xdr:colOff>114300</xdr:colOff>
      <xdr:row>92</xdr:row>
      <xdr:rowOff>51524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77051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125185</xdr:rowOff>
    </xdr:from>
    <xdr:to>
      <xdr:col>71</xdr:col>
      <xdr:colOff>177800</xdr:colOff>
      <xdr:row>91</xdr:row>
      <xdr:rowOff>168566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727135"/>
          <a:ext cx="889000" cy="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25019</xdr:rowOff>
    </xdr:from>
    <xdr:to>
      <xdr:col>85</xdr:col>
      <xdr:colOff>177800</xdr:colOff>
      <xdr:row>92</xdr:row>
      <xdr:rowOff>126619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7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47896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6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15367</xdr:rowOff>
    </xdr:from>
    <xdr:to>
      <xdr:col>81</xdr:col>
      <xdr:colOff>101600</xdr:colOff>
      <xdr:row>92</xdr:row>
      <xdr:rowOff>116967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7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133494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5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724</xdr:rowOff>
    </xdr:from>
    <xdr:to>
      <xdr:col>76</xdr:col>
      <xdr:colOff>165100</xdr:colOff>
      <xdr:row>92</xdr:row>
      <xdr:rowOff>102324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7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118851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117766</xdr:rowOff>
    </xdr:from>
    <xdr:to>
      <xdr:col>72</xdr:col>
      <xdr:colOff>38100</xdr:colOff>
      <xdr:row>92</xdr:row>
      <xdr:rowOff>47916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64443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74385</xdr:rowOff>
    </xdr:from>
    <xdr:to>
      <xdr:col>67</xdr:col>
      <xdr:colOff>101600</xdr:colOff>
      <xdr:row>92</xdr:row>
      <xdr:rowOff>4535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6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21062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45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人当たりの農林水産業費が</a:t>
          </a:r>
          <a:r>
            <a:rPr kumimoji="1" lang="en-US" altLang="ja-JP" sz="1100">
              <a:solidFill>
                <a:sysClr val="windowText" lastClr="000000"/>
              </a:solidFill>
              <a:effectLst/>
              <a:latin typeface="+mn-lt"/>
              <a:ea typeface="+mn-ea"/>
              <a:cs typeface="+mn-cs"/>
            </a:rPr>
            <a:t>70,841</a:t>
          </a:r>
          <a:r>
            <a:rPr kumimoji="1" lang="ja-JP" altLang="ja-JP" sz="1100">
              <a:solidFill>
                <a:sysClr val="windowText" lastClr="000000"/>
              </a:solidFill>
              <a:effectLst/>
              <a:latin typeface="+mn-lt"/>
              <a:ea typeface="+mn-ea"/>
              <a:cs typeface="+mn-cs"/>
            </a:rPr>
            <a:t>円、土木費が</a:t>
          </a:r>
          <a:r>
            <a:rPr kumimoji="1" lang="en-US" altLang="ja-JP" sz="1100">
              <a:solidFill>
                <a:sysClr val="windowText" lastClr="000000"/>
              </a:solidFill>
              <a:effectLst/>
              <a:latin typeface="+mn-lt"/>
              <a:ea typeface="+mn-ea"/>
              <a:cs typeface="+mn-cs"/>
            </a:rPr>
            <a:t>84,521</a:t>
          </a:r>
          <a:r>
            <a:rPr kumimoji="1" lang="ja-JP" altLang="ja-JP" sz="1100">
              <a:solidFill>
                <a:sysClr val="windowText" lastClr="000000"/>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人当たりの公債費が</a:t>
          </a:r>
          <a:r>
            <a:rPr kumimoji="1" lang="en-US" altLang="ja-JP" sz="1100">
              <a:solidFill>
                <a:sysClr val="windowText" lastClr="000000"/>
              </a:solidFill>
              <a:effectLst/>
              <a:latin typeface="+mn-lt"/>
              <a:ea typeface="+mn-ea"/>
              <a:cs typeface="+mn-cs"/>
            </a:rPr>
            <a:t>92,030</a:t>
          </a:r>
          <a:r>
            <a:rPr kumimoji="1" lang="ja-JP" altLang="ja-JP" sz="1100">
              <a:solidFill>
                <a:sysClr val="windowText" lastClr="000000"/>
              </a:solidFill>
              <a:effectLst/>
              <a:latin typeface="+mn-lt"/>
              <a:ea typeface="+mn-ea"/>
              <a:cs typeface="+mn-cs"/>
            </a:rPr>
            <a:t>円と類似団体を大きく上回る結果となった。</a:t>
          </a:r>
          <a:r>
            <a:rPr kumimoji="1" lang="ja-JP" altLang="en-US" sz="1100">
              <a:solidFill>
                <a:sysClr val="windowText" lastClr="000000"/>
              </a:solidFill>
              <a:effectLst/>
              <a:latin typeface="+mn-lt"/>
              <a:ea typeface="+mn-ea"/>
              <a:cs typeface="+mn-cs"/>
            </a:rPr>
            <a:t>また、教育費は令和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年から令和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年までの継続事業である小学校統合整備事業により、</a:t>
          </a:r>
          <a:r>
            <a:rPr kumimoji="1" lang="en-US" altLang="ja-JP" sz="1100">
              <a:solidFill>
                <a:schemeClr val="dk1"/>
              </a:solidFill>
              <a:effectLst/>
              <a:latin typeface="+mn-lt"/>
              <a:ea typeface="+mn-ea"/>
              <a:cs typeface="+mn-cs"/>
            </a:rPr>
            <a:t>77,503</a:t>
          </a:r>
          <a:r>
            <a:rPr kumimoji="1" lang="ja-JP" altLang="ja-JP" sz="1100">
              <a:solidFill>
                <a:schemeClr val="dk1"/>
              </a:solidFill>
              <a:effectLst/>
              <a:latin typeface="+mn-lt"/>
              <a:ea typeface="+mn-ea"/>
              <a:cs typeface="+mn-cs"/>
            </a:rPr>
            <a:t>円</a:t>
          </a:r>
          <a:r>
            <a:rPr kumimoji="1" lang="ja-JP" altLang="en-US" sz="1100">
              <a:solidFill>
                <a:sysClr val="windowText" lastClr="000000"/>
              </a:solidFill>
              <a:effectLst/>
              <a:latin typeface="+mn-lt"/>
              <a:ea typeface="+mn-ea"/>
              <a:cs typeface="+mn-cs"/>
            </a:rPr>
            <a:t>と大幅に増加している。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ysClr val="windowText" lastClr="000000"/>
              </a:solidFill>
              <a:effectLst/>
              <a:latin typeface="+mn-lt"/>
              <a:ea typeface="+mn-ea"/>
              <a:cs typeface="+mn-cs"/>
            </a:rPr>
            <a:t>　普通交付税の段階的縮減等の影響により財源補てんのための繰入金が増加したことで、財政調整基金残高は平成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年度合計で約</a:t>
          </a:r>
          <a:r>
            <a:rPr kumimoji="1" lang="en-US" altLang="ja-JP" sz="1000">
              <a:solidFill>
                <a:sysClr val="windowText" lastClr="000000"/>
              </a:solidFill>
              <a:effectLst/>
              <a:latin typeface="+mn-lt"/>
              <a:ea typeface="+mn-ea"/>
              <a:cs typeface="+mn-cs"/>
            </a:rPr>
            <a:t>15</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千万円減少したが、令和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に</a:t>
          </a:r>
          <a:r>
            <a:rPr kumimoji="1" lang="ja-JP" altLang="ja-JP" sz="1000">
              <a:solidFill>
                <a:sysClr val="windowText" lastClr="000000"/>
              </a:solidFill>
              <a:effectLst/>
              <a:latin typeface="+mn-lt"/>
              <a:ea typeface="+mn-ea"/>
              <a:cs typeface="+mn-cs"/>
            </a:rPr>
            <a:t>約</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億円</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約</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千万</a:t>
          </a:r>
          <a:r>
            <a:rPr kumimoji="1" lang="ja-JP" altLang="ja-JP" sz="1000">
              <a:solidFill>
                <a:sysClr val="windowText" lastClr="000000"/>
              </a:solidFill>
              <a:effectLst/>
              <a:latin typeface="+mn-lt"/>
              <a:ea typeface="+mn-ea"/>
              <a:cs typeface="+mn-cs"/>
            </a:rPr>
            <a:t>円を積み立てたことにより残高は約</a:t>
          </a:r>
          <a:r>
            <a:rPr kumimoji="1" lang="en-US" altLang="ja-JP" sz="1000">
              <a:solidFill>
                <a:sysClr val="windowText" lastClr="000000"/>
              </a:solidFill>
              <a:effectLst/>
              <a:latin typeface="+mn-lt"/>
              <a:ea typeface="+mn-ea"/>
              <a:cs typeface="+mn-cs"/>
            </a:rPr>
            <a:t>23</a:t>
          </a:r>
          <a:r>
            <a:rPr kumimoji="1" lang="ja-JP" altLang="ja-JP" sz="1000">
              <a:solidFill>
                <a:sysClr val="windowText" lastClr="000000"/>
              </a:solidFill>
              <a:effectLst/>
              <a:latin typeface="+mn-lt"/>
              <a:ea typeface="+mn-ea"/>
              <a:cs typeface="+mn-cs"/>
            </a:rPr>
            <a:t>億円となった。これに伴い標準財政規模比も</a:t>
          </a:r>
          <a:r>
            <a:rPr kumimoji="1" lang="en-US" altLang="ja-JP" sz="1000">
              <a:solidFill>
                <a:sysClr val="windowText" lastClr="000000"/>
              </a:solidFill>
              <a:effectLst/>
              <a:latin typeface="+mn-lt"/>
              <a:ea typeface="+mn-ea"/>
              <a:cs typeface="+mn-cs"/>
            </a:rPr>
            <a:t>12.85%</a:t>
          </a:r>
          <a:r>
            <a:rPr kumimoji="1" lang="ja-JP" altLang="ja-JP" sz="1000">
              <a:solidFill>
                <a:sysClr val="windowText" lastClr="000000"/>
              </a:solidFill>
              <a:effectLst/>
              <a:latin typeface="+mn-lt"/>
              <a:ea typeface="+mn-ea"/>
              <a:cs typeface="+mn-cs"/>
            </a:rPr>
            <a:t>に増加した。実質収支額については、毎年</a:t>
          </a:r>
          <a:r>
            <a:rPr kumimoji="1" lang="en-US" altLang="ja-JP" sz="1000">
              <a:solidFill>
                <a:sysClr val="windowText" lastClr="000000"/>
              </a:solidFill>
              <a:effectLst/>
              <a:latin typeface="+mn-lt"/>
              <a:ea typeface="+mn-ea"/>
              <a:cs typeface="+mn-cs"/>
            </a:rPr>
            <a:t>8</a:t>
          </a:r>
          <a:r>
            <a:rPr kumimoji="1" lang="ja-JP" altLang="ja-JP" sz="1000">
              <a:solidFill>
                <a:sysClr val="windowText" lastClr="000000"/>
              </a:solidFill>
              <a:effectLst/>
              <a:latin typeface="+mn-lt"/>
              <a:ea typeface="+mn-ea"/>
              <a:cs typeface="+mn-cs"/>
            </a:rPr>
            <a:t>億円程度となるよう調整しており一般的に望ましいとされる</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5.0%</a:t>
          </a:r>
          <a:r>
            <a:rPr kumimoji="1" lang="ja-JP" altLang="ja-JP" sz="1000">
              <a:solidFill>
                <a:sysClr val="windowText" lastClr="000000"/>
              </a:solidFill>
              <a:effectLst/>
              <a:latin typeface="+mn-lt"/>
              <a:ea typeface="+mn-ea"/>
              <a:cs typeface="+mn-cs"/>
            </a:rPr>
            <a:t>に近い水準で推移しているが、標準財政規模の増減等により比率は若干の増減がある。</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年度までマイナスとなっていた実質単年度収支の比率は、</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年度は</a:t>
          </a:r>
          <a:r>
            <a:rPr kumimoji="1" lang="ja-JP" altLang="ja-JP"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年度</a:t>
          </a:r>
          <a:r>
            <a:rPr kumimoji="1" lang="ja-JP" altLang="en-US" sz="1000">
              <a:solidFill>
                <a:sysClr val="windowText" lastClr="000000"/>
              </a:solidFill>
              <a:effectLst/>
              <a:latin typeface="+mn-lt"/>
              <a:ea typeface="+mn-ea"/>
              <a:cs typeface="+mn-cs"/>
            </a:rPr>
            <a:t>と同様に、</a:t>
          </a:r>
          <a:r>
            <a:rPr kumimoji="1" lang="ja-JP" altLang="ja-JP" sz="1000">
              <a:solidFill>
                <a:sysClr val="windowText" lastClr="000000"/>
              </a:solidFill>
              <a:effectLst/>
              <a:latin typeface="+mn-lt"/>
              <a:ea typeface="+mn-ea"/>
              <a:cs typeface="+mn-cs"/>
            </a:rPr>
            <a:t>実質収支と基金積立金の増加及び基金取崩し額の減少によりプラス</a:t>
          </a:r>
          <a:r>
            <a:rPr kumimoji="1" lang="ja-JP" altLang="en-US" sz="1000">
              <a:solidFill>
                <a:sysClr val="windowText" lastClr="000000"/>
              </a:solidFill>
              <a:effectLst/>
              <a:latin typeface="+mn-lt"/>
              <a:ea typeface="+mn-ea"/>
              <a:cs typeface="+mn-cs"/>
            </a:rPr>
            <a:t>となった</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一般会計だけでなく、特別会計や企業会計においても赤字となっている事業はない。</a:t>
          </a:r>
          <a:endParaRPr lang="ja-JP" altLang="ja-JP" sz="1400">
            <a:effectLst/>
          </a:endParaRPr>
        </a:p>
        <a:p>
          <a:r>
            <a:rPr kumimoji="1" lang="ja-JP" altLang="ja-JP" sz="1100">
              <a:solidFill>
                <a:schemeClr val="dk1"/>
              </a:solidFill>
              <a:effectLst/>
              <a:latin typeface="+mn-lt"/>
              <a:ea typeface="+mn-ea"/>
              <a:cs typeface="+mn-cs"/>
            </a:rPr>
            <a:t>　水道事業については、経営効率化の推進や簡易水道事業の統合により高い黒字額で推移している。全体としての標準財政規模比は</a:t>
          </a:r>
          <a:r>
            <a:rPr kumimoji="1" lang="en-US" altLang="ja-JP" sz="1100">
              <a:solidFill>
                <a:schemeClr val="dk1"/>
              </a:solidFill>
              <a:effectLst/>
              <a:latin typeface="+mn-lt"/>
              <a:ea typeface="+mn-ea"/>
              <a:cs typeface="+mn-cs"/>
            </a:rPr>
            <a:t>16.82%</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）と若干の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た。一般会計については、国県補助による</a:t>
          </a:r>
          <a:r>
            <a:rPr kumimoji="1" lang="ja-JP" altLang="ja-JP" sz="1100">
              <a:solidFill>
                <a:schemeClr val="dk1"/>
              </a:solidFill>
              <a:effectLst/>
              <a:latin typeface="+mn-lt"/>
              <a:ea typeface="+mn-ea"/>
              <a:cs typeface="+mn-cs"/>
            </a:rPr>
            <a:t>新型コロナウイルス感染症</a:t>
          </a:r>
          <a:r>
            <a:rPr kumimoji="1" lang="ja-JP" altLang="en-US" sz="1100">
              <a:solidFill>
                <a:schemeClr val="dk1"/>
              </a:solidFill>
              <a:effectLst/>
              <a:latin typeface="+mn-lt"/>
              <a:ea typeface="+mn-ea"/>
              <a:cs typeface="+mn-cs"/>
            </a:rPr>
            <a:t>対策経費の減少と、物価高騰に伴う</a:t>
          </a:r>
          <a:r>
            <a:rPr kumimoji="1" lang="ja-JP" altLang="ja-JP" sz="1100">
              <a:solidFill>
                <a:schemeClr val="dk1"/>
              </a:solidFill>
              <a:effectLst/>
              <a:latin typeface="+mn-lt"/>
              <a:ea typeface="+mn-ea"/>
              <a:cs typeface="+mn-cs"/>
            </a:rPr>
            <a:t>市単独事業</a:t>
          </a:r>
          <a:r>
            <a:rPr kumimoji="1" lang="ja-JP" altLang="en-US" sz="1100">
              <a:solidFill>
                <a:schemeClr val="dk1"/>
              </a:solidFill>
              <a:effectLst/>
              <a:latin typeface="+mn-lt"/>
              <a:ea typeface="+mn-ea"/>
              <a:cs typeface="+mn-cs"/>
            </a:rPr>
            <a:t>の経費の増加等により、令和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年度に上昇していた</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がコロナ禍前と同程度まで減少した。</a:t>
          </a:r>
          <a:r>
            <a:rPr kumimoji="1" lang="ja-JP" altLang="ja-JP" sz="1100">
              <a:solidFill>
                <a:schemeClr val="dk1"/>
              </a:solidFill>
              <a:effectLst/>
              <a:latin typeface="+mn-lt"/>
              <a:ea typeface="+mn-ea"/>
              <a:cs typeface="+mn-cs"/>
            </a:rPr>
            <a:t>一般会計を除けば減少または横ばい傾向が続いている。特に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病院事業（左表中のその他会計）の経常損益の悪化が顕著となっていることから、今後も特別会計や企業会計において、更なる運営・経営の改善に取り組んでいく。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計画的な地方債の発行や繰上償還により元利償還金は昨年度より</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千万円減少している。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一方、算入公債費については、新規発行する場合には基準財政需要額の算入率の高い地方債を優先しており、算入公債費等における比率は</a:t>
          </a:r>
          <a:r>
            <a:rPr kumimoji="1" lang="en-US" altLang="ja-JP" sz="1100">
              <a:solidFill>
                <a:sysClr val="windowText" lastClr="000000"/>
              </a:solidFill>
              <a:effectLst/>
              <a:latin typeface="+mn-lt"/>
              <a:ea typeface="+mn-ea"/>
              <a:cs typeface="+mn-cs"/>
            </a:rPr>
            <a:t>71.2%</a:t>
          </a:r>
          <a:r>
            <a:rPr kumimoji="1" lang="ja-JP" altLang="ja-JP"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高水準を維持している。また、元利償還金と算入公債費が同額程度減少したため、</a:t>
          </a:r>
          <a:r>
            <a:rPr kumimoji="1" lang="ja-JP" altLang="ja-JP" sz="1100">
              <a:solidFill>
                <a:sysClr val="windowText" lastClr="000000"/>
              </a:solidFill>
              <a:effectLst/>
              <a:latin typeface="+mn-lt"/>
              <a:ea typeface="+mn-ea"/>
              <a:cs typeface="+mn-cs"/>
            </a:rPr>
            <a:t>実質公債費比率の分子</a:t>
          </a:r>
          <a:r>
            <a:rPr kumimoji="1" lang="ja-JP" altLang="en-US" sz="1100">
              <a:solidFill>
                <a:sysClr val="windowText" lastClr="000000"/>
              </a:solidFill>
              <a:effectLst/>
              <a:latin typeface="+mn-lt"/>
              <a:ea typeface="+mn-ea"/>
              <a:cs typeface="+mn-cs"/>
            </a:rPr>
            <a:t>も微減となった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今後も財政中期試算による地方債の発行などにより実質公債費比率の抑制を図る。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将来負担額については、地方債新規発行額の減少、公営企業債等繰入見込額の減少などにより、昨年度より</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千万円減少している。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充当可能財源等については、基準財政需要額算入見込額の減少などにより、昨年度より</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千万</a:t>
          </a:r>
          <a:r>
            <a:rPr kumimoji="1" lang="ja-JP" altLang="ja-JP" sz="1100">
              <a:solidFill>
                <a:sysClr val="windowText" lastClr="000000"/>
              </a:solidFill>
              <a:effectLst/>
              <a:latin typeface="+mn-lt"/>
              <a:ea typeface="+mn-ea"/>
              <a:cs typeface="+mn-cs"/>
            </a:rPr>
            <a:t>円減少したが、令和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年度と同様に</a:t>
          </a:r>
          <a:r>
            <a:rPr kumimoji="1" lang="ja-JP" altLang="ja-JP" sz="1100">
              <a:solidFill>
                <a:sysClr val="windowText" lastClr="000000"/>
              </a:solidFill>
              <a:effectLst/>
              <a:latin typeface="+mn-lt"/>
              <a:ea typeface="+mn-ea"/>
              <a:cs typeface="+mn-cs"/>
            </a:rPr>
            <a:t>財政調整基金への積み立てなど充当可能基金が約</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億円増加したことで、将来負担額の減少額を下回ったため、</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年度まで</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傾向となって</a:t>
          </a:r>
          <a:r>
            <a:rPr kumimoji="1" lang="ja-JP" altLang="ja-JP" sz="1100">
              <a:solidFill>
                <a:sysClr val="windowText" lastClr="000000"/>
              </a:solidFill>
              <a:effectLst/>
              <a:latin typeface="+mn-lt"/>
              <a:ea typeface="+mn-ea"/>
              <a:cs typeface="+mn-cs"/>
            </a:rPr>
            <a:t>いた将来負担比率の分子は、昨年度</a:t>
          </a:r>
          <a:r>
            <a:rPr kumimoji="1" lang="ja-JP" altLang="en-US" sz="1100">
              <a:solidFill>
                <a:sysClr val="windowText" lastClr="000000"/>
              </a:solidFill>
              <a:effectLst/>
              <a:latin typeface="+mn-lt"/>
              <a:ea typeface="+mn-ea"/>
              <a:cs typeface="+mn-cs"/>
            </a:rPr>
            <a:t>と同様に</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千万円減少し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今後も計画的な地方債発行や繰上償還などにより、将来負担額を抑制するとともに、充当可能財源の確保に努める。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・地域振興基金を</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百万円取り崩した一方、財政調整基金へ</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ケーブルテレビ事業整備基金へ</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、森づくり振興基金へ</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を積み立てたこと等により、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基金全体としては</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百万円の増加となった。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・将来を見据えて可能な範囲で積み立てを行い、基金残高の確保に努める。</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・ふるさと基金：地域の特性をいかした個性的で魅力あるまちづくりを推進するための事業に充てる。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・地域振興基金：市の一体的な振興整備を推進するための事業に充てる。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・鉄道経営対策事業基金：地域公共交通の維持確保を図る。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・ケーブルテレビ事業整備基金：ケーブルテレビ事業の施設整備に必要な財源に充てる。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・ふるさと応援基金：ふるさと寄附金を財源として実施する事業に充てる。</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ケーブルテレビ事業整備基金へ</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百万円、森づくり振興基金へ</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百万円を積み立てた</a:t>
          </a:r>
          <a:r>
            <a:rPr kumimoji="1" lang="ja-JP" altLang="en-US" sz="1100">
              <a:solidFill>
                <a:sysClr val="windowText" lastClr="000000"/>
              </a:solidFill>
              <a:effectLst/>
              <a:latin typeface="+mn-lt"/>
              <a:ea typeface="+mn-ea"/>
              <a:cs typeface="+mn-cs"/>
            </a:rPr>
            <a:t>一方で、</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地域振興基金より</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百万円、八幡城基金より</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百万円、産業振興基金より</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百万円取り崩したこと</a:t>
          </a:r>
          <a:r>
            <a:rPr kumimoji="1" lang="ja-JP" altLang="ja-JP" sz="1100">
              <a:solidFill>
                <a:sysClr val="windowText" lastClr="000000"/>
              </a:solidFill>
              <a:effectLst/>
              <a:latin typeface="+mn-lt"/>
              <a:ea typeface="+mn-ea"/>
              <a:cs typeface="+mn-cs"/>
            </a:rPr>
            <a:t>等により、</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その他特定目的基金全体で</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百万円の増加となった。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・地域振興基金：一体的な振興整備を推進するため、主に地域振興に係るソフト事業に活用する。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・ふるさと応援基金：ふるさと寄附金が増加傾向にあることから、基金へ積み立てて寄附の目的に応じた事業に活用する。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・ケーブルテレビ事業整備基金：ケーブルテレビ関連の施設整備（地方債元利償還金含む）のための事業に活用する。</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・実質収支の見込みにより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百万円を積み立てたことで増加となった。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・豪雪や災害復旧など不測の事態への備えとして財源の確保や経費節減を図り、可能な範囲での積み立てを行うことで</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基金残高の確保に努める。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年度の</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億円の取り崩し以降は、基金運用益の積み立てによる微増が続いたが、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年度普通交付税（臨時財政対策費償還基金費）を</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千万円積み立てたことにより、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増加となった。</a:t>
          </a:r>
          <a:r>
            <a:rPr kumimoji="1" lang="ja-JP" altLang="en-US" sz="1100">
              <a:solidFill>
                <a:sysClr val="windowText" lastClr="000000"/>
              </a:solidFill>
              <a:effectLst/>
              <a:latin typeface="+mn-lt"/>
              <a:ea typeface="+mn-ea"/>
              <a:cs typeface="+mn-cs"/>
            </a:rPr>
            <a:t>なお、令和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年度の積み立ては、基金運用益のみであった。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・今後の財政状況の変動に備え、基金運用益の積み立てに加え必要に応じて基金残高の確保に努める。</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421254-291F-4575-AB8F-57BB0A3E8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10F6E71-6D14-448F-8508-1F8CC83EC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17640D-6B42-44CA-B0D9-2085A2B42DE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BB7FD3F-BFDB-47A4-A34E-4571C51284D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1009FB-F24D-4976-A7FF-93563BF8CB7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96DFAE4-C591-4ED9-8BD8-92D3A2A7680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08D0121-142B-4681-ABA3-161BABA897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A31F4B4-7280-4CAC-A392-4D0A9F66AAA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C9F7162-AE94-4984-A2EC-6B235E04F14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8EF998C-E258-4177-83D6-89DBD486682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9D7E6D9-7CFA-4823-AAC4-B84911B7DA0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9C34393-A5D6-4EE7-A4C4-7333ABC0A60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EFB5996-DC14-462C-B17A-A89A7824059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EAD503-4320-49FC-AA54-326F4D66C48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F851F7-9C57-46FE-B8E3-7C07C1293CE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8CE426-838B-4B21-8880-B5D5DD8D62D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8A85D0-5971-4E03-BB20-57963F7ABE6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1F4BB3E-B66D-4CA5-97AC-92A8C62410D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4EE35D8-D828-4080-AF89-465532E7104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CB8B69-E0C5-427A-96FB-AC9377922E78}"/>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D0AB773-BBA4-4DDA-B472-A718DB05C21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0977E73-31E7-4B22-A2FF-BE66F4BABF5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F985B2F-34F0-43EE-A77F-E192EA2A170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B304E7D-6E7A-4406-A4D1-1EEFCD2DB67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24333F1-C657-4FB2-BC56-EBA30838AF8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35104EB-B1CA-4399-A16D-D1D2AA8CE74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9E55E8B-2393-44B2-9F9D-B2893E54818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158EA25-0873-421A-AD62-5485F5C62E8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9574020-7832-4F14-8166-E5BD5B18793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47A97BA-EDDD-4199-81DD-4ADA603F68F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162CC09-FCD8-4975-9869-405BF0C21A8A}"/>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F969F43-4C8B-497C-BC4B-E3DDC37EB0AF}"/>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EC43BD31-ECFB-4789-81C2-C0D9A6E04EB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55E067-FC2A-4519-8DC0-8AA3B39F658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AC816F9-FA25-4950-9D36-6F6076B8228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201888F-7CF7-494D-9F0F-47D13A64C17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CBC9C49-2689-4E37-A524-A78B3910539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AD435E0-7BED-4B9F-9CFA-54BE218C0CA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B45EAEA-FC76-44E5-B20F-497453643CA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460D7A-1B5C-4EC7-BBA8-F1D6DB2C64E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7416ABC-CA1B-47B5-B765-0060F52C264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6FA62F5-9CAF-4809-A38F-31294A66B78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DD71309-6449-4A5F-9ADA-6A1FCA856E8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874C313-B53C-4A6B-AFC2-F1EB9D597FB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2D5D2DE-A904-44B1-928D-879A18097ED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D244657-A558-404D-AE7F-A4EF45A644E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E119012-1DBC-4ED7-9DF8-F85D1254959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有形固定資産減価償却率は類似団体より低い水準となっている。これは、地方債を活用した道路等インフラ資産及び比較的大きな公共施設の整備を推進してきたことによるものである。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今後も公共施設等総合管理計画に沿った施設の集約化・複合化に努める。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B46FC90-846B-4E7F-A83E-6A9E3C6BE2F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5648DB-4796-4D2D-A471-F6EB89A170E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25EC052-F36B-4B19-99B5-28E9EDD3DD5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F822E269-7E6E-4D6B-9D65-682B23C3596E}"/>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7AB75B1-E710-4418-A963-4073E852944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9C79460-4305-41DD-AB5C-08BB0D0ED646}"/>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F5B2DAC2-A685-4E12-86FC-14F3E919FEF5}"/>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002A230-993B-40D2-8C83-89424DC2613E}"/>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29DF1D8-DCDF-4F72-AF3C-938FBC28412F}"/>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349078F-6208-489B-B0BF-7EA40C53BCD5}"/>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24D28E5-ACFA-4CD7-9E19-BB2F87D061E8}"/>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E65117F-142E-4BD5-A2EB-DA61CC6F31B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A7FE539-6627-4463-8B4D-034CE76CF5DA}"/>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CE1EC9E4-CA9E-4197-96D1-5CC1BA6DA07A}"/>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AFC3596-2518-4930-B0A9-075F1F791785}"/>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9077D01-EDC8-46A3-8B5A-76F1ECEAECB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7790AA2-2D9A-450E-8C63-BBAC3E46185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469F40A-3CD8-423A-A3AF-C864DAAABCA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9E632C6B-9DE5-42BD-931B-AB44A08B54CD}"/>
            </a:ext>
          </a:extLst>
        </xdr:cNvPr>
        <xdr:cNvCxnSpPr/>
      </xdr:nvCxnSpPr>
      <xdr:spPr>
        <a:xfrm flipV="1">
          <a:off x="4206240" y="5231402"/>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946FD46B-1BF1-4DD1-B771-C38F4DFCD3BB}"/>
            </a:ext>
          </a:extLst>
        </xdr:cNvPr>
        <xdr:cNvSpPr txBox="1"/>
      </xdr:nvSpPr>
      <xdr:spPr>
        <a:xfrm>
          <a:off x="4258945" y="658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1D7C58AC-867D-4CF0-BBC5-270D43D39896}"/>
            </a:ext>
          </a:extLst>
        </xdr:cNvPr>
        <xdr:cNvCxnSpPr/>
      </xdr:nvCxnSpPr>
      <xdr:spPr>
        <a:xfrm>
          <a:off x="4119245" y="65795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F64A6F8A-293D-4B66-83D6-5BAF1E2B9C9D}"/>
            </a:ext>
          </a:extLst>
        </xdr:cNvPr>
        <xdr:cNvSpPr txBox="1"/>
      </xdr:nvSpPr>
      <xdr:spPr>
        <a:xfrm>
          <a:off x="4258945" y="501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9C326A1-5B37-4385-BFBB-CCA3E9A907BE}"/>
            </a:ext>
          </a:extLst>
        </xdr:cNvPr>
        <xdr:cNvCxnSpPr/>
      </xdr:nvCxnSpPr>
      <xdr:spPr>
        <a:xfrm>
          <a:off x="4119245" y="52314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F3D271D8-7BB0-42CC-93F6-0C084E6DCB4A}"/>
            </a:ext>
          </a:extLst>
        </xdr:cNvPr>
        <xdr:cNvSpPr txBox="1"/>
      </xdr:nvSpPr>
      <xdr:spPr>
        <a:xfrm>
          <a:off x="4258945" y="585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7D35EAA0-CDB9-45B5-ADEC-CAAC9B0D5523}"/>
            </a:ext>
          </a:extLst>
        </xdr:cNvPr>
        <xdr:cNvSpPr/>
      </xdr:nvSpPr>
      <xdr:spPr>
        <a:xfrm>
          <a:off x="4157345" y="587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CC2503F2-CBEF-4A73-8A0A-F08D23CD256D}"/>
            </a:ext>
          </a:extLst>
        </xdr:cNvPr>
        <xdr:cNvSpPr/>
      </xdr:nvSpPr>
      <xdr:spPr>
        <a:xfrm>
          <a:off x="353758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1BDBDEB4-55CC-44E7-9DE7-C54D24E067F7}"/>
            </a:ext>
          </a:extLst>
        </xdr:cNvPr>
        <xdr:cNvSpPr/>
      </xdr:nvSpPr>
      <xdr:spPr>
        <a:xfrm>
          <a:off x="286702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FD4F9038-5CE9-4B36-9379-254610574893}"/>
            </a:ext>
          </a:extLst>
        </xdr:cNvPr>
        <xdr:cNvSpPr/>
      </xdr:nvSpPr>
      <xdr:spPr>
        <a:xfrm>
          <a:off x="2196465" y="5721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E4F26890-4BDF-478C-B15D-1F118DF82E05}"/>
            </a:ext>
          </a:extLst>
        </xdr:cNvPr>
        <xdr:cNvSpPr/>
      </xdr:nvSpPr>
      <xdr:spPr>
        <a:xfrm>
          <a:off x="152590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6187A0-FBE7-44D6-AAE7-DC5C44D4762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E838D9D-0B0B-43F9-89DA-FC13B280D3C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A4E22CB-3DF0-41EB-A124-4A179DBE1C5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7A8D8D9-27E5-4970-9DE2-6F9B8FC1667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DFB105B-63AA-4AC1-81D1-E1593F7D8AA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3" name="楕円 82">
          <a:extLst>
            <a:ext uri="{FF2B5EF4-FFF2-40B4-BE49-F238E27FC236}">
              <a16:creationId xmlns:a16="http://schemas.microsoft.com/office/drawing/2014/main" id="{DEF7A4AC-F396-4B7E-B0AE-04DDD80DBDDF}"/>
            </a:ext>
          </a:extLst>
        </xdr:cNvPr>
        <xdr:cNvSpPr/>
      </xdr:nvSpPr>
      <xdr:spPr>
        <a:xfrm>
          <a:off x="4157345" y="570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97535</xdr:rowOff>
    </xdr:from>
    <xdr:ext cx="405111" cy="259045"/>
    <xdr:sp macro="" textlink="">
      <xdr:nvSpPr>
        <xdr:cNvPr id="84" name="有形固定資産減価償却率該当値テキスト">
          <a:extLst>
            <a:ext uri="{FF2B5EF4-FFF2-40B4-BE49-F238E27FC236}">
              <a16:creationId xmlns:a16="http://schemas.microsoft.com/office/drawing/2014/main" id="{94170B53-CE8F-4583-B451-EE35AD4A5DA4}"/>
            </a:ext>
          </a:extLst>
        </xdr:cNvPr>
        <xdr:cNvSpPr txBox="1"/>
      </xdr:nvSpPr>
      <xdr:spPr>
        <a:xfrm>
          <a:off x="4258945" y="556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5" name="楕円 84">
          <a:extLst>
            <a:ext uri="{FF2B5EF4-FFF2-40B4-BE49-F238E27FC236}">
              <a16:creationId xmlns:a16="http://schemas.microsoft.com/office/drawing/2014/main" id="{4BB2CB68-984A-4408-8B5C-5C86F0DA655D}"/>
            </a:ext>
          </a:extLst>
        </xdr:cNvPr>
        <xdr:cNvSpPr/>
      </xdr:nvSpPr>
      <xdr:spPr>
        <a:xfrm>
          <a:off x="3537585" y="558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125458</xdr:rowOff>
    </xdr:to>
    <xdr:cxnSp macro="">
      <xdr:nvCxnSpPr>
        <xdr:cNvPr id="86" name="直線コネクタ 85">
          <a:extLst>
            <a:ext uri="{FF2B5EF4-FFF2-40B4-BE49-F238E27FC236}">
              <a16:creationId xmlns:a16="http://schemas.microsoft.com/office/drawing/2014/main" id="{52F34E7A-A9B5-4E0C-94AC-0DD37B1D1BCD}"/>
            </a:ext>
          </a:extLst>
        </xdr:cNvPr>
        <xdr:cNvCxnSpPr/>
      </xdr:nvCxnSpPr>
      <xdr:spPr>
        <a:xfrm>
          <a:off x="3588385" y="5633992"/>
          <a:ext cx="61976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61051</xdr:rowOff>
    </xdr:from>
    <xdr:to>
      <xdr:col>15</xdr:col>
      <xdr:colOff>187325</xdr:colOff>
      <xdr:row>28</xdr:row>
      <xdr:rowOff>162651</xdr:rowOff>
    </xdr:to>
    <xdr:sp macro="" textlink="">
      <xdr:nvSpPr>
        <xdr:cNvPr id="87" name="楕円 86">
          <a:extLst>
            <a:ext uri="{FF2B5EF4-FFF2-40B4-BE49-F238E27FC236}">
              <a16:creationId xmlns:a16="http://schemas.microsoft.com/office/drawing/2014/main" id="{1210603A-207F-4F93-85A5-DE71380A8303}"/>
            </a:ext>
          </a:extLst>
        </xdr:cNvPr>
        <xdr:cNvSpPr/>
      </xdr:nvSpPr>
      <xdr:spPr>
        <a:xfrm>
          <a:off x="2867025" y="55245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111851</xdr:rowOff>
    </xdr:from>
    <xdr:to>
      <xdr:col>19</xdr:col>
      <xdr:colOff>136525</xdr:colOff>
      <xdr:row>28</xdr:row>
      <xdr:rowOff>170452</xdr:rowOff>
    </xdr:to>
    <xdr:cxnSp macro="">
      <xdr:nvCxnSpPr>
        <xdr:cNvPr id="88" name="直線コネクタ 87">
          <a:extLst>
            <a:ext uri="{FF2B5EF4-FFF2-40B4-BE49-F238E27FC236}">
              <a16:creationId xmlns:a16="http://schemas.microsoft.com/office/drawing/2014/main" id="{A8DCDE51-A51C-46B1-B4FE-DA002AD3193C}"/>
            </a:ext>
          </a:extLst>
        </xdr:cNvPr>
        <xdr:cNvCxnSpPr/>
      </xdr:nvCxnSpPr>
      <xdr:spPr>
        <a:xfrm>
          <a:off x="2917825" y="5575391"/>
          <a:ext cx="6705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89" name="楕円 88">
          <a:extLst>
            <a:ext uri="{FF2B5EF4-FFF2-40B4-BE49-F238E27FC236}">
              <a16:creationId xmlns:a16="http://schemas.microsoft.com/office/drawing/2014/main" id="{C73BC702-B867-47C7-8F98-CAE439AEA716}"/>
            </a:ext>
          </a:extLst>
        </xdr:cNvPr>
        <xdr:cNvSpPr/>
      </xdr:nvSpPr>
      <xdr:spPr>
        <a:xfrm>
          <a:off x="2196465" y="5465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28</xdr:row>
      <xdr:rowOff>111851</xdr:rowOff>
    </xdr:to>
    <xdr:cxnSp macro="">
      <xdr:nvCxnSpPr>
        <xdr:cNvPr id="90" name="直線コネクタ 89">
          <a:extLst>
            <a:ext uri="{FF2B5EF4-FFF2-40B4-BE49-F238E27FC236}">
              <a16:creationId xmlns:a16="http://schemas.microsoft.com/office/drawing/2014/main" id="{682E17B9-B2ED-4390-8CE6-F10B0B28BF01}"/>
            </a:ext>
          </a:extLst>
        </xdr:cNvPr>
        <xdr:cNvCxnSpPr/>
      </xdr:nvCxnSpPr>
      <xdr:spPr>
        <a:xfrm>
          <a:off x="2247265" y="5516789"/>
          <a:ext cx="67056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130719</xdr:rowOff>
    </xdr:from>
    <xdr:to>
      <xdr:col>7</xdr:col>
      <xdr:colOff>187325</xdr:colOff>
      <xdr:row>28</xdr:row>
      <xdr:rowOff>60869</xdr:rowOff>
    </xdr:to>
    <xdr:sp macro="" textlink="">
      <xdr:nvSpPr>
        <xdr:cNvPr id="91" name="楕円 90">
          <a:extLst>
            <a:ext uri="{FF2B5EF4-FFF2-40B4-BE49-F238E27FC236}">
              <a16:creationId xmlns:a16="http://schemas.microsoft.com/office/drawing/2014/main" id="{F54FDAF8-2917-4AAF-B675-18BB01F79CFF}"/>
            </a:ext>
          </a:extLst>
        </xdr:cNvPr>
        <xdr:cNvSpPr/>
      </xdr:nvSpPr>
      <xdr:spPr>
        <a:xfrm>
          <a:off x="1525905" y="5426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10069</xdr:rowOff>
    </xdr:from>
    <xdr:to>
      <xdr:col>11</xdr:col>
      <xdr:colOff>136525</xdr:colOff>
      <xdr:row>28</xdr:row>
      <xdr:rowOff>53249</xdr:rowOff>
    </xdr:to>
    <xdr:cxnSp macro="">
      <xdr:nvCxnSpPr>
        <xdr:cNvPr id="92" name="直線コネクタ 91">
          <a:extLst>
            <a:ext uri="{FF2B5EF4-FFF2-40B4-BE49-F238E27FC236}">
              <a16:creationId xmlns:a16="http://schemas.microsoft.com/office/drawing/2014/main" id="{0A133446-D828-413A-AD48-A5DB34863870}"/>
            </a:ext>
          </a:extLst>
        </xdr:cNvPr>
        <xdr:cNvCxnSpPr/>
      </xdr:nvCxnSpPr>
      <xdr:spPr>
        <a:xfrm>
          <a:off x="1576705" y="547360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33F4DB9C-6CBA-45FF-81E5-544EBB3BE63A}"/>
            </a:ext>
          </a:extLst>
        </xdr:cNvPr>
        <xdr:cNvSpPr txBox="1"/>
      </xdr:nvSpPr>
      <xdr:spPr>
        <a:xfrm>
          <a:off x="3395989" y="590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D9C4D7F8-AC51-4C5C-84CF-51E65FFC8848}"/>
            </a:ext>
          </a:extLst>
        </xdr:cNvPr>
        <xdr:cNvSpPr txBox="1"/>
      </xdr:nvSpPr>
      <xdr:spPr>
        <a:xfrm>
          <a:off x="2738129" y="586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238751D2-5373-450B-A69F-7A0A787493B2}"/>
            </a:ext>
          </a:extLst>
        </xdr:cNvPr>
        <xdr:cNvSpPr txBox="1"/>
      </xdr:nvSpPr>
      <xdr:spPr>
        <a:xfrm>
          <a:off x="2067569" y="581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325B47CB-3DF8-4EF4-B409-43E07895A607}"/>
            </a:ext>
          </a:extLst>
        </xdr:cNvPr>
        <xdr:cNvSpPr txBox="1"/>
      </xdr:nvSpPr>
      <xdr:spPr>
        <a:xfrm>
          <a:off x="1397009" y="580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97" name="n_1mainValue有形固定資産減価償却率">
          <a:extLst>
            <a:ext uri="{FF2B5EF4-FFF2-40B4-BE49-F238E27FC236}">
              <a16:creationId xmlns:a16="http://schemas.microsoft.com/office/drawing/2014/main" id="{2FD16157-18DE-40F4-8DD2-D7C80C78DF4E}"/>
            </a:ext>
          </a:extLst>
        </xdr:cNvPr>
        <xdr:cNvSpPr txBox="1"/>
      </xdr:nvSpPr>
      <xdr:spPr>
        <a:xfrm>
          <a:off x="3395989" y="536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7728</xdr:rowOff>
    </xdr:from>
    <xdr:ext cx="405111" cy="259045"/>
    <xdr:sp macro="" textlink="">
      <xdr:nvSpPr>
        <xdr:cNvPr id="98" name="n_2mainValue有形固定資産減価償却率">
          <a:extLst>
            <a:ext uri="{FF2B5EF4-FFF2-40B4-BE49-F238E27FC236}">
              <a16:creationId xmlns:a16="http://schemas.microsoft.com/office/drawing/2014/main" id="{756CAC9D-3927-484C-98A7-617029487133}"/>
            </a:ext>
          </a:extLst>
        </xdr:cNvPr>
        <xdr:cNvSpPr txBox="1"/>
      </xdr:nvSpPr>
      <xdr:spPr>
        <a:xfrm>
          <a:off x="2738129" y="530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99" name="n_3mainValue有形固定資産減価償却率">
          <a:extLst>
            <a:ext uri="{FF2B5EF4-FFF2-40B4-BE49-F238E27FC236}">
              <a16:creationId xmlns:a16="http://schemas.microsoft.com/office/drawing/2014/main" id="{407D7F5A-9AD2-49A6-B445-942684201036}"/>
            </a:ext>
          </a:extLst>
        </xdr:cNvPr>
        <xdr:cNvSpPr txBox="1"/>
      </xdr:nvSpPr>
      <xdr:spPr>
        <a:xfrm>
          <a:off x="2067569" y="5248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77396</xdr:rowOff>
    </xdr:from>
    <xdr:ext cx="405111" cy="259045"/>
    <xdr:sp macro="" textlink="">
      <xdr:nvSpPr>
        <xdr:cNvPr id="100" name="n_4mainValue有形固定資産減価償却率">
          <a:extLst>
            <a:ext uri="{FF2B5EF4-FFF2-40B4-BE49-F238E27FC236}">
              <a16:creationId xmlns:a16="http://schemas.microsoft.com/office/drawing/2014/main" id="{0FDC0F71-517D-4E4C-BC81-6D00C29402FE}"/>
            </a:ext>
          </a:extLst>
        </xdr:cNvPr>
        <xdr:cNvSpPr txBox="1"/>
      </xdr:nvSpPr>
      <xdr:spPr>
        <a:xfrm>
          <a:off x="1397009" y="520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C12ACBC-A27B-482A-8E6D-15DEE98199B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00CAC96-DCB3-486B-9832-379749693E7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88A9CB8-C31D-4C52-A0B4-75505B0FC45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ACC991B-2A97-498C-9662-EC41BC9E1AD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098FED6-8C5D-435C-8659-2B4CCDF79D1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E611EA1-95BE-49AB-95C9-6260F49F972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DD5EA52-F8B5-4453-9CAD-28C67E507E2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2093CEA-9BF0-452E-A428-30C33FE652F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259D101-EA3F-4AB3-8070-E388FB95C82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8293D4F-84E8-49DA-898E-B1F47853586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D151929-8D0B-448B-828D-E688C6AE4BA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4A655EA-69DB-4484-9B5C-601E5AA4296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47DAC2D-5158-42FB-B73A-8276A617C47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債務償還比率は類似団体平均を下回っている。今後も計画的な地方債の発行による新規発行額の抑制に努めるとともに、充当可能基金残高に注視しながら、債務償還可能年数の平準化に努める必要がある。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72B92FC-3E0A-4F21-B040-44C8B8F3F20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0DEC9EC-29BF-47D2-A616-98614BB85C8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4B80E62-D969-480C-8C76-3E6B9955FDC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3EFDE944-40A5-4D53-B52A-63A5BA18FCD5}"/>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C5C5F7C0-7AD5-483F-B769-2BC61DC7630B}"/>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842A541-6CD8-4621-AB68-80B69BA932A7}"/>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72820780-80DA-4B44-9015-9D4A594F2ABC}"/>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76D5BFD4-DB39-4139-B857-6A3E84EEADB3}"/>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8264AC-7D36-4543-BEC6-57DEEB43E868}"/>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A6E644D-5401-4C00-B6F8-C774B6475667}"/>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E90C19D5-04CC-4C9E-B6C8-9EA37A9744ED}"/>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2B0A2E9-6016-4DE9-B98F-6CD14516A9DA}"/>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160625D3-B3FA-4E74-B23B-B91A727D0F0A}"/>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7459C24-ECAF-4D31-8998-30C32812E43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70D4E145-3FE1-435C-99EE-FDC4FAFFD2F7}"/>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5591BF9-D039-4A31-9EDC-F792987581C5}"/>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6AE5577C-02E0-4FBB-8964-10B30B20FB2D}"/>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945C60E-0CD5-47FD-9919-AE8679A47E01}"/>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7A1F5DE5-613E-4FD1-B371-35652EC20CA9}"/>
            </a:ext>
          </a:extLst>
        </xdr:cNvPr>
        <xdr:cNvCxnSpPr/>
      </xdr:nvCxnSpPr>
      <xdr:spPr>
        <a:xfrm flipV="1">
          <a:off x="13027660" y="5103359"/>
          <a:ext cx="1269" cy="148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E9137BAD-DC6A-467A-B4ED-29078E8137DD}"/>
            </a:ext>
          </a:extLst>
        </xdr:cNvPr>
        <xdr:cNvSpPr txBox="1"/>
      </xdr:nvSpPr>
      <xdr:spPr>
        <a:xfrm>
          <a:off x="13080365" y="6592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798E2DB6-3B13-4B51-ABF6-2D5862B9F238}"/>
            </a:ext>
          </a:extLst>
        </xdr:cNvPr>
        <xdr:cNvCxnSpPr/>
      </xdr:nvCxnSpPr>
      <xdr:spPr>
        <a:xfrm>
          <a:off x="12963525" y="658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F4F84415-B99B-4A1A-85F0-06AF8CAA5915}"/>
            </a:ext>
          </a:extLst>
        </xdr:cNvPr>
        <xdr:cNvSpPr txBox="1"/>
      </xdr:nvSpPr>
      <xdr:spPr>
        <a:xfrm>
          <a:off x="13080365" y="48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1AA6A02D-A657-4690-B376-8E24AA5B5BCE}"/>
            </a:ext>
          </a:extLst>
        </xdr:cNvPr>
        <xdr:cNvCxnSpPr/>
      </xdr:nvCxnSpPr>
      <xdr:spPr>
        <a:xfrm>
          <a:off x="12963525" y="510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a:extLst>
            <a:ext uri="{FF2B5EF4-FFF2-40B4-BE49-F238E27FC236}">
              <a16:creationId xmlns:a16="http://schemas.microsoft.com/office/drawing/2014/main" id="{D7534345-EFC1-4643-979E-0FA37B55FC93}"/>
            </a:ext>
          </a:extLst>
        </xdr:cNvPr>
        <xdr:cNvSpPr txBox="1"/>
      </xdr:nvSpPr>
      <xdr:spPr>
        <a:xfrm>
          <a:off x="13080365" y="561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72DCE708-C6E6-4628-A17E-F6C23BD4DA7C}"/>
            </a:ext>
          </a:extLst>
        </xdr:cNvPr>
        <xdr:cNvSpPr/>
      </xdr:nvSpPr>
      <xdr:spPr>
        <a:xfrm>
          <a:off x="1300162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3C79CB2C-2E4A-4FA1-AC10-5849AB0EAA8C}"/>
            </a:ext>
          </a:extLst>
        </xdr:cNvPr>
        <xdr:cNvSpPr/>
      </xdr:nvSpPr>
      <xdr:spPr>
        <a:xfrm>
          <a:off x="12359005" y="558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E5F2DB92-D09A-4989-AC76-04AC77451EC9}"/>
            </a:ext>
          </a:extLst>
        </xdr:cNvPr>
        <xdr:cNvSpPr/>
      </xdr:nvSpPr>
      <xdr:spPr>
        <a:xfrm>
          <a:off x="11688445" y="5791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3E39D30C-6309-4A63-AFCB-8CF90D27C910}"/>
            </a:ext>
          </a:extLst>
        </xdr:cNvPr>
        <xdr:cNvSpPr/>
      </xdr:nvSpPr>
      <xdr:spPr>
        <a:xfrm>
          <a:off x="11017885" y="587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CB5634C1-350D-47FF-A862-FB1BE70C09B4}"/>
            </a:ext>
          </a:extLst>
        </xdr:cNvPr>
        <xdr:cNvSpPr/>
      </xdr:nvSpPr>
      <xdr:spPr>
        <a:xfrm>
          <a:off x="10347325" y="587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C8E305C-9E25-46CB-9784-2BC9223288A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4A9CA61-88D2-4974-8B0B-F1E8D062B39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0781F0D-3CC0-4BD5-A826-6998AEADF59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80AB56A-EE53-4A48-BF3D-07ED42CA21C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B6F94CD-2E45-4795-B0EA-52020BE95B0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86034</xdr:rowOff>
    </xdr:from>
    <xdr:to>
      <xdr:col>76</xdr:col>
      <xdr:colOff>73025</xdr:colOff>
      <xdr:row>29</xdr:row>
      <xdr:rowOff>16184</xdr:rowOff>
    </xdr:to>
    <xdr:sp macro="" textlink="">
      <xdr:nvSpPr>
        <xdr:cNvPr id="148" name="楕円 147">
          <a:extLst>
            <a:ext uri="{FF2B5EF4-FFF2-40B4-BE49-F238E27FC236}">
              <a16:creationId xmlns:a16="http://schemas.microsoft.com/office/drawing/2014/main" id="{6F300F73-E8C9-430B-8A94-28E4B41F0C4A}"/>
            </a:ext>
          </a:extLst>
        </xdr:cNvPr>
        <xdr:cNvSpPr/>
      </xdr:nvSpPr>
      <xdr:spPr>
        <a:xfrm>
          <a:off x="13001625" y="5549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108911</xdr:rowOff>
    </xdr:from>
    <xdr:ext cx="469744" cy="259045"/>
    <xdr:sp macro="" textlink="">
      <xdr:nvSpPr>
        <xdr:cNvPr id="149" name="債務償還比率該当値テキスト">
          <a:extLst>
            <a:ext uri="{FF2B5EF4-FFF2-40B4-BE49-F238E27FC236}">
              <a16:creationId xmlns:a16="http://schemas.microsoft.com/office/drawing/2014/main" id="{CBC81A15-2BEA-419B-AFDC-C0091F87A95C}"/>
            </a:ext>
          </a:extLst>
        </xdr:cNvPr>
        <xdr:cNvSpPr txBox="1"/>
      </xdr:nvSpPr>
      <xdr:spPr>
        <a:xfrm>
          <a:off x="13080365" y="540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74776</xdr:rowOff>
    </xdr:from>
    <xdr:to>
      <xdr:col>72</xdr:col>
      <xdr:colOff>123825</xdr:colOff>
      <xdr:row>29</xdr:row>
      <xdr:rowOff>4926</xdr:rowOff>
    </xdr:to>
    <xdr:sp macro="" textlink="">
      <xdr:nvSpPr>
        <xdr:cNvPr id="150" name="楕円 149">
          <a:extLst>
            <a:ext uri="{FF2B5EF4-FFF2-40B4-BE49-F238E27FC236}">
              <a16:creationId xmlns:a16="http://schemas.microsoft.com/office/drawing/2014/main" id="{F40EEA6A-987C-4B84-9B79-34F63D238F80}"/>
            </a:ext>
          </a:extLst>
        </xdr:cNvPr>
        <xdr:cNvSpPr/>
      </xdr:nvSpPr>
      <xdr:spPr>
        <a:xfrm>
          <a:off x="12359005" y="5538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125576</xdr:rowOff>
    </xdr:from>
    <xdr:to>
      <xdr:col>76</xdr:col>
      <xdr:colOff>22225</xdr:colOff>
      <xdr:row>28</xdr:row>
      <xdr:rowOff>136834</xdr:rowOff>
    </xdr:to>
    <xdr:cxnSp macro="">
      <xdr:nvCxnSpPr>
        <xdr:cNvPr id="151" name="直線コネクタ 150">
          <a:extLst>
            <a:ext uri="{FF2B5EF4-FFF2-40B4-BE49-F238E27FC236}">
              <a16:creationId xmlns:a16="http://schemas.microsoft.com/office/drawing/2014/main" id="{91F7E3E7-6962-4D69-BA87-0DA08EE31E6A}"/>
            </a:ext>
          </a:extLst>
        </xdr:cNvPr>
        <xdr:cNvCxnSpPr/>
      </xdr:nvCxnSpPr>
      <xdr:spPr>
        <a:xfrm>
          <a:off x="12409805" y="5589116"/>
          <a:ext cx="61976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14977</xdr:rowOff>
    </xdr:from>
    <xdr:to>
      <xdr:col>68</xdr:col>
      <xdr:colOff>123825</xdr:colOff>
      <xdr:row>29</xdr:row>
      <xdr:rowOff>116577</xdr:rowOff>
    </xdr:to>
    <xdr:sp macro="" textlink="">
      <xdr:nvSpPr>
        <xdr:cNvPr id="152" name="楕円 151">
          <a:extLst>
            <a:ext uri="{FF2B5EF4-FFF2-40B4-BE49-F238E27FC236}">
              <a16:creationId xmlns:a16="http://schemas.microsoft.com/office/drawing/2014/main" id="{915BA1C9-226C-41F0-9CDF-230F7C874321}"/>
            </a:ext>
          </a:extLst>
        </xdr:cNvPr>
        <xdr:cNvSpPr/>
      </xdr:nvSpPr>
      <xdr:spPr>
        <a:xfrm>
          <a:off x="11688445" y="56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125576</xdr:rowOff>
    </xdr:from>
    <xdr:to>
      <xdr:col>72</xdr:col>
      <xdr:colOff>73025</xdr:colOff>
      <xdr:row>29</xdr:row>
      <xdr:rowOff>65777</xdr:rowOff>
    </xdr:to>
    <xdr:cxnSp macro="">
      <xdr:nvCxnSpPr>
        <xdr:cNvPr id="153" name="直線コネクタ 152">
          <a:extLst>
            <a:ext uri="{FF2B5EF4-FFF2-40B4-BE49-F238E27FC236}">
              <a16:creationId xmlns:a16="http://schemas.microsoft.com/office/drawing/2014/main" id="{146E3166-205C-4551-A34F-0FF013B33943}"/>
            </a:ext>
          </a:extLst>
        </xdr:cNvPr>
        <xdr:cNvCxnSpPr/>
      </xdr:nvCxnSpPr>
      <xdr:spPr>
        <a:xfrm flipV="1">
          <a:off x="11739245" y="5589116"/>
          <a:ext cx="670560" cy="10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92547</xdr:rowOff>
    </xdr:from>
    <xdr:to>
      <xdr:col>64</xdr:col>
      <xdr:colOff>123825</xdr:colOff>
      <xdr:row>30</xdr:row>
      <xdr:rowOff>22697</xdr:rowOff>
    </xdr:to>
    <xdr:sp macro="" textlink="">
      <xdr:nvSpPr>
        <xdr:cNvPr id="154" name="楕円 153">
          <a:extLst>
            <a:ext uri="{FF2B5EF4-FFF2-40B4-BE49-F238E27FC236}">
              <a16:creationId xmlns:a16="http://schemas.microsoft.com/office/drawing/2014/main" id="{F23F0191-8171-412F-99E1-7818B4B0AB34}"/>
            </a:ext>
          </a:extLst>
        </xdr:cNvPr>
        <xdr:cNvSpPr/>
      </xdr:nvSpPr>
      <xdr:spPr>
        <a:xfrm>
          <a:off x="11017885" y="5723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65777</xdr:rowOff>
    </xdr:from>
    <xdr:to>
      <xdr:col>68</xdr:col>
      <xdr:colOff>73025</xdr:colOff>
      <xdr:row>29</xdr:row>
      <xdr:rowOff>143347</xdr:rowOff>
    </xdr:to>
    <xdr:cxnSp macro="">
      <xdr:nvCxnSpPr>
        <xdr:cNvPr id="155" name="直線コネクタ 154">
          <a:extLst>
            <a:ext uri="{FF2B5EF4-FFF2-40B4-BE49-F238E27FC236}">
              <a16:creationId xmlns:a16="http://schemas.microsoft.com/office/drawing/2014/main" id="{E13D53FC-3BE5-4311-B490-F88DF3BB8B0C}"/>
            </a:ext>
          </a:extLst>
        </xdr:cNvPr>
        <xdr:cNvCxnSpPr/>
      </xdr:nvCxnSpPr>
      <xdr:spPr>
        <a:xfrm flipV="1">
          <a:off x="11068685" y="5696957"/>
          <a:ext cx="67056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100566</xdr:rowOff>
    </xdr:from>
    <xdr:to>
      <xdr:col>60</xdr:col>
      <xdr:colOff>123825</xdr:colOff>
      <xdr:row>30</xdr:row>
      <xdr:rowOff>30716</xdr:rowOff>
    </xdr:to>
    <xdr:sp macro="" textlink="">
      <xdr:nvSpPr>
        <xdr:cNvPr id="156" name="楕円 155">
          <a:extLst>
            <a:ext uri="{FF2B5EF4-FFF2-40B4-BE49-F238E27FC236}">
              <a16:creationId xmlns:a16="http://schemas.microsoft.com/office/drawing/2014/main" id="{16418DEA-2899-42F4-8D45-FFF3725EF771}"/>
            </a:ext>
          </a:extLst>
        </xdr:cNvPr>
        <xdr:cNvSpPr/>
      </xdr:nvSpPr>
      <xdr:spPr>
        <a:xfrm>
          <a:off x="10347325" y="5731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143347</xdr:rowOff>
    </xdr:from>
    <xdr:to>
      <xdr:col>64</xdr:col>
      <xdr:colOff>73025</xdr:colOff>
      <xdr:row>29</xdr:row>
      <xdr:rowOff>151366</xdr:rowOff>
    </xdr:to>
    <xdr:cxnSp macro="">
      <xdr:nvCxnSpPr>
        <xdr:cNvPr id="157" name="直線コネクタ 156">
          <a:extLst>
            <a:ext uri="{FF2B5EF4-FFF2-40B4-BE49-F238E27FC236}">
              <a16:creationId xmlns:a16="http://schemas.microsoft.com/office/drawing/2014/main" id="{9C2BD8F5-25D2-46B6-8D15-DDC83899E0CF}"/>
            </a:ext>
          </a:extLst>
        </xdr:cNvPr>
        <xdr:cNvCxnSpPr/>
      </xdr:nvCxnSpPr>
      <xdr:spPr>
        <a:xfrm flipV="1">
          <a:off x="10398125" y="5774527"/>
          <a:ext cx="67056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E1D7576D-57D2-4F30-960D-55F991B2CD52}"/>
            </a:ext>
          </a:extLst>
        </xdr:cNvPr>
        <xdr:cNvSpPr txBox="1"/>
      </xdr:nvSpPr>
      <xdr:spPr>
        <a:xfrm>
          <a:off x="12185092"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534B4DCC-EC84-4A34-8259-A1936B4D53FD}"/>
            </a:ext>
          </a:extLst>
        </xdr:cNvPr>
        <xdr:cNvSpPr txBox="1"/>
      </xdr:nvSpPr>
      <xdr:spPr>
        <a:xfrm>
          <a:off x="11527232"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a:extLst>
            <a:ext uri="{FF2B5EF4-FFF2-40B4-BE49-F238E27FC236}">
              <a16:creationId xmlns:a16="http://schemas.microsoft.com/office/drawing/2014/main" id="{066B66EC-FBF1-48CA-96F0-813C8CB9472C}"/>
            </a:ext>
          </a:extLst>
        </xdr:cNvPr>
        <xdr:cNvSpPr txBox="1"/>
      </xdr:nvSpPr>
      <xdr:spPr>
        <a:xfrm>
          <a:off x="10856672" y="59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a:extLst>
            <a:ext uri="{FF2B5EF4-FFF2-40B4-BE49-F238E27FC236}">
              <a16:creationId xmlns:a16="http://schemas.microsoft.com/office/drawing/2014/main" id="{FBFC99F3-0C71-481B-8858-725C6B78F5D4}"/>
            </a:ext>
          </a:extLst>
        </xdr:cNvPr>
        <xdr:cNvSpPr txBox="1"/>
      </xdr:nvSpPr>
      <xdr:spPr>
        <a:xfrm>
          <a:off x="10186112" y="59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21453</xdr:rowOff>
    </xdr:from>
    <xdr:ext cx="469744" cy="259045"/>
    <xdr:sp macro="" textlink="">
      <xdr:nvSpPr>
        <xdr:cNvPr id="162" name="n_1mainValue債務償還比率">
          <a:extLst>
            <a:ext uri="{FF2B5EF4-FFF2-40B4-BE49-F238E27FC236}">
              <a16:creationId xmlns:a16="http://schemas.microsoft.com/office/drawing/2014/main" id="{E8E39EF4-6668-493C-BA93-71FA82A021A5}"/>
            </a:ext>
          </a:extLst>
        </xdr:cNvPr>
        <xdr:cNvSpPr txBox="1"/>
      </xdr:nvSpPr>
      <xdr:spPr>
        <a:xfrm>
          <a:off x="12185092" y="531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133104</xdr:rowOff>
    </xdr:from>
    <xdr:ext cx="469744" cy="259045"/>
    <xdr:sp macro="" textlink="">
      <xdr:nvSpPr>
        <xdr:cNvPr id="163" name="n_2mainValue債務償還比率">
          <a:extLst>
            <a:ext uri="{FF2B5EF4-FFF2-40B4-BE49-F238E27FC236}">
              <a16:creationId xmlns:a16="http://schemas.microsoft.com/office/drawing/2014/main" id="{98CB10B5-9A28-4B48-B0E4-9839F56F4AA3}"/>
            </a:ext>
          </a:extLst>
        </xdr:cNvPr>
        <xdr:cNvSpPr txBox="1"/>
      </xdr:nvSpPr>
      <xdr:spPr>
        <a:xfrm>
          <a:off x="11527232" y="542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39224</xdr:rowOff>
    </xdr:from>
    <xdr:ext cx="469744" cy="259045"/>
    <xdr:sp macro="" textlink="">
      <xdr:nvSpPr>
        <xdr:cNvPr id="164" name="n_3mainValue債務償還比率">
          <a:extLst>
            <a:ext uri="{FF2B5EF4-FFF2-40B4-BE49-F238E27FC236}">
              <a16:creationId xmlns:a16="http://schemas.microsoft.com/office/drawing/2014/main" id="{49CCCEAC-B265-4F8D-BA3E-0337AC447200}"/>
            </a:ext>
          </a:extLst>
        </xdr:cNvPr>
        <xdr:cNvSpPr txBox="1"/>
      </xdr:nvSpPr>
      <xdr:spPr>
        <a:xfrm>
          <a:off x="10856672" y="550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47243</xdr:rowOff>
    </xdr:from>
    <xdr:ext cx="469744" cy="259045"/>
    <xdr:sp macro="" textlink="">
      <xdr:nvSpPr>
        <xdr:cNvPr id="165" name="n_4mainValue債務償還比率">
          <a:extLst>
            <a:ext uri="{FF2B5EF4-FFF2-40B4-BE49-F238E27FC236}">
              <a16:creationId xmlns:a16="http://schemas.microsoft.com/office/drawing/2014/main" id="{FA71CA62-1E20-4177-B63A-06E8F8D0733D}"/>
            </a:ext>
          </a:extLst>
        </xdr:cNvPr>
        <xdr:cNvSpPr txBox="1"/>
      </xdr:nvSpPr>
      <xdr:spPr>
        <a:xfrm>
          <a:off x="10186112" y="55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5FADA71B-FD4D-46BA-8C92-D92AFB6D39C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879BD2C2-2D2D-49CE-8843-744CC7E521B6}"/>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C7C52D60-A4BE-492B-BD7C-1EA0C3C9CD2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F45E12-965B-4837-820F-1D3CAFE8042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7FC9B7DD-C6B9-4880-9AE4-7335E239D2B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A9DF1DD3-30B5-4902-B648-8FAE565F7B7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125595-D399-44F2-B4FE-D91FABFA1D3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177AF6-7AD9-438A-AEF9-1B322591806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0D9732-3FAB-45EF-BCAC-112FE64FF20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2C8996-F5E8-4E23-9DDA-CA893F21012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F4006C-1987-45EE-AB3D-9079795643B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C73FBE-3403-4200-9115-B1925B0EA29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36541C-4B46-4609-9C8A-189862E26DE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E8228C-5DCE-4FB3-8F0A-3B5B10220D0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110248-A955-4393-8820-67DCB725867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4B5F0F-7491-42C1-8BA7-4309699F26C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97FAC2-8640-4307-B5A0-27753F9E7A0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5670B8-0313-49A6-8A20-23E2D749B09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FD9898-7499-4615-9A77-53298AA7A26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DCD622-140F-41B7-9006-2E98F25D4A7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7A3A1A-DFAF-4CF1-A961-E8689E68153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DA3296-92F4-43AC-BBA6-BEC5E1F98F4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26B57D-00C6-4ED2-8FA2-BDDBF0D0BD0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F6F631-350C-4627-89D6-F0AB318BEC5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BD22E8-4CE0-44C3-8ED8-89FBDA6E5BA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DC7237-45EC-4E3D-AFA3-F3FCDD02CAB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F0D882-29FF-4395-B71B-22C16B397C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1FE7A2A-0F26-479C-AA7B-597726F6D4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6883A9-8EFB-4462-84DF-F7C14CCE981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424401-06DB-4825-8217-309EB76AD06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353DAE-C679-4499-A861-527A8D56981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0A6741-435F-4493-96E0-150925A2F1F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9EE066-0799-4309-A2AF-2E3AEB761CB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80568A-59D3-4666-84FF-3C033739D7C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093DA01-69FD-4100-B410-87100523B4E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31F6A9-2BC4-4F8C-897C-0D19428370B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DB2F46-2E97-466E-A126-1110677DE06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453B9BB-412B-48B1-8581-97898246EB8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008F97-A943-4F6A-B753-BEB199A3FF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C4F58E-BA38-424F-A5ED-A1484E6739F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DD1076-7234-432D-9DD4-0EE6DEA821D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A271B5-7572-460A-A70A-FB043069413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104B4F-AEEF-4936-B0CF-2D83183F545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E7F222-A402-4718-A3D5-F9E533E1D5F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0498AD-8B4F-47AF-B614-7E0C179679C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638383-9125-463B-8E38-6E62379E754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B9AAFB-B63F-4B80-B359-2C317E9111A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A64476-F5A6-433E-B9A9-964AB2C502A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F21D32F-D8EB-4723-B9EA-DC93F3A6CDF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576060-8AF7-4BD2-98D2-53A8B92ECFA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EBE77F-7E3F-4EF1-829E-7FBA90EEA2B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B797090-6B15-45A9-82DE-398BB4D46A2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7EB0651-F91C-4E83-B166-7CC9A70A81F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A5AF37-BB6E-4D04-9B85-4FD072125D6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1CEEA3-3AE4-49EE-A0CB-ABCE630F1A0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337533-2B9C-43D6-BF16-66A0DC97E60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439D9E2-7B80-4CFE-92A2-B2B99EBC677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1E241FB-6AB0-401A-9316-F6D126367D3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533EBA-4422-4525-BDD5-86E14A02E7B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0A146B-8C20-4E8E-8243-89B2D4C0F68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DAA5C05-17A4-424A-9148-F1719606E2B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D84D78C4-8825-467E-A303-B0C0EDABCF0C}"/>
            </a:ext>
          </a:extLst>
        </xdr:cNvPr>
        <xdr:cNvCxnSpPr/>
      </xdr:nvCxnSpPr>
      <xdr:spPr>
        <a:xfrm flipV="1">
          <a:off x="4086225" y="561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DB6C8AD8-B38E-458F-9DBC-A7B5B1DAEC47}"/>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B4E9849-00B9-4ABA-8FAC-894F68A77532}"/>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BEE2C5D1-4076-473B-B2ED-3D759DB5D025}"/>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6C113C4D-9046-4C4D-94D9-643E0A3846C5}"/>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8D8B9D3E-6ED3-4559-81DD-B4AA188F4DCB}"/>
            </a:ext>
          </a:extLst>
        </xdr:cNvPr>
        <xdr:cNvSpPr txBox="1"/>
      </xdr:nvSpPr>
      <xdr:spPr>
        <a:xfrm>
          <a:off x="412496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793E10AA-EA47-4EEF-B438-FDCD4536E5B0}"/>
            </a:ext>
          </a:extLst>
        </xdr:cNvPr>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8EABAE4-A7A2-4663-ADC1-A5567142BCEA}"/>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3E1C113-2B4B-4FED-951D-569A11D18BDF}"/>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9ED641B3-33FC-499F-944F-8037A649C2C0}"/>
            </a:ext>
          </a:extLst>
        </xdr:cNvPr>
        <xdr:cNvSpPr/>
      </xdr:nvSpPr>
      <xdr:spPr>
        <a:xfrm>
          <a:off x="17399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EF0A0920-DB19-4507-A452-2BDD3EF9D4E7}"/>
            </a:ext>
          </a:extLst>
        </xdr:cNvPr>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213A649-48F9-4780-9001-7E7349EA5F6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E603C2-C907-40E7-9335-E8A71F4735A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4F8E34-C15A-46C0-9B52-5D02843AF2D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A5943D-48DE-4269-8986-848B43D6B7E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B11AAD-DDEB-4AF9-B5EF-B8189BD4852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19685</xdr:rowOff>
    </xdr:from>
    <xdr:to>
      <xdr:col>24</xdr:col>
      <xdr:colOff>114300</xdr:colOff>
      <xdr:row>37</xdr:row>
      <xdr:rowOff>121285</xdr:rowOff>
    </xdr:to>
    <xdr:sp macro="" textlink="">
      <xdr:nvSpPr>
        <xdr:cNvPr id="73" name="楕円 72">
          <a:extLst>
            <a:ext uri="{FF2B5EF4-FFF2-40B4-BE49-F238E27FC236}">
              <a16:creationId xmlns:a16="http://schemas.microsoft.com/office/drawing/2014/main" id="{30B1F25A-F62E-4EF5-AD96-207028BAE20C}"/>
            </a:ext>
          </a:extLst>
        </xdr:cNvPr>
        <xdr:cNvSpPr/>
      </xdr:nvSpPr>
      <xdr:spPr>
        <a:xfrm>
          <a:off x="403606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42562</xdr:rowOff>
    </xdr:from>
    <xdr:ext cx="405111" cy="259045"/>
    <xdr:sp macro="" textlink="">
      <xdr:nvSpPr>
        <xdr:cNvPr id="74" name="【道路】&#10;有形固定資産減価償却率該当値テキスト">
          <a:extLst>
            <a:ext uri="{FF2B5EF4-FFF2-40B4-BE49-F238E27FC236}">
              <a16:creationId xmlns:a16="http://schemas.microsoft.com/office/drawing/2014/main" id="{443C8A20-6800-4D7C-9E75-DF3B4D06D6F6}"/>
            </a:ext>
          </a:extLst>
        </xdr:cNvPr>
        <xdr:cNvSpPr txBox="1"/>
      </xdr:nvSpPr>
      <xdr:spPr>
        <a:xfrm>
          <a:off x="412496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107315</xdr:rowOff>
    </xdr:from>
    <xdr:to>
      <xdr:col>20</xdr:col>
      <xdr:colOff>38100</xdr:colOff>
      <xdr:row>37</xdr:row>
      <xdr:rowOff>37465</xdr:rowOff>
    </xdr:to>
    <xdr:sp macro="" textlink="">
      <xdr:nvSpPr>
        <xdr:cNvPr id="75" name="楕円 74">
          <a:extLst>
            <a:ext uri="{FF2B5EF4-FFF2-40B4-BE49-F238E27FC236}">
              <a16:creationId xmlns:a16="http://schemas.microsoft.com/office/drawing/2014/main" id="{70E5133D-294E-4036-9820-D7F65BC9E33E}"/>
            </a:ext>
          </a:extLst>
        </xdr:cNvPr>
        <xdr:cNvSpPr/>
      </xdr:nvSpPr>
      <xdr:spPr>
        <a:xfrm>
          <a:off x="3312160" y="6142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158115</xdr:rowOff>
    </xdr:from>
    <xdr:to>
      <xdr:col>24</xdr:col>
      <xdr:colOff>63500</xdr:colOff>
      <xdr:row>37</xdr:row>
      <xdr:rowOff>70485</xdr:rowOff>
    </xdr:to>
    <xdr:cxnSp macro="">
      <xdr:nvCxnSpPr>
        <xdr:cNvPr id="76" name="直線コネクタ 75">
          <a:extLst>
            <a:ext uri="{FF2B5EF4-FFF2-40B4-BE49-F238E27FC236}">
              <a16:creationId xmlns:a16="http://schemas.microsoft.com/office/drawing/2014/main" id="{7E83FB65-C3B7-4DDE-829F-C34688C38073}"/>
            </a:ext>
          </a:extLst>
        </xdr:cNvPr>
        <xdr:cNvCxnSpPr/>
      </xdr:nvCxnSpPr>
      <xdr:spPr>
        <a:xfrm>
          <a:off x="3355340" y="6193155"/>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179E32F3-5928-44B5-A932-364F26397C8E}"/>
            </a:ext>
          </a:extLst>
        </xdr:cNvPr>
        <xdr:cNvSpPr/>
      </xdr:nvSpPr>
      <xdr:spPr>
        <a:xfrm>
          <a:off x="25146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158115</xdr:rowOff>
    </xdr:to>
    <xdr:cxnSp macro="">
      <xdr:nvCxnSpPr>
        <xdr:cNvPr id="78" name="直線コネクタ 77">
          <a:extLst>
            <a:ext uri="{FF2B5EF4-FFF2-40B4-BE49-F238E27FC236}">
              <a16:creationId xmlns:a16="http://schemas.microsoft.com/office/drawing/2014/main" id="{CF0DB890-5BF6-46A5-B124-51A43477B694}"/>
            </a:ext>
          </a:extLst>
        </xdr:cNvPr>
        <xdr:cNvCxnSpPr/>
      </xdr:nvCxnSpPr>
      <xdr:spPr>
        <a:xfrm>
          <a:off x="2565400" y="61550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31115</xdr:rowOff>
    </xdr:from>
    <xdr:to>
      <xdr:col>10</xdr:col>
      <xdr:colOff>165100</xdr:colOff>
      <xdr:row>36</xdr:row>
      <xdr:rowOff>132715</xdr:rowOff>
    </xdr:to>
    <xdr:sp macro="" textlink="">
      <xdr:nvSpPr>
        <xdr:cNvPr id="79" name="楕円 78">
          <a:extLst>
            <a:ext uri="{FF2B5EF4-FFF2-40B4-BE49-F238E27FC236}">
              <a16:creationId xmlns:a16="http://schemas.microsoft.com/office/drawing/2014/main" id="{14D9B3DE-B557-4CC2-8208-C3047F0F110B}"/>
            </a:ext>
          </a:extLst>
        </xdr:cNvPr>
        <xdr:cNvSpPr/>
      </xdr:nvSpPr>
      <xdr:spPr>
        <a:xfrm>
          <a:off x="17399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81915</xdr:rowOff>
    </xdr:from>
    <xdr:to>
      <xdr:col>15</xdr:col>
      <xdr:colOff>50800</xdr:colOff>
      <xdr:row>36</xdr:row>
      <xdr:rowOff>120015</xdr:rowOff>
    </xdr:to>
    <xdr:cxnSp macro="">
      <xdr:nvCxnSpPr>
        <xdr:cNvPr id="80" name="直線コネクタ 79">
          <a:extLst>
            <a:ext uri="{FF2B5EF4-FFF2-40B4-BE49-F238E27FC236}">
              <a16:creationId xmlns:a16="http://schemas.microsoft.com/office/drawing/2014/main" id="{FFD60B0E-15BC-48E0-97B1-DB0396706A24}"/>
            </a:ext>
          </a:extLst>
        </xdr:cNvPr>
        <xdr:cNvCxnSpPr/>
      </xdr:nvCxnSpPr>
      <xdr:spPr>
        <a:xfrm>
          <a:off x="1790700" y="61169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a:extLst>
            <a:ext uri="{FF2B5EF4-FFF2-40B4-BE49-F238E27FC236}">
              <a16:creationId xmlns:a16="http://schemas.microsoft.com/office/drawing/2014/main" id="{92815A16-0747-4C81-8362-A4C4B5D32DB3}"/>
            </a:ext>
          </a:extLst>
        </xdr:cNvPr>
        <xdr:cNvSpPr/>
      </xdr:nvSpPr>
      <xdr:spPr>
        <a:xfrm>
          <a:off x="965200" y="603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81915</xdr:rowOff>
    </xdr:to>
    <xdr:cxnSp macro="">
      <xdr:nvCxnSpPr>
        <xdr:cNvPr id="82" name="直線コネクタ 81">
          <a:extLst>
            <a:ext uri="{FF2B5EF4-FFF2-40B4-BE49-F238E27FC236}">
              <a16:creationId xmlns:a16="http://schemas.microsoft.com/office/drawing/2014/main" id="{C1D384E5-8D9D-4058-AEA8-CDF3FE6A7769}"/>
            </a:ext>
          </a:extLst>
        </xdr:cNvPr>
        <xdr:cNvCxnSpPr/>
      </xdr:nvCxnSpPr>
      <xdr:spPr>
        <a:xfrm>
          <a:off x="1008380" y="608266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5E9B06C9-3C6C-4679-A0A8-0EB6F7AF27E7}"/>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C067A5DA-FE70-4B9C-A71C-891B0BB58C79}"/>
            </a:ext>
          </a:extLst>
        </xdr:cNvPr>
        <xdr:cNvSpPr txBox="1"/>
      </xdr:nvSpPr>
      <xdr:spPr>
        <a:xfrm>
          <a:off x="238570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EBC8544C-51AD-4A10-A164-4CCBC03EDD56}"/>
            </a:ext>
          </a:extLst>
        </xdr:cNvPr>
        <xdr:cNvSpPr txBox="1"/>
      </xdr:nvSpPr>
      <xdr:spPr>
        <a:xfrm>
          <a:off x="161100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D96D5CE3-A4C0-4B7E-8F9E-2601AB118C83}"/>
            </a:ext>
          </a:extLst>
        </xdr:cNvPr>
        <xdr:cNvSpPr txBox="1"/>
      </xdr:nvSpPr>
      <xdr:spPr>
        <a:xfrm>
          <a:off x="8363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F29C309A-4730-4A14-AEA8-6FFE10FFD51F}"/>
            </a:ext>
          </a:extLst>
        </xdr:cNvPr>
        <xdr:cNvSpPr txBox="1"/>
      </xdr:nvSpPr>
      <xdr:spPr>
        <a:xfrm>
          <a:off x="317056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9513FABB-90D4-43D7-A98D-6CEADFDB4D89}"/>
            </a:ext>
          </a:extLst>
        </xdr:cNvPr>
        <xdr:cNvSpPr txBox="1"/>
      </xdr:nvSpPr>
      <xdr:spPr>
        <a:xfrm>
          <a:off x="238570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149242</xdr:rowOff>
    </xdr:from>
    <xdr:ext cx="405111" cy="259045"/>
    <xdr:sp macro="" textlink="">
      <xdr:nvSpPr>
        <xdr:cNvPr id="89" name="n_3mainValue【道路】&#10;有形固定資産減価償却率">
          <a:extLst>
            <a:ext uri="{FF2B5EF4-FFF2-40B4-BE49-F238E27FC236}">
              <a16:creationId xmlns:a16="http://schemas.microsoft.com/office/drawing/2014/main" id="{94213569-D6C1-4676-932B-4EED66693DFB}"/>
            </a:ext>
          </a:extLst>
        </xdr:cNvPr>
        <xdr:cNvSpPr txBox="1"/>
      </xdr:nvSpPr>
      <xdr:spPr>
        <a:xfrm>
          <a:off x="161100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FABFFB15-600D-4D27-8F73-F9368A732A28}"/>
            </a:ext>
          </a:extLst>
        </xdr:cNvPr>
        <xdr:cNvSpPr txBox="1"/>
      </xdr:nvSpPr>
      <xdr:spPr>
        <a:xfrm>
          <a:off x="8363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6E48265-B735-47B5-9A1A-B16CF652ABB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A7F668E-5C97-4F5B-A413-696A1219325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E670663-82F0-4FEE-86A2-10061FCDE7A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85D50BF-353F-47F4-9131-3AB3142261C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0798B32-517E-49C3-90A2-841268E26B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D240E7B-9F81-4372-9A85-BAEDFAE6F23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0EBAE1D-AA96-4DA4-8FF0-633515DE9F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EB65F4-8BCE-4B64-B2E9-8B4ABE989AB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72106FA-1684-4F0F-A44F-BE750F1176F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179278C-3C4D-47C9-8BC3-AF8818D217B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3F72174-F1B3-4EA2-89D8-C8D92E8BB775}"/>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4C79B534-1BEF-4C96-ABB7-3489F6092A8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F5756BBA-57AB-4E33-9F10-4DE9AF12C644}"/>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3272EFA4-6C6A-44B4-968B-9CD80E2DB367}"/>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9E20763B-59FE-44E3-86D6-CC1701BD343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EAE299C-B2B6-4E31-8037-0BDA731CE275}"/>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2EEEAD0B-13B0-43CD-9D02-3DCD7AB37D4D}"/>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630B10A1-2F89-4BC4-B6E1-33FC011DD87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1D863D9-72F0-402D-9AAB-750FC255B2C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D7DE64E-C6B0-468F-97E0-EAE50F6529F5}"/>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45D86C2-E794-4554-A56A-DDAB551FC28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4022C6F-2E3D-46BE-886F-88F9AE2C9D80}"/>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14EEAA7-6BDE-4742-B85D-3E4800B80F6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1B19909C-A7BC-46BA-9F2A-44BF75F75BA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E2F5786-612B-47D8-9861-7BC3F25894E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5C0F75DF-B908-429D-AE26-B8EDFF856EE7}"/>
            </a:ext>
          </a:extLst>
        </xdr:cNvPr>
        <xdr:cNvCxnSpPr/>
      </xdr:nvCxnSpPr>
      <xdr:spPr>
        <a:xfrm flipV="1">
          <a:off x="9219565" y="5636830"/>
          <a:ext cx="0" cy="136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36CCF839-E20F-4300-94A4-A69E6FBBD5CE}"/>
            </a:ext>
          </a:extLst>
        </xdr:cNvPr>
        <xdr:cNvSpPr txBox="1"/>
      </xdr:nvSpPr>
      <xdr:spPr>
        <a:xfrm>
          <a:off x="9258300" y="7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B653B064-FD75-4AEA-884A-338B2434ADDD}"/>
            </a:ext>
          </a:extLst>
        </xdr:cNvPr>
        <xdr:cNvCxnSpPr/>
      </xdr:nvCxnSpPr>
      <xdr:spPr>
        <a:xfrm>
          <a:off x="9154160" y="700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93E93A45-1102-4C1A-A994-5FFD96AEDC04}"/>
            </a:ext>
          </a:extLst>
        </xdr:cNvPr>
        <xdr:cNvSpPr txBox="1"/>
      </xdr:nvSpPr>
      <xdr:spPr>
        <a:xfrm>
          <a:off x="9258300" y="5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FC7EBE90-48FB-4615-8118-AFC00F6D1633}"/>
            </a:ext>
          </a:extLst>
        </xdr:cNvPr>
        <xdr:cNvCxnSpPr/>
      </xdr:nvCxnSpPr>
      <xdr:spPr>
        <a:xfrm>
          <a:off x="9154160" y="563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0A61BA85-FB17-4C3B-88F0-03B04DD889E9}"/>
            </a:ext>
          </a:extLst>
        </xdr:cNvPr>
        <xdr:cNvSpPr txBox="1"/>
      </xdr:nvSpPr>
      <xdr:spPr>
        <a:xfrm>
          <a:off x="9258300" y="64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C0C9C19B-C480-4800-A9A1-81849CF93BC5}"/>
            </a:ext>
          </a:extLst>
        </xdr:cNvPr>
        <xdr:cNvSpPr/>
      </xdr:nvSpPr>
      <xdr:spPr>
        <a:xfrm>
          <a:off x="9192260" y="6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1941D80-C885-49D7-8705-709AED5DA1AD}"/>
            </a:ext>
          </a:extLst>
        </xdr:cNvPr>
        <xdr:cNvSpPr/>
      </xdr:nvSpPr>
      <xdr:spPr>
        <a:xfrm>
          <a:off x="8445500" y="649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DDFE4C3-C275-453F-8326-1C5D2ADE3651}"/>
            </a:ext>
          </a:extLst>
        </xdr:cNvPr>
        <xdr:cNvSpPr/>
      </xdr:nvSpPr>
      <xdr:spPr>
        <a:xfrm>
          <a:off x="7670800" y="652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83090CF7-B90E-449B-9F2F-E543209F1A88}"/>
            </a:ext>
          </a:extLst>
        </xdr:cNvPr>
        <xdr:cNvSpPr/>
      </xdr:nvSpPr>
      <xdr:spPr>
        <a:xfrm>
          <a:off x="6873240" y="6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A5612AF2-31A9-4E19-B11C-DE5281138D72}"/>
            </a:ext>
          </a:extLst>
        </xdr:cNvPr>
        <xdr:cNvSpPr/>
      </xdr:nvSpPr>
      <xdr:spPr>
        <a:xfrm>
          <a:off x="60985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7C084D-63A8-4F04-9263-0E192201E55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BFBEE4-E03A-427F-AFE1-9C909D66566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B0A7BC-8AA1-4028-9FC6-B1416881CE7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7822570-872B-4EE2-9750-27F7CACFBB2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61317B0-7C7F-4258-867D-E982AF61CDD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117068</xdr:rowOff>
    </xdr:from>
    <xdr:to>
      <xdr:col>55</xdr:col>
      <xdr:colOff>50800</xdr:colOff>
      <xdr:row>37</xdr:row>
      <xdr:rowOff>47218</xdr:rowOff>
    </xdr:to>
    <xdr:sp macro="" textlink="">
      <xdr:nvSpPr>
        <xdr:cNvPr id="132" name="楕円 131">
          <a:extLst>
            <a:ext uri="{FF2B5EF4-FFF2-40B4-BE49-F238E27FC236}">
              <a16:creationId xmlns:a16="http://schemas.microsoft.com/office/drawing/2014/main" id="{FFE2B2DF-1AD7-40A3-9343-BD7D1E3B111D}"/>
            </a:ext>
          </a:extLst>
        </xdr:cNvPr>
        <xdr:cNvSpPr/>
      </xdr:nvSpPr>
      <xdr:spPr>
        <a:xfrm>
          <a:off x="9192260" y="61521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139945</xdr:rowOff>
    </xdr:from>
    <xdr:ext cx="534377" cy="259045"/>
    <xdr:sp macro="" textlink="">
      <xdr:nvSpPr>
        <xdr:cNvPr id="133" name="【道路】&#10;一人当たり延長該当値テキスト">
          <a:extLst>
            <a:ext uri="{FF2B5EF4-FFF2-40B4-BE49-F238E27FC236}">
              <a16:creationId xmlns:a16="http://schemas.microsoft.com/office/drawing/2014/main" id="{B05692FB-F3BD-4DEB-92F8-6E418E152E89}"/>
            </a:ext>
          </a:extLst>
        </xdr:cNvPr>
        <xdr:cNvSpPr txBox="1"/>
      </xdr:nvSpPr>
      <xdr:spPr>
        <a:xfrm>
          <a:off x="9258300" y="6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132548</xdr:rowOff>
    </xdr:from>
    <xdr:to>
      <xdr:col>50</xdr:col>
      <xdr:colOff>165100</xdr:colOff>
      <xdr:row>37</xdr:row>
      <xdr:rowOff>62698</xdr:rowOff>
    </xdr:to>
    <xdr:sp macro="" textlink="">
      <xdr:nvSpPr>
        <xdr:cNvPr id="134" name="楕円 133">
          <a:extLst>
            <a:ext uri="{FF2B5EF4-FFF2-40B4-BE49-F238E27FC236}">
              <a16:creationId xmlns:a16="http://schemas.microsoft.com/office/drawing/2014/main" id="{494FF93B-B091-4E30-B5E4-55BF261C1DAE}"/>
            </a:ext>
          </a:extLst>
        </xdr:cNvPr>
        <xdr:cNvSpPr/>
      </xdr:nvSpPr>
      <xdr:spPr>
        <a:xfrm>
          <a:off x="8445500" y="6167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167868</xdr:rowOff>
    </xdr:from>
    <xdr:to>
      <xdr:col>55</xdr:col>
      <xdr:colOff>0</xdr:colOff>
      <xdr:row>37</xdr:row>
      <xdr:rowOff>11898</xdr:rowOff>
    </xdr:to>
    <xdr:cxnSp macro="">
      <xdr:nvCxnSpPr>
        <xdr:cNvPr id="135" name="直線コネクタ 134">
          <a:extLst>
            <a:ext uri="{FF2B5EF4-FFF2-40B4-BE49-F238E27FC236}">
              <a16:creationId xmlns:a16="http://schemas.microsoft.com/office/drawing/2014/main" id="{EB0FE148-D393-4F9E-B8BA-0F3C4A4E8770}"/>
            </a:ext>
          </a:extLst>
        </xdr:cNvPr>
        <xdr:cNvCxnSpPr/>
      </xdr:nvCxnSpPr>
      <xdr:spPr>
        <a:xfrm flipV="1">
          <a:off x="8496300" y="6202908"/>
          <a:ext cx="7239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151326</xdr:rowOff>
    </xdr:from>
    <xdr:to>
      <xdr:col>46</xdr:col>
      <xdr:colOff>38100</xdr:colOff>
      <xdr:row>37</xdr:row>
      <xdr:rowOff>81476</xdr:rowOff>
    </xdr:to>
    <xdr:sp macro="" textlink="">
      <xdr:nvSpPr>
        <xdr:cNvPr id="136" name="楕円 135">
          <a:extLst>
            <a:ext uri="{FF2B5EF4-FFF2-40B4-BE49-F238E27FC236}">
              <a16:creationId xmlns:a16="http://schemas.microsoft.com/office/drawing/2014/main" id="{2338B580-715E-45BD-8BA3-4EC485631093}"/>
            </a:ext>
          </a:extLst>
        </xdr:cNvPr>
        <xdr:cNvSpPr/>
      </xdr:nvSpPr>
      <xdr:spPr>
        <a:xfrm>
          <a:off x="7670800" y="6186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11898</xdr:rowOff>
    </xdr:from>
    <xdr:to>
      <xdr:col>50</xdr:col>
      <xdr:colOff>114300</xdr:colOff>
      <xdr:row>37</xdr:row>
      <xdr:rowOff>30676</xdr:rowOff>
    </xdr:to>
    <xdr:cxnSp macro="">
      <xdr:nvCxnSpPr>
        <xdr:cNvPr id="137" name="直線コネクタ 136">
          <a:extLst>
            <a:ext uri="{FF2B5EF4-FFF2-40B4-BE49-F238E27FC236}">
              <a16:creationId xmlns:a16="http://schemas.microsoft.com/office/drawing/2014/main" id="{DE4C8C19-0CB1-4EF2-8154-45DC9201210B}"/>
            </a:ext>
          </a:extLst>
        </xdr:cNvPr>
        <xdr:cNvCxnSpPr/>
      </xdr:nvCxnSpPr>
      <xdr:spPr>
        <a:xfrm flipV="1">
          <a:off x="7713980" y="6214578"/>
          <a:ext cx="78232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166479</xdr:rowOff>
    </xdr:from>
    <xdr:to>
      <xdr:col>41</xdr:col>
      <xdr:colOff>101600</xdr:colOff>
      <xdr:row>37</xdr:row>
      <xdr:rowOff>96629</xdr:rowOff>
    </xdr:to>
    <xdr:sp macro="" textlink="">
      <xdr:nvSpPr>
        <xdr:cNvPr id="138" name="楕円 137">
          <a:extLst>
            <a:ext uri="{FF2B5EF4-FFF2-40B4-BE49-F238E27FC236}">
              <a16:creationId xmlns:a16="http://schemas.microsoft.com/office/drawing/2014/main" id="{0B17D410-803B-4A2D-B779-8FFA6D86DFE2}"/>
            </a:ext>
          </a:extLst>
        </xdr:cNvPr>
        <xdr:cNvSpPr/>
      </xdr:nvSpPr>
      <xdr:spPr>
        <a:xfrm>
          <a:off x="6873240" y="6201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30676</xdr:rowOff>
    </xdr:from>
    <xdr:to>
      <xdr:col>45</xdr:col>
      <xdr:colOff>177800</xdr:colOff>
      <xdr:row>37</xdr:row>
      <xdr:rowOff>45829</xdr:rowOff>
    </xdr:to>
    <xdr:cxnSp macro="">
      <xdr:nvCxnSpPr>
        <xdr:cNvPr id="139" name="直線コネクタ 138">
          <a:extLst>
            <a:ext uri="{FF2B5EF4-FFF2-40B4-BE49-F238E27FC236}">
              <a16:creationId xmlns:a16="http://schemas.microsoft.com/office/drawing/2014/main" id="{42E899F1-9BCC-4524-AA92-9F1D70ECBBFD}"/>
            </a:ext>
          </a:extLst>
        </xdr:cNvPr>
        <xdr:cNvCxnSpPr/>
      </xdr:nvCxnSpPr>
      <xdr:spPr>
        <a:xfrm flipV="1">
          <a:off x="6924040" y="6233356"/>
          <a:ext cx="78994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xdr:rowOff>
    </xdr:from>
    <xdr:to>
      <xdr:col>36</xdr:col>
      <xdr:colOff>165100</xdr:colOff>
      <xdr:row>37</xdr:row>
      <xdr:rowOff>112141</xdr:rowOff>
    </xdr:to>
    <xdr:sp macro="" textlink="">
      <xdr:nvSpPr>
        <xdr:cNvPr id="140" name="楕円 139">
          <a:extLst>
            <a:ext uri="{FF2B5EF4-FFF2-40B4-BE49-F238E27FC236}">
              <a16:creationId xmlns:a16="http://schemas.microsoft.com/office/drawing/2014/main" id="{565BD550-6902-418D-8207-78EE5A492E2C}"/>
            </a:ext>
          </a:extLst>
        </xdr:cNvPr>
        <xdr:cNvSpPr/>
      </xdr:nvSpPr>
      <xdr:spPr>
        <a:xfrm>
          <a:off x="6098540" y="62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45829</xdr:rowOff>
    </xdr:from>
    <xdr:to>
      <xdr:col>41</xdr:col>
      <xdr:colOff>50800</xdr:colOff>
      <xdr:row>37</xdr:row>
      <xdr:rowOff>61341</xdr:rowOff>
    </xdr:to>
    <xdr:cxnSp macro="">
      <xdr:nvCxnSpPr>
        <xdr:cNvPr id="141" name="直線コネクタ 140">
          <a:extLst>
            <a:ext uri="{FF2B5EF4-FFF2-40B4-BE49-F238E27FC236}">
              <a16:creationId xmlns:a16="http://schemas.microsoft.com/office/drawing/2014/main" id="{538E9ABF-EB7E-4DE6-8716-B8082B6F968C}"/>
            </a:ext>
          </a:extLst>
        </xdr:cNvPr>
        <xdr:cNvCxnSpPr/>
      </xdr:nvCxnSpPr>
      <xdr:spPr>
        <a:xfrm flipV="1">
          <a:off x="6149340" y="6248509"/>
          <a:ext cx="7747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8A427212-F745-4AAA-A7CE-F182C55E061B}"/>
            </a:ext>
          </a:extLst>
        </xdr:cNvPr>
        <xdr:cNvSpPr txBox="1"/>
      </xdr:nvSpPr>
      <xdr:spPr>
        <a:xfrm>
          <a:off x="8239271"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FB5EEA9C-FB0C-4AA1-84D3-6DC090937CF7}"/>
            </a:ext>
          </a:extLst>
        </xdr:cNvPr>
        <xdr:cNvSpPr txBox="1"/>
      </xdr:nvSpPr>
      <xdr:spPr>
        <a:xfrm>
          <a:off x="7477271" y="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124B33BF-A447-4D0B-AC99-D11B44986411}"/>
            </a:ext>
          </a:extLst>
        </xdr:cNvPr>
        <xdr:cNvSpPr txBox="1"/>
      </xdr:nvSpPr>
      <xdr:spPr>
        <a:xfrm>
          <a:off x="6702571" y="66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48474022-72E0-44C3-AC45-5FC0B2D91F23}"/>
            </a:ext>
          </a:extLst>
        </xdr:cNvPr>
        <xdr:cNvSpPr txBox="1"/>
      </xdr:nvSpPr>
      <xdr:spPr>
        <a:xfrm>
          <a:off x="590501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79225</xdr:rowOff>
    </xdr:from>
    <xdr:ext cx="534377" cy="259045"/>
    <xdr:sp macro="" textlink="">
      <xdr:nvSpPr>
        <xdr:cNvPr id="146" name="n_1mainValue【道路】&#10;一人当たり延長">
          <a:extLst>
            <a:ext uri="{FF2B5EF4-FFF2-40B4-BE49-F238E27FC236}">
              <a16:creationId xmlns:a16="http://schemas.microsoft.com/office/drawing/2014/main" id="{2E4146B9-BF11-4BF4-87BB-F34D5AE8DC20}"/>
            </a:ext>
          </a:extLst>
        </xdr:cNvPr>
        <xdr:cNvSpPr txBox="1"/>
      </xdr:nvSpPr>
      <xdr:spPr>
        <a:xfrm>
          <a:off x="8239271" y="59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98003</xdr:rowOff>
    </xdr:from>
    <xdr:ext cx="534377" cy="259045"/>
    <xdr:sp macro="" textlink="">
      <xdr:nvSpPr>
        <xdr:cNvPr id="147" name="n_2mainValue【道路】&#10;一人当たり延長">
          <a:extLst>
            <a:ext uri="{FF2B5EF4-FFF2-40B4-BE49-F238E27FC236}">
              <a16:creationId xmlns:a16="http://schemas.microsoft.com/office/drawing/2014/main" id="{C70F5B6D-AFED-4F50-9C32-235EE75A0CBA}"/>
            </a:ext>
          </a:extLst>
        </xdr:cNvPr>
        <xdr:cNvSpPr txBox="1"/>
      </xdr:nvSpPr>
      <xdr:spPr>
        <a:xfrm>
          <a:off x="7477271" y="59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113156</xdr:rowOff>
    </xdr:from>
    <xdr:ext cx="534377" cy="259045"/>
    <xdr:sp macro="" textlink="">
      <xdr:nvSpPr>
        <xdr:cNvPr id="148" name="n_3mainValue【道路】&#10;一人当たり延長">
          <a:extLst>
            <a:ext uri="{FF2B5EF4-FFF2-40B4-BE49-F238E27FC236}">
              <a16:creationId xmlns:a16="http://schemas.microsoft.com/office/drawing/2014/main" id="{A5829DBD-21EE-4077-8C4C-DC1828C2AC85}"/>
            </a:ext>
          </a:extLst>
        </xdr:cNvPr>
        <xdr:cNvSpPr txBox="1"/>
      </xdr:nvSpPr>
      <xdr:spPr>
        <a:xfrm>
          <a:off x="6702571" y="598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128668</xdr:rowOff>
    </xdr:from>
    <xdr:ext cx="534377" cy="259045"/>
    <xdr:sp macro="" textlink="">
      <xdr:nvSpPr>
        <xdr:cNvPr id="149" name="n_4mainValue【道路】&#10;一人当たり延長">
          <a:extLst>
            <a:ext uri="{FF2B5EF4-FFF2-40B4-BE49-F238E27FC236}">
              <a16:creationId xmlns:a16="http://schemas.microsoft.com/office/drawing/2014/main" id="{DE9FE0D9-9E1E-4B9B-9A3A-EA0C1D49DC41}"/>
            </a:ext>
          </a:extLst>
        </xdr:cNvPr>
        <xdr:cNvSpPr txBox="1"/>
      </xdr:nvSpPr>
      <xdr:spPr>
        <a:xfrm>
          <a:off x="5905011" y="59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4E7EE3-2705-48B3-B3B5-8AEF2574291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AEAACCC-DEDF-440A-8570-5058C9BE04B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070F82D-1793-4124-86DB-F0664172DBF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C0C4ECA-2AE0-4E4A-A078-B33CC0043F3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5EAD943-5AC5-4152-88A5-84C3D3ECEE6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FA14FB6-E4B1-4623-B4FB-3E5A49C2E47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AAFEFC0-0CE7-4BB1-AB0E-1D4F3DA23BF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C97E793-731E-4B06-803E-65CD757EB2D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47E44CE-B8AC-49AD-97B9-0C93D9CA70F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95DD18F-3B91-48AB-A7B4-D8CEB22DDFB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5981FCF-BADE-466A-B1F7-11826522D6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792043BA-3DB5-4B04-873A-AC7F163E0A9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2C1DA1EA-1029-4579-B917-BC5C7CE68BC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77EB6A6-9AED-4691-B36F-FB6258E7BD7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2713CF4-CEA7-432D-88E2-6ED939A58EF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B2CC3D5-2AD5-4D57-930B-919F50A0E18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33EC57A2-789A-435C-8218-35333315029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B5ED1F5B-4CCE-4BEE-9D06-A501C8BC695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81F3912D-4054-42EB-9EAD-E12F00B5131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8614205B-C130-458F-80AC-207CAE4B220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2EDD4A43-B37B-48CF-BEFA-2B222BAACFF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670E265A-C1EC-4F9B-BD60-844788DFD89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358A6AD-E2F7-4FD9-B1E6-66EBD4FD461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1C13831-0249-4717-89F3-99BB857BB62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C8DA3B4-B76E-469C-BB72-A70FA5A7E25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F7B4677D-6E13-4B5C-A05B-DEF11C124B03}"/>
            </a:ext>
          </a:extLst>
        </xdr:cNvPr>
        <xdr:cNvCxnSpPr/>
      </xdr:nvCxnSpPr>
      <xdr:spPr>
        <a:xfrm flipV="1">
          <a:off x="4086225" y="9458053"/>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ECC809C2-77AE-4C71-BB6C-636B4AA251A7}"/>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9FFEC2FC-2C82-4EBF-9E19-FCB66CB48227}"/>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86120941-B9C6-4715-8112-4C0B70240F78}"/>
            </a:ext>
          </a:extLst>
        </xdr:cNvPr>
        <xdr:cNvSpPr txBox="1"/>
      </xdr:nvSpPr>
      <xdr:spPr>
        <a:xfrm>
          <a:off x="4124960" y="923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1D98EDF-4B6D-4394-85A5-189B08219046}"/>
            </a:ext>
          </a:extLst>
        </xdr:cNvPr>
        <xdr:cNvCxnSpPr/>
      </xdr:nvCxnSpPr>
      <xdr:spPr>
        <a:xfrm>
          <a:off x="4020820" y="9458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2E3DD4F-6FF2-453A-875B-F7D0BA10F15E}"/>
            </a:ext>
          </a:extLst>
        </xdr:cNvPr>
        <xdr:cNvSpPr txBox="1"/>
      </xdr:nvSpPr>
      <xdr:spPr>
        <a:xfrm>
          <a:off x="4124960" y="102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BDEE2967-39D7-40D4-935B-F9E1A5507777}"/>
            </a:ext>
          </a:extLst>
        </xdr:cNvPr>
        <xdr:cNvSpPr/>
      </xdr:nvSpPr>
      <xdr:spPr>
        <a:xfrm>
          <a:off x="403606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1C4292A-7BEA-4B77-AC64-634473A0E537}"/>
            </a:ext>
          </a:extLst>
        </xdr:cNvPr>
        <xdr:cNvSpPr/>
      </xdr:nvSpPr>
      <xdr:spPr>
        <a:xfrm>
          <a:off x="331216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88FBBF4D-D015-453E-B144-14D839EBD508}"/>
            </a:ext>
          </a:extLst>
        </xdr:cNvPr>
        <xdr:cNvSpPr/>
      </xdr:nvSpPr>
      <xdr:spPr>
        <a:xfrm>
          <a:off x="25146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7B34765E-A641-4105-9849-02DC3EB79B69}"/>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B470E779-7C31-4B4F-9E31-D04099953997}"/>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3CF836-B0B7-42A6-9307-676D0F61F6B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B22139-8777-45D5-9F27-3379B94FB42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A54FFE2-5991-4C29-81B4-08F77A8A2D2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53AA5A-4666-4FFD-9720-0E12FC02614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0ADA485-06F8-488E-94F7-9FB21880D40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91" name="楕円 190">
          <a:extLst>
            <a:ext uri="{FF2B5EF4-FFF2-40B4-BE49-F238E27FC236}">
              <a16:creationId xmlns:a16="http://schemas.microsoft.com/office/drawing/2014/main" id="{3A75E021-4439-477B-932F-4DA5691CA2B0}"/>
            </a:ext>
          </a:extLst>
        </xdr:cNvPr>
        <xdr:cNvSpPr/>
      </xdr:nvSpPr>
      <xdr:spPr>
        <a:xfrm>
          <a:off x="403606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83111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311884AB-3598-41B0-B8F0-1F638D400B24}"/>
            </a:ext>
          </a:extLst>
        </xdr:cNvPr>
        <xdr:cNvSpPr txBox="1"/>
      </xdr:nvSpPr>
      <xdr:spPr>
        <a:xfrm>
          <a:off x="4124960" y="980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93" name="楕円 192">
          <a:extLst>
            <a:ext uri="{FF2B5EF4-FFF2-40B4-BE49-F238E27FC236}">
              <a16:creationId xmlns:a16="http://schemas.microsoft.com/office/drawing/2014/main" id="{EE4AEC42-D68A-4A96-A809-71E7BFB9F662}"/>
            </a:ext>
          </a:extLst>
        </xdr:cNvPr>
        <xdr:cNvSpPr/>
      </xdr:nvSpPr>
      <xdr:spPr>
        <a:xfrm>
          <a:off x="3312160" y="989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111034</xdr:rowOff>
    </xdr:to>
    <xdr:cxnSp macro="">
      <xdr:nvCxnSpPr>
        <xdr:cNvPr id="194" name="直線コネクタ 193">
          <a:extLst>
            <a:ext uri="{FF2B5EF4-FFF2-40B4-BE49-F238E27FC236}">
              <a16:creationId xmlns:a16="http://schemas.microsoft.com/office/drawing/2014/main" id="{FF91B651-8AF6-4794-8EF8-E7322B702624}"/>
            </a:ext>
          </a:extLst>
        </xdr:cNvPr>
        <xdr:cNvCxnSpPr/>
      </xdr:nvCxnSpPr>
      <xdr:spPr>
        <a:xfrm>
          <a:off x="3355340" y="9947910"/>
          <a:ext cx="73152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95" name="楕円 194">
          <a:extLst>
            <a:ext uri="{FF2B5EF4-FFF2-40B4-BE49-F238E27FC236}">
              <a16:creationId xmlns:a16="http://schemas.microsoft.com/office/drawing/2014/main" id="{6436388B-AD2E-489B-8EDA-8D93063BCB94}"/>
            </a:ext>
          </a:extLst>
        </xdr:cNvPr>
        <xdr:cNvSpPr/>
      </xdr:nvSpPr>
      <xdr:spPr>
        <a:xfrm>
          <a:off x="251460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59</xdr:row>
      <xdr:rowOff>57150</xdr:rowOff>
    </xdr:to>
    <xdr:cxnSp macro="">
      <xdr:nvCxnSpPr>
        <xdr:cNvPr id="196" name="直線コネクタ 195">
          <a:extLst>
            <a:ext uri="{FF2B5EF4-FFF2-40B4-BE49-F238E27FC236}">
              <a16:creationId xmlns:a16="http://schemas.microsoft.com/office/drawing/2014/main" id="{C0F7F971-FAD8-4865-8B6F-048842D2B64A}"/>
            </a:ext>
          </a:extLst>
        </xdr:cNvPr>
        <xdr:cNvCxnSpPr/>
      </xdr:nvCxnSpPr>
      <xdr:spPr>
        <a:xfrm>
          <a:off x="2565400" y="992178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125549</xdr:rowOff>
    </xdr:from>
    <xdr:to>
      <xdr:col>10</xdr:col>
      <xdr:colOff>165100</xdr:colOff>
      <xdr:row>59</xdr:row>
      <xdr:rowOff>55699</xdr:rowOff>
    </xdr:to>
    <xdr:sp macro="" textlink="">
      <xdr:nvSpPr>
        <xdr:cNvPr id="197" name="楕円 196">
          <a:extLst>
            <a:ext uri="{FF2B5EF4-FFF2-40B4-BE49-F238E27FC236}">
              <a16:creationId xmlns:a16="http://schemas.microsoft.com/office/drawing/2014/main" id="{D4B3948B-AB7D-41F2-A524-5FC1BFB271B8}"/>
            </a:ext>
          </a:extLst>
        </xdr:cNvPr>
        <xdr:cNvSpPr/>
      </xdr:nvSpPr>
      <xdr:spPr>
        <a:xfrm>
          <a:off x="1739900" y="9848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31024</xdr:rowOff>
    </xdr:to>
    <xdr:cxnSp macro="">
      <xdr:nvCxnSpPr>
        <xdr:cNvPr id="198" name="直線コネクタ 197">
          <a:extLst>
            <a:ext uri="{FF2B5EF4-FFF2-40B4-BE49-F238E27FC236}">
              <a16:creationId xmlns:a16="http://schemas.microsoft.com/office/drawing/2014/main" id="{92F7AA42-9816-40AB-80A4-98F2F8B8AB2E}"/>
            </a:ext>
          </a:extLst>
        </xdr:cNvPr>
        <xdr:cNvCxnSpPr/>
      </xdr:nvCxnSpPr>
      <xdr:spPr>
        <a:xfrm>
          <a:off x="1790700" y="9895659"/>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105954</xdr:rowOff>
    </xdr:from>
    <xdr:to>
      <xdr:col>6</xdr:col>
      <xdr:colOff>38100</xdr:colOff>
      <xdr:row>59</xdr:row>
      <xdr:rowOff>36104</xdr:rowOff>
    </xdr:to>
    <xdr:sp macro="" textlink="">
      <xdr:nvSpPr>
        <xdr:cNvPr id="199" name="楕円 198">
          <a:extLst>
            <a:ext uri="{FF2B5EF4-FFF2-40B4-BE49-F238E27FC236}">
              <a16:creationId xmlns:a16="http://schemas.microsoft.com/office/drawing/2014/main" id="{E33A4296-1AB1-469F-9588-BFE12A237601}"/>
            </a:ext>
          </a:extLst>
        </xdr:cNvPr>
        <xdr:cNvSpPr/>
      </xdr:nvSpPr>
      <xdr:spPr>
        <a:xfrm>
          <a:off x="965200" y="982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156754</xdr:rowOff>
    </xdr:from>
    <xdr:to>
      <xdr:col>10</xdr:col>
      <xdr:colOff>114300</xdr:colOff>
      <xdr:row>59</xdr:row>
      <xdr:rowOff>4899</xdr:rowOff>
    </xdr:to>
    <xdr:cxnSp macro="">
      <xdr:nvCxnSpPr>
        <xdr:cNvPr id="200" name="直線コネクタ 199">
          <a:extLst>
            <a:ext uri="{FF2B5EF4-FFF2-40B4-BE49-F238E27FC236}">
              <a16:creationId xmlns:a16="http://schemas.microsoft.com/office/drawing/2014/main" id="{0CCF4AE1-5367-492D-A292-AD5EEBEBFB8C}"/>
            </a:ext>
          </a:extLst>
        </xdr:cNvPr>
        <xdr:cNvCxnSpPr/>
      </xdr:nvCxnSpPr>
      <xdr:spPr>
        <a:xfrm>
          <a:off x="1008380" y="9879874"/>
          <a:ext cx="78232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12D68E31-89BE-4522-AD81-37B61A9DCC72}"/>
            </a:ext>
          </a:extLst>
        </xdr:cNvPr>
        <xdr:cNvSpPr txBox="1"/>
      </xdr:nvSpPr>
      <xdr:spPr>
        <a:xfrm>
          <a:off x="317056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CF1883E-A02B-4CF4-AF71-50D1E141345B}"/>
            </a:ext>
          </a:extLst>
        </xdr:cNvPr>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BDC1708-E855-462C-B4C7-91FAE388E25C}"/>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BDFC5ACF-72B5-4562-8EE5-B921688B12D7}"/>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E1526D2F-4CCB-4F08-B40C-34287EF1F98F}"/>
            </a:ext>
          </a:extLst>
        </xdr:cNvPr>
        <xdr:cNvSpPr txBox="1"/>
      </xdr:nvSpPr>
      <xdr:spPr>
        <a:xfrm>
          <a:off x="317056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AB27D5B-8D15-42BA-9688-CB28E49584A4}"/>
            </a:ext>
          </a:extLst>
        </xdr:cNvPr>
        <xdr:cNvSpPr txBox="1"/>
      </xdr:nvSpPr>
      <xdr:spPr>
        <a:xfrm>
          <a:off x="238570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72226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CDFBBEF5-D648-47A6-AD94-5FAAF22A1F5A}"/>
            </a:ext>
          </a:extLst>
        </xdr:cNvPr>
        <xdr:cNvSpPr txBox="1"/>
      </xdr:nvSpPr>
      <xdr:spPr>
        <a:xfrm>
          <a:off x="1611004" y="962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52631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7F94130-D9FF-4403-8D42-F15A7AAACA56}"/>
            </a:ext>
          </a:extLst>
        </xdr:cNvPr>
        <xdr:cNvSpPr txBox="1"/>
      </xdr:nvSpPr>
      <xdr:spPr>
        <a:xfrm>
          <a:off x="83630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DC3D040-789D-4379-A25B-5529A53B16A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8EAD601-9EB4-466F-B2DA-EB2EF06D3D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CCF1F51-074A-4EFC-B339-2730AC3D211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998F533-AA43-4D73-8602-ACF3392B57F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EA00E46-8503-4C94-A208-AE0EBDB1B7F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B8CC4DC-2160-4E20-A498-6FDF0E3759F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42FF1D4-E141-4E07-AE2D-8DFA163F617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6FF8347-73A7-4556-90BF-624BCB62732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4995287-A153-4B6D-BDD4-85A5385D37B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86432FF-5B89-46D7-8A8F-F90FBE80601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89AB126F-8056-47B1-B47E-984D18B9379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328998E2-C27B-417C-9067-EC28F34A94E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2547E6B-AB30-4DCF-BCE2-C4BA6DBA1DF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8B33700-CDE2-4768-810F-B92C35D56911}"/>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8A2BBB7A-608E-4CBD-92D9-0994C7931ECD}"/>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372F0B90-6973-4254-BDEA-EFEBAA16C3C6}"/>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34B755-CF18-4950-8A26-FE5EDA13259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CD7E9AC9-89AB-4FA5-BEB0-83F981A5143C}"/>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0A509D8-10E3-4E6D-99F0-D69D777F483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EB38B8E1-FDDD-4173-A0A5-DA452A7FD0A8}"/>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E520737E-B122-417C-9D34-B71730E02A7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AE773A8E-CD6F-47EA-A57C-AE94053E00E3}"/>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B5AF3AA2-53B6-4559-8175-3A653B015C3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98EC8D72-4D7A-4819-BDBD-7EB63657E95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FF582208-D31C-4954-B02B-E1AF203C993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D3CF8FA4-7467-4227-8985-36C2720C8EB4}"/>
            </a:ext>
          </a:extLst>
        </xdr:cNvPr>
        <xdr:cNvCxnSpPr/>
      </xdr:nvCxnSpPr>
      <xdr:spPr>
        <a:xfrm flipV="1">
          <a:off x="9219565" y="9327591"/>
          <a:ext cx="0" cy="15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ABA0147A-816F-401C-AD93-C381C0D5E25E}"/>
            </a:ext>
          </a:extLst>
        </xdr:cNvPr>
        <xdr:cNvSpPr txBox="1"/>
      </xdr:nvSpPr>
      <xdr:spPr>
        <a:xfrm>
          <a:off x="9258300" y="108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C47AFC77-C97C-4EC7-8577-5C601497D40D}"/>
            </a:ext>
          </a:extLst>
        </xdr:cNvPr>
        <xdr:cNvCxnSpPr/>
      </xdr:nvCxnSpPr>
      <xdr:spPr>
        <a:xfrm>
          <a:off x="9154160" y="1084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14F5B3E9-DCF3-439B-BCBB-BC62B1B8B1D2}"/>
            </a:ext>
          </a:extLst>
        </xdr:cNvPr>
        <xdr:cNvSpPr txBox="1"/>
      </xdr:nvSpPr>
      <xdr:spPr>
        <a:xfrm>
          <a:off x="9258300" y="9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D5458559-1D07-40AA-ABC0-4A3CF95BF073}"/>
            </a:ext>
          </a:extLst>
        </xdr:cNvPr>
        <xdr:cNvCxnSpPr/>
      </xdr:nvCxnSpPr>
      <xdr:spPr>
        <a:xfrm>
          <a:off x="9154160" y="9327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BEB8000-EBD6-49A1-B0AC-AABA80C0D2B1}"/>
            </a:ext>
          </a:extLst>
        </xdr:cNvPr>
        <xdr:cNvSpPr txBox="1"/>
      </xdr:nvSpPr>
      <xdr:spPr>
        <a:xfrm>
          <a:off x="9258300" y="10308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AEBB449C-1B40-4799-B647-0DF86E6E587A}"/>
            </a:ext>
          </a:extLst>
        </xdr:cNvPr>
        <xdr:cNvSpPr/>
      </xdr:nvSpPr>
      <xdr:spPr>
        <a:xfrm>
          <a:off x="9192260" y="1032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51BE342-F48F-4ABD-8FC1-D9DA1AC6FE69}"/>
            </a:ext>
          </a:extLst>
        </xdr:cNvPr>
        <xdr:cNvSpPr/>
      </xdr:nvSpPr>
      <xdr:spPr>
        <a:xfrm>
          <a:off x="8445500" y="1033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8500D9B6-06AA-489D-B625-F2812038B9A9}"/>
            </a:ext>
          </a:extLst>
        </xdr:cNvPr>
        <xdr:cNvSpPr/>
      </xdr:nvSpPr>
      <xdr:spPr>
        <a:xfrm>
          <a:off x="7670800" y="10391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60D0FD29-1AD4-45C7-9A18-57E934C27693}"/>
            </a:ext>
          </a:extLst>
        </xdr:cNvPr>
        <xdr:cNvSpPr/>
      </xdr:nvSpPr>
      <xdr:spPr>
        <a:xfrm>
          <a:off x="6873240" y="104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239996C3-9AD8-4F10-B843-46829F1ADA13}"/>
            </a:ext>
          </a:extLst>
        </xdr:cNvPr>
        <xdr:cNvSpPr/>
      </xdr:nvSpPr>
      <xdr:spPr>
        <a:xfrm>
          <a:off x="60985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E36CB39-45F1-4CB6-AF8A-9734441BA9C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05193B7-B32A-4254-83A8-788B4210906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643F825-0C4C-4D08-8932-7F2540DCBB8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66B27A4-6512-4B88-B9AC-2FAEFB17040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A63F69C3-B5AF-4AFA-8464-7137D9D592D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154715</xdr:rowOff>
    </xdr:from>
    <xdr:to>
      <xdr:col>55</xdr:col>
      <xdr:colOff>50800</xdr:colOff>
      <xdr:row>60</xdr:row>
      <xdr:rowOff>84865</xdr:rowOff>
    </xdr:to>
    <xdr:sp macro="" textlink="">
      <xdr:nvSpPr>
        <xdr:cNvPr id="250" name="楕円 249">
          <a:extLst>
            <a:ext uri="{FF2B5EF4-FFF2-40B4-BE49-F238E27FC236}">
              <a16:creationId xmlns:a16="http://schemas.microsoft.com/office/drawing/2014/main" id="{45ED08F2-BF36-438E-92C7-1563D5E53B49}"/>
            </a:ext>
          </a:extLst>
        </xdr:cNvPr>
        <xdr:cNvSpPr/>
      </xdr:nvSpPr>
      <xdr:spPr>
        <a:xfrm>
          <a:off x="9192260" y="10045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6142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828B6154-3FB2-4E86-999C-B6BDDF12FE07}"/>
            </a:ext>
          </a:extLst>
        </xdr:cNvPr>
        <xdr:cNvSpPr txBox="1"/>
      </xdr:nvSpPr>
      <xdr:spPr>
        <a:xfrm>
          <a:off x="9258300" y="989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168638</xdr:rowOff>
    </xdr:from>
    <xdr:to>
      <xdr:col>50</xdr:col>
      <xdr:colOff>165100</xdr:colOff>
      <xdr:row>60</xdr:row>
      <xdr:rowOff>98788</xdr:rowOff>
    </xdr:to>
    <xdr:sp macro="" textlink="">
      <xdr:nvSpPr>
        <xdr:cNvPr id="252" name="楕円 251">
          <a:extLst>
            <a:ext uri="{FF2B5EF4-FFF2-40B4-BE49-F238E27FC236}">
              <a16:creationId xmlns:a16="http://schemas.microsoft.com/office/drawing/2014/main" id="{A0A6A0B2-5C30-4AC5-881F-3C8C98322789}"/>
            </a:ext>
          </a:extLst>
        </xdr:cNvPr>
        <xdr:cNvSpPr/>
      </xdr:nvSpPr>
      <xdr:spPr>
        <a:xfrm>
          <a:off x="8445500" y="1005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34065</xdr:rowOff>
    </xdr:from>
    <xdr:to>
      <xdr:col>55</xdr:col>
      <xdr:colOff>0</xdr:colOff>
      <xdr:row>60</xdr:row>
      <xdr:rowOff>47988</xdr:rowOff>
    </xdr:to>
    <xdr:cxnSp macro="">
      <xdr:nvCxnSpPr>
        <xdr:cNvPr id="253" name="直線コネクタ 252">
          <a:extLst>
            <a:ext uri="{FF2B5EF4-FFF2-40B4-BE49-F238E27FC236}">
              <a16:creationId xmlns:a16="http://schemas.microsoft.com/office/drawing/2014/main" id="{A54ADE81-851B-41E6-A998-DA6462DFC56A}"/>
            </a:ext>
          </a:extLst>
        </xdr:cNvPr>
        <xdr:cNvCxnSpPr/>
      </xdr:nvCxnSpPr>
      <xdr:spPr>
        <a:xfrm flipV="1">
          <a:off x="8496300" y="10092465"/>
          <a:ext cx="723900" cy="1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12868</xdr:rowOff>
    </xdr:from>
    <xdr:to>
      <xdr:col>46</xdr:col>
      <xdr:colOff>38100</xdr:colOff>
      <xdr:row>60</xdr:row>
      <xdr:rowOff>114468</xdr:rowOff>
    </xdr:to>
    <xdr:sp macro="" textlink="">
      <xdr:nvSpPr>
        <xdr:cNvPr id="254" name="楕円 253">
          <a:extLst>
            <a:ext uri="{FF2B5EF4-FFF2-40B4-BE49-F238E27FC236}">
              <a16:creationId xmlns:a16="http://schemas.microsoft.com/office/drawing/2014/main" id="{88C37CA7-451B-41BB-95AB-7D96FD56DFE0}"/>
            </a:ext>
          </a:extLst>
        </xdr:cNvPr>
        <xdr:cNvSpPr/>
      </xdr:nvSpPr>
      <xdr:spPr>
        <a:xfrm>
          <a:off x="7670800" y="100712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47988</xdr:rowOff>
    </xdr:from>
    <xdr:to>
      <xdr:col>50</xdr:col>
      <xdr:colOff>114300</xdr:colOff>
      <xdr:row>60</xdr:row>
      <xdr:rowOff>63668</xdr:rowOff>
    </xdr:to>
    <xdr:cxnSp macro="">
      <xdr:nvCxnSpPr>
        <xdr:cNvPr id="255" name="直線コネクタ 254">
          <a:extLst>
            <a:ext uri="{FF2B5EF4-FFF2-40B4-BE49-F238E27FC236}">
              <a16:creationId xmlns:a16="http://schemas.microsoft.com/office/drawing/2014/main" id="{97B34F84-8EF4-4D36-B1FF-8373C7D79C7F}"/>
            </a:ext>
          </a:extLst>
        </xdr:cNvPr>
        <xdr:cNvCxnSpPr/>
      </xdr:nvCxnSpPr>
      <xdr:spPr>
        <a:xfrm flipV="1">
          <a:off x="7713980" y="10106388"/>
          <a:ext cx="782320" cy="1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27053</xdr:rowOff>
    </xdr:from>
    <xdr:to>
      <xdr:col>41</xdr:col>
      <xdr:colOff>101600</xdr:colOff>
      <xdr:row>60</xdr:row>
      <xdr:rowOff>128653</xdr:rowOff>
    </xdr:to>
    <xdr:sp macro="" textlink="">
      <xdr:nvSpPr>
        <xdr:cNvPr id="256" name="楕円 255">
          <a:extLst>
            <a:ext uri="{FF2B5EF4-FFF2-40B4-BE49-F238E27FC236}">
              <a16:creationId xmlns:a16="http://schemas.microsoft.com/office/drawing/2014/main" id="{C0E5563A-8EFA-4414-9F7D-7801738434DB}"/>
            </a:ext>
          </a:extLst>
        </xdr:cNvPr>
        <xdr:cNvSpPr/>
      </xdr:nvSpPr>
      <xdr:spPr>
        <a:xfrm>
          <a:off x="6873240" y="10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63668</xdr:rowOff>
    </xdr:from>
    <xdr:to>
      <xdr:col>45</xdr:col>
      <xdr:colOff>177800</xdr:colOff>
      <xdr:row>60</xdr:row>
      <xdr:rowOff>77853</xdr:rowOff>
    </xdr:to>
    <xdr:cxnSp macro="">
      <xdr:nvCxnSpPr>
        <xdr:cNvPr id="257" name="直線コネクタ 256">
          <a:extLst>
            <a:ext uri="{FF2B5EF4-FFF2-40B4-BE49-F238E27FC236}">
              <a16:creationId xmlns:a16="http://schemas.microsoft.com/office/drawing/2014/main" id="{37A6CDE7-FF97-48C3-8EB4-110A7D397EE0}"/>
            </a:ext>
          </a:extLst>
        </xdr:cNvPr>
        <xdr:cNvCxnSpPr/>
      </xdr:nvCxnSpPr>
      <xdr:spPr>
        <a:xfrm flipV="1">
          <a:off x="6924040" y="10122068"/>
          <a:ext cx="78994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48110</xdr:rowOff>
    </xdr:from>
    <xdr:to>
      <xdr:col>36</xdr:col>
      <xdr:colOff>165100</xdr:colOff>
      <xdr:row>60</xdr:row>
      <xdr:rowOff>149710</xdr:rowOff>
    </xdr:to>
    <xdr:sp macro="" textlink="">
      <xdr:nvSpPr>
        <xdr:cNvPr id="258" name="楕円 257">
          <a:extLst>
            <a:ext uri="{FF2B5EF4-FFF2-40B4-BE49-F238E27FC236}">
              <a16:creationId xmlns:a16="http://schemas.microsoft.com/office/drawing/2014/main" id="{6697485C-3521-4B1E-89B2-297C29B75F02}"/>
            </a:ext>
          </a:extLst>
        </xdr:cNvPr>
        <xdr:cNvSpPr/>
      </xdr:nvSpPr>
      <xdr:spPr>
        <a:xfrm>
          <a:off x="6098540" y="10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77853</xdr:rowOff>
    </xdr:from>
    <xdr:to>
      <xdr:col>41</xdr:col>
      <xdr:colOff>50800</xdr:colOff>
      <xdr:row>60</xdr:row>
      <xdr:rowOff>98910</xdr:rowOff>
    </xdr:to>
    <xdr:cxnSp macro="">
      <xdr:nvCxnSpPr>
        <xdr:cNvPr id="259" name="直線コネクタ 258">
          <a:extLst>
            <a:ext uri="{FF2B5EF4-FFF2-40B4-BE49-F238E27FC236}">
              <a16:creationId xmlns:a16="http://schemas.microsoft.com/office/drawing/2014/main" id="{7542F052-BBC6-4906-805A-11303457C348}"/>
            </a:ext>
          </a:extLst>
        </xdr:cNvPr>
        <xdr:cNvCxnSpPr/>
      </xdr:nvCxnSpPr>
      <xdr:spPr>
        <a:xfrm flipV="1">
          <a:off x="6149340" y="10136253"/>
          <a:ext cx="7747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2DEE36C9-6F4A-4FA5-8AC0-23A2525601C1}"/>
            </a:ext>
          </a:extLst>
        </xdr:cNvPr>
        <xdr:cNvSpPr txBox="1"/>
      </xdr:nvSpPr>
      <xdr:spPr>
        <a:xfrm>
          <a:off x="8214575" y="104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B605ABC-AD59-425D-90CF-481911D08C0E}"/>
            </a:ext>
          </a:extLst>
        </xdr:cNvPr>
        <xdr:cNvSpPr txBox="1"/>
      </xdr:nvSpPr>
      <xdr:spPr>
        <a:xfrm>
          <a:off x="7444955" y="1048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F27022BC-50DD-426E-919F-498F16F5CBA7}"/>
            </a:ext>
          </a:extLst>
        </xdr:cNvPr>
        <xdr:cNvSpPr txBox="1"/>
      </xdr:nvSpPr>
      <xdr:spPr>
        <a:xfrm>
          <a:off x="6670255" y="105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3311D1DF-F3CA-4E35-84A2-4376EE9A1BCE}"/>
            </a:ext>
          </a:extLst>
        </xdr:cNvPr>
        <xdr:cNvSpPr txBox="1"/>
      </xdr:nvSpPr>
      <xdr:spPr>
        <a:xfrm>
          <a:off x="587269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115315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53F76C4A-1291-48F9-AB0C-E5616C66DCF6}"/>
            </a:ext>
          </a:extLst>
        </xdr:cNvPr>
        <xdr:cNvSpPr txBox="1"/>
      </xdr:nvSpPr>
      <xdr:spPr>
        <a:xfrm>
          <a:off x="8214575" y="983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130995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8AD0C3F-C5B1-4FEE-9D4F-A3986DB32F75}"/>
            </a:ext>
          </a:extLst>
        </xdr:cNvPr>
        <xdr:cNvSpPr txBox="1"/>
      </xdr:nvSpPr>
      <xdr:spPr>
        <a:xfrm>
          <a:off x="7444955" y="9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145180</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2A6DEDA8-7E1F-46F3-A236-A2721D53C856}"/>
            </a:ext>
          </a:extLst>
        </xdr:cNvPr>
        <xdr:cNvSpPr txBox="1"/>
      </xdr:nvSpPr>
      <xdr:spPr>
        <a:xfrm>
          <a:off x="6670255" y="986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166237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CE65F22C-A1B9-4132-9902-3D76F95543C4}"/>
            </a:ext>
          </a:extLst>
        </xdr:cNvPr>
        <xdr:cNvSpPr txBox="1"/>
      </xdr:nvSpPr>
      <xdr:spPr>
        <a:xfrm>
          <a:off x="5872695" y="988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79BC30F8-37F6-45ED-9CF1-E4693EB61FC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D6108FC-D7B6-4A3A-83C0-C6E0AB1B599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8A4E3D4-35A5-48E2-93E7-9392EA5D16A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392A28C-97CF-434B-921C-925A14C3414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983346D0-3043-46B5-9B2D-C1C791B434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24743B9-055D-446B-8075-E6BC63A900E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34B7F2B8-DB87-4BF7-8805-7C5F42BC5B3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72E563A-2286-40B4-818E-81189B94946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B1D0C05-8D88-4C46-950E-86A26E03AB0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6EFD1A91-90B7-4D4F-83A9-FBA4EB1B508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74C21F7A-52BB-4C4C-912E-CAB180714F2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E0960C21-65A0-4961-8BCF-28BFE8EF451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EA0A8552-CABB-494B-B3A2-2153901409C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1D69B90-67E3-45A5-A448-AD6F9B2E3AB4}"/>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5B07653F-E080-45F1-B119-534AA3AAB56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E8459189-C57B-464C-B5C4-A46F90810A67}"/>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7A6BCFC-FCC7-4410-A724-B804C1A5653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DE4EF19-27E2-4955-B97B-DBE7C2D7089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4181D203-F92A-4BDD-8201-EDFD54EA2F4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124EBDD-01EB-4888-B530-646729FC7D0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BADF5284-48C1-4CA4-A139-72F8B2E0C83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86C0C3D-CE4E-4605-946D-C04CD054C03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E3552A93-9CE9-4084-809D-BA87127E5F2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BDB9BC52-3CDD-47AB-A00F-F72C73E658E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40ECD004-37D4-42F4-AEB6-439BAABFBEEA}"/>
            </a:ext>
          </a:extLst>
        </xdr:cNvPr>
        <xdr:cNvCxnSpPr/>
      </xdr:nvCxnSpPr>
      <xdr:spPr>
        <a:xfrm flipV="1">
          <a:off x="4086225" y="130721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BF3C068A-1CB4-461F-AEF4-A11067CC5998}"/>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8723C4B2-B6E9-4AF5-83AC-04CE7A0EBEB6}"/>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9CBDE242-B6FC-41BF-B819-672DFE429E4D}"/>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E492BC0-9869-4B9B-843E-62FE8A41CC48}"/>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3C2FE469-D7E7-497C-9A14-2F45842D04FF}"/>
            </a:ext>
          </a:extLst>
        </xdr:cNvPr>
        <xdr:cNvSpPr txBox="1"/>
      </xdr:nvSpPr>
      <xdr:spPr>
        <a:xfrm>
          <a:off x="4124960" y="1372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F32AFA8C-5CF7-4E49-8A1D-344ED29C9B77}"/>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3DD61575-2A57-4B47-88D7-7B8C755D6119}"/>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B46DBAFB-4189-4E72-8858-62E6C1410665}"/>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3A9D2E82-C13C-4AEA-BE5B-33AC7099ABDC}"/>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255F7F8B-31D0-4CE0-855B-F8C61B58F6E0}"/>
            </a:ext>
          </a:extLst>
        </xdr:cNvPr>
        <xdr:cNvSpPr/>
      </xdr:nvSpPr>
      <xdr:spPr>
        <a:xfrm>
          <a:off x="96520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7C31FC3-9DA2-4BE5-B9F6-67504B58F75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1786B5B-7BBD-404F-9BE6-B46EAA6CE11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F490AC7-53F2-46A8-819A-2B22ED44F33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CB145A8-5A3F-4FA3-86C4-A88F137BE79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9B83C33-BA7B-4CC5-B578-4D47015D9B1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308" name="楕円 307">
          <a:extLst>
            <a:ext uri="{FF2B5EF4-FFF2-40B4-BE49-F238E27FC236}">
              <a16:creationId xmlns:a16="http://schemas.microsoft.com/office/drawing/2014/main" id="{744829A8-6942-44AF-A8DA-908CFD0E2F4E}"/>
            </a:ext>
          </a:extLst>
        </xdr:cNvPr>
        <xdr:cNvSpPr/>
      </xdr:nvSpPr>
      <xdr:spPr>
        <a:xfrm>
          <a:off x="403606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CFA598D6-2383-4352-93EE-5007E0439367}"/>
            </a:ext>
          </a:extLst>
        </xdr:cNvPr>
        <xdr:cNvSpPr txBox="1"/>
      </xdr:nvSpPr>
      <xdr:spPr>
        <a:xfrm>
          <a:off x="412496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10" name="楕円 309">
          <a:extLst>
            <a:ext uri="{FF2B5EF4-FFF2-40B4-BE49-F238E27FC236}">
              <a16:creationId xmlns:a16="http://schemas.microsoft.com/office/drawing/2014/main" id="{C9D98FEA-9F21-4C2F-A968-A7D67F9C3B0B}"/>
            </a:ext>
          </a:extLst>
        </xdr:cNvPr>
        <xdr:cNvSpPr/>
      </xdr:nvSpPr>
      <xdr:spPr>
        <a:xfrm>
          <a:off x="3312160" y="14048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83820</xdr:rowOff>
    </xdr:to>
    <xdr:cxnSp macro="">
      <xdr:nvCxnSpPr>
        <xdr:cNvPr id="311" name="直線コネクタ 310">
          <a:extLst>
            <a:ext uri="{FF2B5EF4-FFF2-40B4-BE49-F238E27FC236}">
              <a16:creationId xmlns:a16="http://schemas.microsoft.com/office/drawing/2014/main" id="{913E6B36-0EE4-43EE-9A3B-8F38F19F6A69}"/>
            </a:ext>
          </a:extLst>
        </xdr:cNvPr>
        <xdr:cNvCxnSpPr/>
      </xdr:nvCxnSpPr>
      <xdr:spPr>
        <a:xfrm>
          <a:off x="3355340" y="14095096"/>
          <a:ext cx="73152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12" name="楕円 311">
          <a:extLst>
            <a:ext uri="{FF2B5EF4-FFF2-40B4-BE49-F238E27FC236}">
              <a16:creationId xmlns:a16="http://schemas.microsoft.com/office/drawing/2014/main" id="{6CE10A9D-4870-4B86-BFCF-CC8A227E2F1F}"/>
            </a:ext>
          </a:extLst>
        </xdr:cNvPr>
        <xdr:cNvSpPr/>
      </xdr:nvSpPr>
      <xdr:spPr>
        <a:xfrm>
          <a:off x="251460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13336</xdr:rowOff>
    </xdr:to>
    <xdr:cxnSp macro="">
      <xdr:nvCxnSpPr>
        <xdr:cNvPr id="313" name="直線コネクタ 312">
          <a:extLst>
            <a:ext uri="{FF2B5EF4-FFF2-40B4-BE49-F238E27FC236}">
              <a16:creationId xmlns:a16="http://schemas.microsoft.com/office/drawing/2014/main" id="{91069154-79A9-4F32-9402-451DD15BAECC}"/>
            </a:ext>
          </a:extLst>
        </xdr:cNvPr>
        <xdr:cNvCxnSpPr/>
      </xdr:nvCxnSpPr>
      <xdr:spPr>
        <a:xfrm>
          <a:off x="2565400" y="14076045"/>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4" name="楕円 313">
          <a:extLst>
            <a:ext uri="{FF2B5EF4-FFF2-40B4-BE49-F238E27FC236}">
              <a16:creationId xmlns:a16="http://schemas.microsoft.com/office/drawing/2014/main" id="{A066E962-809C-453F-A942-BC4E5542E4E3}"/>
            </a:ext>
          </a:extLst>
        </xdr:cNvPr>
        <xdr:cNvSpPr/>
      </xdr:nvSpPr>
      <xdr:spPr>
        <a:xfrm>
          <a:off x="1739900" y="1401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83</xdr:row>
      <xdr:rowOff>161925</xdr:rowOff>
    </xdr:to>
    <xdr:cxnSp macro="">
      <xdr:nvCxnSpPr>
        <xdr:cNvPr id="315" name="直線コネクタ 314">
          <a:extLst>
            <a:ext uri="{FF2B5EF4-FFF2-40B4-BE49-F238E27FC236}">
              <a16:creationId xmlns:a16="http://schemas.microsoft.com/office/drawing/2014/main" id="{5296CF78-CDA3-437E-83AE-20DE374FDD10}"/>
            </a:ext>
          </a:extLst>
        </xdr:cNvPr>
        <xdr:cNvCxnSpPr/>
      </xdr:nvCxnSpPr>
      <xdr:spPr>
        <a:xfrm>
          <a:off x="1790700" y="1406461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6" name="楕円 315">
          <a:extLst>
            <a:ext uri="{FF2B5EF4-FFF2-40B4-BE49-F238E27FC236}">
              <a16:creationId xmlns:a16="http://schemas.microsoft.com/office/drawing/2014/main" id="{325D0214-02FB-40CE-97AA-C1ED868C0BFE}"/>
            </a:ext>
          </a:extLst>
        </xdr:cNvPr>
        <xdr:cNvSpPr/>
      </xdr:nvSpPr>
      <xdr:spPr>
        <a:xfrm>
          <a:off x="965200" y="13975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150495</xdr:rowOff>
    </xdr:to>
    <xdr:cxnSp macro="">
      <xdr:nvCxnSpPr>
        <xdr:cNvPr id="317" name="直線コネクタ 316">
          <a:extLst>
            <a:ext uri="{FF2B5EF4-FFF2-40B4-BE49-F238E27FC236}">
              <a16:creationId xmlns:a16="http://schemas.microsoft.com/office/drawing/2014/main" id="{F90488EC-FC80-4BD3-9388-16DEC7E967F4}"/>
            </a:ext>
          </a:extLst>
        </xdr:cNvPr>
        <xdr:cNvCxnSpPr/>
      </xdr:nvCxnSpPr>
      <xdr:spPr>
        <a:xfrm>
          <a:off x="1008380" y="140265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E1E61C27-B769-4898-B365-023245E08A2B}"/>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8FB3E416-2039-4079-93F1-63A985B93294}"/>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E528328B-7C79-47F5-86A7-6402D9F55E39}"/>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BB9AC9CF-0035-457E-9BC0-853E8CA1743B}"/>
            </a:ext>
          </a:extLst>
        </xdr:cNvPr>
        <xdr:cNvSpPr txBox="1"/>
      </xdr:nvSpPr>
      <xdr:spPr>
        <a:xfrm>
          <a:off x="8363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22" name="n_1mainValue【公営住宅】&#10;有形固定資産減価償却率">
          <a:extLst>
            <a:ext uri="{FF2B5EF4-FFF2-40B4-BE49-F238E27FC236}">
              <a16:creationId xmlns:a16="http://schemas.microsoft.com/office/drawing/2014/main" id="{430B9519-C4FE-4396-9C33-028D6980FF67}"/>
            </a:ext>
          </a:extLst>
        </xdr:cNvPr>
        <xdr:cNvSpPr txBox="1"/>
      </xdr:nvSpPr>
      <xdr:spPr>
        <a:xfrm>
          <a:off x="3170564"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23" name="n_2mainValue【公営住宅】&#10;有形固定資産減価償却率">
          <a:extLst>
            <a:ext uri="{FF2B5EF4-FFF2-40B4-BE49-F238E27FC236}">
              <a16:creationId xmlns:a16="http://schemas.microsoft.com/office/drawing/2014/main" id="{91384D48-A32A-4391-8371-FAD4191C7B2D}"/>
            </a:ext>
          </a:extLst>
        </xdr:cNvPr>
        <xdr:cNvSpPr txBox="1"/>
      </xdr:nvSpPr>
      <xdr:spPr>
        <a:xfrm>
          <a:off x="238570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24" name="n_3mainValue【公営住宅】&#10;有形固定資産減価償却率">
          <a:extLst>
            <a:ext uri="{FF2B5EF4-FFF2-40B4-BE49-F238E27FC236}">
              <a16:creationId xmlns:a16="http://schemas.microsoft.com/office/drawing/2014/main" id="{A1FFF6BB-F2FE-45C3-8049-5F53F3EBD27B}"/>
            </a:ext>
          </a:extLst>
        </xdr:cNvPr>
        <xdr:cNvSpPr txBox="1"/>
      </xdr:nvSpPr>
      <xdr:spPr>
        <a:xfrm>
          <a:off x="161100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5" name="n_4mainValue【公営住宅】&#10;有形固定資産減価償却率">
          <a:extLst>
            <a:ext uri="{FF2B5EF4-FFF2-40B4-BE49-F238E27FC236}">
              <a16:creationId xmlns:a16="http://schemas.microsoft.com/office/drawing/2014/main" id="{0CB39341-9B6A-4663-9D7A-2F0072868098}"/>
            </a:ext>
          </a:extLst>
        </xdr:cNvPr>
        <xdr:cNvSpPr txBox="1"/>
      </xdr:nvSpPr>
      <xdr:spPr>
        <a:xfrm>
          <a:off x="83630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DE4D96C-FA91-40B3-A314-AB5D2DBDA82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DF01536D-F29E-4B8E-B92E-CBBA675F6E4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1CFCF00C-632D-4327-A185-07624113F4C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2781ADB-B94A-4408-9233-D61349962F8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D24C382-4F2A-4A25-A239-CC3B5A9EB92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48D896D8-3702-45D2-9D0C-42AF918ADC0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813B8D3-DB2D-483B-9D63-E6A3407311D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29B4DE27-23B3-4E5F-8E07-64BC2886672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14B67E14-F17B-419F-9C83-CAE6DC39417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1ED51E1-350D-4B97-9BB4-67BC0075262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11496A22-5EAA-479E-8098-30651930FE0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F6EBBD1-92D5-4DDA-B489-232FEA26355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752642EC-ED89-4100-B04D-1494F1B506A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239A8B20-EF3F-4CFE-8A46-157C8DED8CE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13B9D29F-E3B8-410C-A1A2-A60B24E3220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905F9D50-DCBD-47CF-BF24-746C38D4D1B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4300AFF-15D9-4BB3-9F90-CC2CC35AF9E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50010F30-60A5-40EC-8945-6CEAB1C4639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D9F5A69C-33B6-48B5-A3F6-FAB4247971E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89D04087-C694-4204-A684-EEB5DE1C0339}"/>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A330AE0-021F-4A3A-B4E9-1845C54130E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48B383F-D60A-44AD-91B4-707AF8BC309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B2183C4A-FF17-417D-88E0-B20EA74CAB4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FC02527-1042-4126-94C9-FAD91FEABFCB}"/>
            </a:ext>
          </a:extLst>
        </xdr:cNvPr>
        <xdr:cNvCxnSpPr/>
      </xdr:nvCxnSpPr>
      <xdr:spPr>
        <a:xfrm flipV="1">
          <a:off x="9219565" y="13019151"/>
          <a:ext cx="0" cy="147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3654F21B-513D-4992-9E89-8017396CE56C}"/>
            </a:ext>
          </a:extLst>
        </xdr:cNvPr>
        <xdr:cNvSpPr txBox="1"/>
      </xdr:nvSpPr>
      <xdr:spPr>
        <a:xfrm>
          <a:off x="9258300" y="145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46FA0472-8D8A-4701-B7E3-FF4492649538}"/>
            </a:ext>
          </a:extLst>
        </xdr:cNvPr>
        <xdr:cNvCxnSpPr/>
      </xdr:nvCxnSpPr>
      <xdr:spPr>
        <a:xfrm>
          <a:off x="915416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70B6E2D9-C4F5-4965-A6AA-A114FA36FA7A}"/>
            </a:ext>
          </a:extLst>
        </xdr:cNvPr>
        <xdr:cNvSpPr txBox="1"/>
      </xdr:nvSpPr>
      <xdr:spPr>
        <a:xfrm>
          <a:off x="9258300"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E65E7F4A-BF4F-4297-A2AE-49C77E5A0C8E}"/>
            </a:ext>
          </a:extLst>
        </xdr:cNvPr>
        <xdr:cNvCxnSpPr/>
      </xdr:nvCxnSpPr>
      <xdr:spPr>
        <a:xfrm>
          <a:off x="9154160" y="1301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D2C2F965-2AA7-4424-B18A-E5C8D70776FA}"/>
            </a:ext>
          </a:extLst>
        </xdr:cNvPr>
        <xdr:cNvSpPr txBox="1"/>
      </xdr:nvSpPr>
      <xdr:spPr>
        <a:xfrm>
          <a:off x="9258300" y="1416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93D20B20-08AB-48F5-899C-E3A844224A5E}"/>
            </a:ext>
          </a:extLst>
        </xdr:cNvPr>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9BB24F2F-C54B-43E9-A559-419C809A7588}"/>
            </a:ext>
          </a:extLst>
        </xdr:cNvPr>
        <xdr:cNvSpPr/>
      </xdr:nvSpPr>
      <xdr:spPr>
        <a:xfrm>
          <a:off x="8445500" y="14186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313B9290-594F-487A-84B7-8B69A4B83374}"/>
            </a:ext>
          </a:extLst>
        </xdr:cNvPr>
        <xdr:cNvSpPr/>
      </xdr:nvSpPr>
      <xdr:spPr>
        <a:xfrm>
          <a:off x="7670800" y="1419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E8C086FD-7054-402B-93E1-019AF461C08B}"/>
            </a:ext>
          </a:extLst>
        </xdr:cNvPr>
        <xdr:cNvSpPr/>
      </xdr:nvSpPr>
      <xdr:spPr>
        <a:xfrm>
          <a:off x="6873240" y="141985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E86A7E90-D221-4D52-B44E-66CE1A05A9EE}"/>
            </a:ext>
          </a:extLst>
        </xdr:cNvPr>
        <xdr:cNvSpPr/>
      </xdr:nvSpPr>
      <xdr:spPr>
        <a:xfrm>
          <a:off x="60985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F4C9EC-76D5-4893-8D0A-AFC6023BBFE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869A399-8936-4AE6-9C15-E640FB0F732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D9486F1-4716-45B4-BE66-4CBB1DDBE87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978DAC6-10AC-44A2-AC93-F51FF3E135E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9BC3D18-D4AC-493A-AE45-1879C90B097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169418</xdr:rowOff>
    </xdr:from>
    <xdr:to>
      <xdr:col>55</xdr:col>
      <xdr:colOff>50800</xdr:colOff>
      <xdr:row>84</xdr:row>
      <xdr:rowOff>99568</xdr:rowOff>
    </xdr:to>
    <xdr:sp macro="" textlink="">
      <xdr:nvSpPr>
        <xdr:cNvPr id="365" name="楕円 364">
          <a:extLst>
            <a:ext uri="{FF2B5EF4-FFF2-40B4-BE49-F238E27FC236}">
              <a16:creationId xmlns:a16="http://schemas.microsoft.com/office/drawing/2014/main" id="{AC836D76-5636-458B-A63A-50FB61A10E90}"/>
            </a:ext>
          </a:extLst>
        </xdr:cNvPr>
        <xdr:cNvSpPr/>
      </xdr:nvSpPr>
      <xdr:spPr>
        <a:xfrm>
          <a:off x="9192260" y="14083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20845</xdr:rowOff>
    </xdr:from>
    <xdr:ext cx="469744" cy="259045"/>
    <xdr:sp macro="" textlink="">
      <xdr:nvSpPr>
        <xdr:cNvPr id="366" name="【公営住宅】&#10;一人当たり面積該当値テキスト">
          <a:extLst>
            <a:ext uri="{FF2B5EF4-FFF2-40B4-BE49-F238E27FC236}">
              <a16:creationId xmlns:a16="http://schemas.microsoft.com/office/drawing/2014/main" id="{45FB148C-B51E-4FAB-B5A4-B3272948F56D}"/>
            </a:ext>
          </a:extLst>
        </xdr:cNvPr>
        <xdr:cNvSpPr txBox="1"/>
      </xdr:nvSpPr>
      <xdr:spPr>
        <a:xfrm>
          <a:off x="9258300" y="1393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67" name="楕円 366">
          <a:extLst>
            <a:ext uri="{FF2B5EF4-FFF2-40B4-BE49-F238E27FC236}">
              <a16:creationId xmlns:a16="http://schemas.microsoft.com/office/drawing/2014/main" id="{C5CD3A98-9C73-45A3-AFE1-1E55F9C2CCAE}"/>
            </a:ext>
          </a:extLst>
        </xdr:cNvPr>
        <xdr:cNvSpPr/>
      </xdr:nvSpPr>
      <xdr:spPr>
        <a:xfrm>
          <a:off x="8445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48768</xdr:rowOff>
    </xdr:from>
    <xdr:to>
      <xdr:col>55</xdr:col>
      <xdr:colOff>0</xdr:colOff>
      <xdr:row>84</xdr:row>
      <xdr:rowOff>55245</xdr:rowOff>
    </xdr:to>
    <xdr:cxnSp macro="">
      <xdr:nvCxnSpPr>
        <xdr:cNvPr id="368" name="直線コネクタ 367">
          <a:extLst>
            <a:ext uri="{FF2B5EF4-FFF2-40B4-BE49-F238E27FC236}">
              <a16:creationId xmlns:a16="http://schemas.microsoft.com/office/drawing/2014/main" id="{8F597E5C-136B-4F15-8FA7-DD44F45EF943}"/>
            </a:ext>
          </a:extLst>
        </xdr:cNvPr>
        <xdr:cNvCxnSpPr/>
      </xdr:nvCxnSpPr>
      <xdr:spPr>
        <a:xfrm flipV="1">
          <a:off x="8496300" y="14130528"/>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12827</xdr:rowOff>
    </xdr:from>
    <xdr:to>
      <xdr:col>46</xdr:col>
      <xdr:colOff>38100</xdr:colOff>
      <xdr:row>84</xdr:row>
      <xdr:rowOff>114427</xdr:rowOff>
    </xdr:to>
    <xdr:sp macro="" textlink="">
      <xdr:nvSpPr>
        <xdr:cNvPr id="369" name="楕円 368">
          <a:extLst>
            <a:ext uri="{FF2B5EF4-FFF2-40B4-BE49-F238E27FC236}">
              <a16:creationId xmlns:a16="http://schemas.microsoft.com/office/drawing/2014/main" id="{E7014406-6065-4812-906D-859D6D1EC8C3}"/>
            </a:ext>
          </a:extLst>
        </xdr:cNvPr>
        <xdr:cNvSpPr/>
      </xdr:nvSpPr>
      <xdr:spPr>
        <a:xfrm>
          <a:off x="7670800" y="14094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63627</xdr:rowOff>
    </xdr:to>
    <xdr:cxnSp macro="">
      <xdr:nvCxnSpPr>
        <xdr:cNvPr id="370" name="直線コネクタ 369">
          <a:extLst>
            <a:ext uri="{FF2B5EF4-FFF2-40B4-BE49-F238E27FC236}">
              <a16:creationId xmlns:a16="http://schemas.microsoft.com/office/drawing/2014/main" id="{D0286DBE-5407-43E9-B9CB-DE6F4D423639}"/>
            </a:ext>
          </a:extLst>
        </xdr:cNvPr>
        <xdr:cNvCxnSpPr/>
      </xdr:nvCxnSpPr>
      <xdr:spPr>
        <a:xfrm flipV="1">
          <a:off x="7713980" y="14137005"/>
          <a:ext cx="7823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18923</xdr:rowOff>
    </xdr:from>
    <xdr:to>
      <xdr:col>41</xdr:col>
      <xdr:colOff>101600</xdr:colOff>
      <xdr:row>84</xdr:row>
      <xdr:rowOff>120523</xdr:rowOff>
    </xdr:to>
    <xdr:sp macro="" textlink="">
      <xdr:nvSpPr>
        <xdr:cNvPr id="371" name="楕円 370">
          <a:extLst>
            <a:ext uri="{FF2B5EF4-FFF2-40B4-BE49-F238E27FC236}">
              <a16:creationId xmlns:a16="http://schemas.microsoft.com/office/drawing/2014/main" id="{946A4794-CE07-4D9E-A626-2B093CD18382}"/>
            </a:ext>
          </a:extLst>
        </xdr:cNvPr>
        <xdr:cNvSpPr/>
      </xdr:nvSpPr>
      <xdr:spPr>
        <a:xfrm>
          <a:off x="6873240" y="141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63627</xdr:rowOff>
    </xdr:from>
    <xdr:to>
      <xdr:col>45</xdr:col>
      <xdr:colOff>177800</xdr:colOff>
      <xdr:row>84</xdr:row>
      <xdr:rowOff>69723</xdr:rowOff>
    </xdr:to>
    <xdr:cxnSp macro="">
      <xdr:nvCxnSpPr>
        <xdr:cNvPr id="372" name="直線コネクタ 371">
          <a:extLst>
            <a:ext uri="{FF2B5EF4-FFF2-40B4-BE49-F238E27FC236}">
              <a16:creationId xmlns:a16="http://schemas.microsoft.com/office/drawing/2014/main" id="{5676786D-A732-46A0-9530-5E0D0AA7A60B}"/>
            </a:ext>
          </a:extLst>
        </xdr:cNvPr>
        <xdr:cNvCxnSpPr/>
      </xdr:nvCxnSpPr>
      <xdr:spPr>
        <a:xfrm flipV="1">
          <a:off x="6924040" y="14145387"/>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24257</xdr:rowOff>
    </xdr:from>
    <xdr:to>
      <xdr:col>36</xdr:col>
      <xdr:colOff>165100</xdr:colOff>
      <xdr:row>84</xdr:row>
      <xdr:rowOff>125857</xdr:rowOff>
    </xdr:to>
    <xdr:sp macro="" textlink="">
      <xdr:nvSpPr>
        <xdr:cNvPr id="373" name="楕円 372">
          <a:extLst>
            <a:ext uri="{FF2B5EF4-FFF2-40B4-BE49-F238E27FC236}">
              <a16:creationId xmlns:a16="http://schemas.microsoft.com/office/drawing/2014/main" id="{1172AF2D-E48B-4456-8A1F-4385F9906929}"/>
            </a:ext>
          </a:extLst>
        </xdr:cNvPr>
        <xdr:cNvSpPr/>
      </xdr:nvSpPr>
      <xdr:spPr>
        <a:xfrm>
          <a:off x="6098540" y="141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69723</xdr:rowOff>
    </xdr:from>
    <xdr:to>
      <xdr:col>41</xdr:col>
      <xdr:colOff>50800</xdr:colOff>
      <xdr:row>84</xdr:row>
      <xdr:rowOff>75057</xdr:rowOff>
    </xdr:to>
    <xdr:cxnSp macro="">
      <xdr:nvCxnSpPr>
        <xdr:cNvPr id="374" name="直線コネクタ 373">
          <a:extLst>
            <a:ext uri="{FF2B5EF4-FFF2-40B4-BE49-F238E27FC236}">
              <a16:creationId xmlns:a16="http://schemas.microsoft.com/office/drawing/2014/main" id="{69F49FC3-3E80-4C2E-B4A5-C52C586A7C4F}"/>
            </a:ext>
          </a:extLst>
        </xdr:cNvPr>
        <xdr:cNvCxnSpPr/>
      </xdr:nvCxnSpPr>
      <xdr:spPr>
        <a:xfrm flipV="1">
          <a:off x="6149340" y="14151483"/>
          <a:ext cx="7747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8F1B6DEB-1994-4EBD-8A04-A4E59BC15EF2}"/>
            </a:ext>
          </a:extLst>
        </xdr:cNvPr>
        <xdr:cNvSpPr txBox="1"/>
      </xdr:nvSpPr>
      <xdr:spPr>
        <a:xfrm>
          <a:off x="8271587" y="142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D36BB9A3-3BBB-4217-86FA-56D462820A5F}"/>
            </a:ext>
          </a:extLst>
        </xdr:cNvPr>
        <xdr:cNvSpPr txBox="1"/>
      </xdr:nvSpPr>
      <xdr:spPr>
        <a:xfrm>
          <a:off x="7509587" y="142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A3914C82-043E-454E-92B9-8BAC245A1E49}"/>
            </a:ext>
          </a:extLst>
        </xdr:cNvPr>
        <xdr:cNvSpPr txBox="1"/>
      </xdr:nvSpPr>
      <xdr:spPr>
        <a:xfrm>
          <a:off x="67120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2FF902CC-A26E-4166-A135-32843D65F630}"/>
            </a:ext>
          </a:extLst>
        </xdr:cNvPr>
        <xdr:cNvSpPr txBox="1"/>
      </xdr:nvSpPr>
      <xdr:spPr>
        <a:xfrm>
          <a:off x="59373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122572</xdr:rowOff>
    </xdr:from>
    <xdr:ext cx="469744" cy="259045"/>
    <xdr:sp macro="" textlink="">
      <xdr:nvSpPr>
        <xdr:cNvPr id="379" name="n_1mainValue【公営住宅】&#10;一人当たり面積">
          <a:extLst>
            <a:ext uri="{FF2B5EF4-FFF2-40B4-BE49-F238E27FC236}">
              <a16:creationId xmlns:a16="http://schemas.microsoft.com/office/drawing/2014/main" id="{C7246301-B430-4A68-8952-E40FF797BC9B}"/>
            </a:ext>
          </a:extLst>
        </xdr:cNvPr>
        <xdr:cNvSpPr txBox="1"/>
      </xdr:nvSpPr>
      <xdr:spPr>
        <a:xfrm>
          <a:off x="827158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130954</xdr:rowOff>
    </xdr:from>
    <xdr:ext cx="469744" cy="259045"/>
    <xdr:sp macro="" textlink="">
      <xdr:nvSpPr>
        <xdr:cNvPr id="380" name="n_2mainValue【公営住宅】&#10;一人当たり面積">
          <a:extLst>
            <a:ext uri="{FF2B5EF4-FFF2-40B4-BE49-F238E27FC236}">
              <a16:creationId xmlns:a16="http://schemas.microsoft.com/office/drawing/2014/main" id="{656B84CD-1B79-4DA4-99AF-A9200273AE04}"/>
            </a:ext>
          </a:extLst>
        </xdr:cNvPr>
        <xdr:cNvSpPr txBox="1"/>
      </xdr:nvSpPr>
      <xdr:spPr>
        <a:xfrm>
          <a:off x="7509587" y="138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137050</xdr:rowOff>
    </xdr:from>
    <xdr:ext cx="469744" cy="259045"/>
    <xdr:sp macro="" textlink="">
      <xdr:nvSpPr>
        <xdr:cNvPr id="381" name="n_3mainValue【公営住宅】&#10;一人当たり面積">
          <a:extLst>
            <a:ext uri="{FF2B5EF4-FFF2-40B4-BE49-F238E27FC236}">
              <a16:creationId xmlns:a16="http://schemas.microsoft.com/office/drawing/2014/main" id="{F625C45B-4ABE-4374-B0A3-5C2C9697D89D}"/>
            </a:ext>
          </a:extLst>
        </xdr:cNvPr>
        <xdr:cNvSpPr txBox="1"/>
      </xdr:nvSpPr>
      <xdr:spPr>
        <a:xfrm>
          <a:off x="6712027" y="138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142384</xdr:rowOff>
    </xdr:from>
    <xdr:ext cx="469744" cy="259045"/>
    <xdr:sp macro="" textlink="">
      <xdr:nvSpPr>
        <xdr:cNvPr id="382" name="n_4mainValue【公営住宅】&#10;一人当たり面積">
          <a:extLst>
            <a:ext uri="{FF2B5EF4-FFF2-40B4-BE49-F238E27FC236}">
              <a16:creationId xmlns:a16="http://schemas.microsoft.com/office/drawing/2014/main" id="{71FF1DC4-4EF8-4E02-8FD9-AAC4CE127303}"/>
            </a:ext>
          </a:extLst>
        </xdr:cNvPr>
        <xdr:cNvSpPr txBox="1"/>
      </xdr:nvSpPr>
      <xdr:spPr>
        <a:xfrm>
          <a:off x="5937327" y="138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F19031D1-46CC-451E-8128-FDB1DE4CF0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8F01180-F0D0-49ED-AECA-DBE15089CA7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6035CC6-1E7F-4571-ABCC-5AD4382E3A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94AD291-CC54-4470-83C0-7717AEA17B0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51EC0D27-12C2-4E50-8915-FAAB83B7712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B775781-A2CC-46F5-B5D2-96C67B3F587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5D802FA-E8C2-40DE-8C2F-D0BA883DA70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184DC66-B9F6-4FCC-8F77-BA09BB59BF5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4C17DDFF-2944-4D4A-A579-5794873E277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481ECD8-323C-49E2-BE52-153676C49F4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B8E6AA91-9AA4-4797-93FD-25EB8D871F6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F8BB712-1571-4394-8578-ECFA08E1E3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F0307D96-9665-482D-94B6-37D5038DE0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FA0BFBF7-C216-463A-ABD8-D756BD553D1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709A839E-0851-4FBC-A4B9-D8949529422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8C1DBD24-C63B-4D9A-B094-792A96520F7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64BA9CFD-4FDB-4A3F-8702-26EDC6969B7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F84EC290-E913-47CE-8EE7-03E25AAFC16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ECEF7EA1-B0D7-452D-A5D4-F703C42018D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5838D87-51BD-46A5-9F91-665604A39F4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5059023-937F-4E65-BC3D-4DAA61AEE6D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CCA1496-C4CF-4850-B79D-969E273D280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DFBB4819-47A1-4A96-84C8-8CFA3A056C2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B1C10D8-25E5-4C73-826E-019B295EA2C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DF5228B-6EDC-497F-BA0A-83A490B703E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DECC8BD4-0E19-4FA3-BF0B-860989FD8C4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A46E3BF9-4902-4D97-88DE-1E6F2191599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69AF96B8-7E51-490F-B218-136345843D8D}"/>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2CDBC70F-21B1-42B3-BA46-8CABEA8B299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E2CB0F62-9A7B-41A1-8E39-2AE2D1F0935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510D9B1A-C47A-4C56-8115-02F9460A114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46B8C03D-71DE-4852-8AA5-4FDFB2CF48D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9021D3F4-AB36-41A3-A712-4345381E6B5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EF6240E9-989F-47FF-8A76-F3993AE6455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F232E528-8542-4495-90FB-B6BB7322EF2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73141E6-4725-4B57-84F6-707A1EEE096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EF2FCCA5-B56F-479B-B5A4-B3514D7D9D8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D8A08A3-8B5D-48E4-B461-16415A25DCF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A93DDBF9-2421-4BAE-966C-6B6FC885867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1C88B68D-BD09-407C-8718-2872BA11DB9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4652DF53-24CC-4DED-8A5F-E8DBE2F91649}"/>
            </a:ext>
          </a:extLst>
        </xdr:cNvPr>
        <xdr:cNvCxnSpPr/>
      </xdr:nvCxnSpPr>
      <xdr:spPr>
        <a:xfrm flipV="1">
          <a:off x="14375764" y="558736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41A867F1-B3D2-46DF-9752-167F86883B45}"/>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B415CD1C-BFFD-4F3F-B8E3-2A30C3664CC6}"/>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A23A36B-5A2C-435F-A72B-FBA39BECC87A}"/>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5B24746D-5747-4062-B1ED-48E6FA4EB021}"/>
            </a:ext>
          </a:extLst>
        </xdr:cNvPr>
        <xdr:cNvCxnSpPr/>
      </xdr:nvCxnSpPr>
      <xdr:spPr>
        <a:xfrm>
          <a:off x="14287500" y="558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3A8E24C0-1D54-4055-9CED-3ABDDD36CB6B}"/>
            </a:ext>
          </a:extLst>
        </xdr:cNvPr>
        <xdr:cNvSpPr txBox="1"/>
      </xdr:nvSpPr>
      <xdr:spPr>
        <a:xfrm>
          <a:off x="144145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4F537846-9AEC-4EDF-B7A9-AEB14D77A864}"/>
            </a:ext>
          </a:extLst>
        </xdr:cNvPr>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7AF64ED5-FE48-4613-83CA-F3B3A2039B8D}"/>
            </a:ext>
          </a:extLst>
        </xdr:cNvPr>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66389A3B-99C8-4439-8945-BC2E1C906797}"/>
            </a:ext>
          </a:extLst>
        </xdr:cNvPr>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BE9A1AFD-E143-4985-8618-79AD75516325}"/>
            </a:ext>
          </a:extLst>
        </xdr:cNvPr>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DE79DB3-9AE7-47F7-9366-C561C6D061C1}"/>
            </a:ext>
          </a:extLst>
        </xdr:cNvPr>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70CECC-B4F8-4D1B-A576-7B319EB987F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3D8432C-8C98-40CB-8E43-FDD52C7926A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14C6968-839E-48D5-9812-DD9602061E1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91E012E-B347-4A2F-8D2F-5FA10882824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33EB98D-097A-4BD2-B51D-B3B6D871B7C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439" name="楕円 438">
          <a:extLst>
            <a:ext uri="{FF2B5EF4-FFF2-40B4-BE49-F238E27FC236}">
              <a16:creationId xmlns:a16="http://schemas.microsoft.com/office/drawing/2014/main" id="{DDFE69CA-66A7-43C6-BA72-077465706EBA}"/>
            </a:ext>
          </a:extLst>
        </xdr:cNvPr>
        <xdr:cNvSpPr/>
      </xdr:nvSpPr>
      <xdr:spPr>
        <a:xfrm>
          <a:off x="14325600" y="64795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6F6CABF4-D5FA-4372-96ED-468BC06C9A28}"/>
            </a:ext>
          </a:extLst>
        </xdr:cNvPr>
        <xdr:cNvSpPr txBox="1"/>
      </xdr:nvSpPr>
      <xdr:spPr>
        <a:xfrm>
          <a:off x="144145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41" name="楕円 440">
          <a:extLst>
            <a:ext uri="{FF2B5EF4-FFF2-40B4-BE49-F238E27FC236}">
              <a16:creationId xmlns:a16="http://schemas.microsoft.com/office/drawing/2014/main" id="{DE367AE6-ADE4-4BD1-9890-D474B86C3FF9}"/>
            </a:ext>
          </a:extLst>
        </xdr:cNvPr>
        <xdr:cNvSpPr/>
      </xdr:nvSpPr>
      <xdr:spPr>
        <a:xfrm>
          <a:off x="1357884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160020</xdr:rowOff>
    </xdr:to>
    <xdr:cxnSp macro="">
      <xdr:nvCxnSpPr>
        <xdr:cNvPr id="442" name="直線コネクタ 441">
          <a:extLst>
            <a:ext uri="{FF2B5EF4-FFF2-40B4-BE49-F238E27FC236}">
              <a16:creationId xmlns:a16="http://schemas.microsoft.com/office/drawing/2014/main" id="{BD3EFFE8-3C5B-4EAA-8474-4635425DD956}"/>
            </a:ext>
          </a:extLst>
        </xdr:cNvPr>
        <xdr:cNvCxnSpPr/>
      </xdr:nvCxnSpPr>
      <xdr:spPr>
        <a:xfrm>
          <a:off x="13629640" y="6452235"/>
          <a:ext cx="7467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43" name="楕円 442">
          <a:extLst>
            <a:ext uri="{FF2B5EF4-FFF2-40B4-BE49-F238E27FC236}">
              <a16:creationId xmlns:a16="http://schemas.microsoft.com/office/drawing/2014/main" id="{17A2896B-4D6E-40D3-9009-E2D2D7149A32}"/>
            </a:ext>
          </a:extLst>
        </xdr:cNvPr>
        <xdr:cNvSpPr/>
      </xdr:nvSpPr>
      <xdr:spPr>
        <a:xfrm>
          <a:off x="1280414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81915</xdr:rowOff>
    </xdr:to>
    <xdr:cxnSp macro="">
      <xdr:nvCxnSpPr>
        <xdr:cNvPr id="444" name="直線コネクタ 443">
          <a:extLst>
            <a:ext uri="{FF2B5EF4-FFF2-40B4-BE49-F238E27FC236}">
              <a16:creationId xmlns:a16="http://schemas.microsoft.com/office/drawing/2014/main" id="{6DA0F56E-9F85-4349-A286-02B61A49A2CD}"/>
            </a:ext>
          </a:extLst>
        </xdr:cNvPr>
        <xdr:cNvCxnSpPr/>
      </xdr:nvCxnSpPr>
      <xdr:spPr>
        <a:xfrm>
          <a:off x="12854940" y="64141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445" name="楕円 444">
          <a:extLst>
            <a:ext uri="{FF2B5EF4-FFF2-40B4-BE49-F238E27FC236}">
              <a16:creationId xmlns:a16="http://schemas.microsoft.com/office/drawing/2014/main" id="{09EEBD10-1A10-400D-BD95-A304C33DDE99}"/>
            </a:ext>
          </a:extLst>
        </xdr:cNvPr>
        <xdr:cNvSpPr/>
      </xdr:nvSpPr>
      <xdr:spPr>
        <a:xfrm>
          <a:off x="12029440" y="6325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43815</xdr:rowOff>
    </xdr:to>
    <xdr:cxnSp macro="">
      <xdr:nvCxnSpPr>
        <xdr:cNvPr id="446" name="直線コネクタ 445">
          <a:extLst>
            <a:ext uri="{FF2B5EF4-FFF2-40B4-BE49-F238E27FC236}">
              <a16:creationId xmlns:a16="http://schemas.microsoft.com/office/drawing/2014/main" id="{7CF3BE12-50B8-4F2B-88AC-C5674D2B0132}"/>
            </a:ext>
          </a:extLst>
        </xdr:cNvPr>
        <xdr:cNvCxnSpPr/>
      </xdr:nvCxnSpPr>
      <xdr:spPr>
        <a:xfrm>
          <a:off x="12072620" y="63722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47" name="楕円 446">
          <a:extLst>
            <a:ext uri="{FF2B5EF4-FFF2-40B4-BE49-F238E27FC236}">
              <a16:creationId xmlns:a16="http://schemas.microsoft.com/office/drawing/2014/main" id="{72A0C813-6747-458F-8749-203E91879050}"/>
            </a:ext>
          </a:extLst>
        </xdr:cNvPr>
        <xdr:cNvSpPr/>
      </xdr:nvSpPr>
      <xdr:spPr>
        <a:xfrm>
          <a:off x="1123188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1905</xdr:rowOff>
    </xdr:to>
    <xdr:cxnSp macro="">
      <xdr:nvCxnSpPr>
        <xdr:cNvPr id="448" name="直線コネクタ 447">
          <a:extLst>
            <a:ext uri="{FF2B5EF4-FFF2-40B4-BE49-F238E27FC236}">
              <a16:creationId xmlns:a16="http://schemas.microsoft.com/office/drawing/2014/main" id="{AE9A317B-3C67-4922-9BC2-CEA19E4B4A3C}"/>
            </a:ext>
          </a:extLst>
        </xdr:cNvPr>
        <xdr:cNvCxnSpPr/>
      </xdr:nvCxnSpPr>
      <xdr:spPr>
        <a:xfrm>
          <a:off x="11282680" y="634746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9D61D2A1-1D7F-4D00-B9F5-FD45DAF8A381}"/>
            </a:ext>
          </a:extLst>
        </xdr:cNvPr>
        <xdr:cNvSpPr txBox="1"/>
      </xdr:nvSpPr>
      <xdr:spPr>
        <a:xfrm>
          <a:off x="134372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2F09915-C372-41C8-9875-6E9CBC322463}"/>
            </a:ext>
          </a:extLst>
        </xdr:cNvPr>
        <xdr:cNvSpPr txBox="1"/>
      </xdr:nvSpPr>
      <xdr:spPr>
        <a:xfrm>
          <a:off x="126752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E46550F1-DE38-4F1E-9E6D-0AF6256469B3}"/>
            </a:ext>
          </a:extLst>
        </xdr:cNvPr>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A8BF5553-F85D-4DF0-929A-B150DAC4230F}"/>
            </a:ext>
          </a:extLst>
        </xdr:cNvPr>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D9ADE71-53AB-4A65-82D1-2760A0C6CE5F}"/>
            </a:ext>
          </a:extLst>
        </xdr:cNvPr>
        <xdr:cNvSpPr txBox="1"/>
      </xdr:nvSpPr>
      <xdr:spPr>
        <a:xfrm>
          <a:off x="134372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A24BD046-F8D1-4393-8FC0-8FA72B59B146}"/>
            </a:ext>
          </a:extLst>
        </xdr:cNvPr>
        <xdr:cNvSpPr txBox="1"/>
      </xdr:nvSpPr>
      <xdr:spPr>
        <a:xfrm>
          <a:off x="126752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43832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C60EA85A-761A-4A01-A3F0-7A2FDB9B3030}"/>
            </a:ext>
          </a:extLst>
        </xdr:cNvPr>
        <xdr:cNvSpPr txBox="1"/>
      </xdr:nvSpPr>
      <xdr:spPr>
        <a:xfrm>
          <a:off x="119005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B36B140F-A4FC-4631-82CD-ACF5D5E7B53E}"/>
            </a:ext>
          </a:extLst>
        </xdr:cNvPr>
        <xdr:cNvSpPr txBox="1"/>
      </xdr:nvSpPr>
      <xdr:spPr>
        <a:xfrm>
          <a:off x="1110298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B5F9E3C4-A68F-4508-A733-BE127875BA1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B82631A-130D-4507-9476-4FEFA7FD058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A90F698-15DB-47E4-915A-240A8E0304E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510455BC-9B9F-47A3-883A-ABFC21BA93E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F5F893B3-C122-4AF2-B468-33230B85437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C98E42FA-6B89-48AC-8CFB-DF0F235D67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2F380603-EE0F-4CE7-9554-2C32EFE0981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9B63A8A9-D80B-4DAC-ABA3-B3D73150CF7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A604A22F-CC99-4B2C-9513-FD671A99956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268D0B6-206E-4814-84FB-E4AE5F305A5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661C009F-82EC-4B02-9BA4-0BF3934F077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BBDC2F86-3843-4FD3-9F42-4663061358F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63B4625F-AB62-4F60-9526-0FB4444F06EC}"/>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AA15AAC3-4745-4EC4-84EE-FBE3420F3BD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71B12F-6BC4-4420-AB8B-932878900E7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343EB2B3-8838-4339-ABB5-4073EB82109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FFB26B0F-59FD-4DBE-8A35-27D03426B4D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25A1A66-29D0-4464-ACB2-E98B629C9FC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C7631A2C-97A3-40E9-81A1-26842CF8131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A1DF9B98-FE2D-4351-B1DB-C76B9ECCC9A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51902D94-88FD-4759-8691-43F2CA99C4C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65123A8C-0AEC-4A1E-94F2-A533EBD87BA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9400278B-4AE6-4F94-A1D8-F80B9B99F83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FAC9876F-8732-4107-A4E9-EBBEAFA3F6FF}"/>
            </a:ext>
          </a:extLst>
        </xdr:cNvPr>
        <xdr:cNvCxnSpPr/>
      </xdr:nvCxnSpPr>
      <xdr:spPr>
        <a:xfrm flipV="1">
          <a:off x="19509104" y="583501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10E92DA6-E19D-4D79-8AE4-1560388F0B39}"/>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73BC1053-65C4-43F7-A3C7-703AAF51DB89}"/>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61788587-F4F0-4A11-A03D-C1CCD5C2C244}"/>
            </a:ext>
          </a:extLst>
        </xdr:cNvPr>
        <xdr:cNvSpPr txBox="1"/>
      </xdr:nvSpPr>
      <xdr:spPr>
        <a:xfrm>
          <a:off x="19547840"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456EF5B-733E-42E3-8A37-D30F2F68DB5D}"/>
            </a:ext>
          </a:extLst>
        </xdr:cNvPr>
        <xdr:cNvCxnSpPr/>
      </xdr:nvCxnSpPr>
      <xdr:spPr>
        <a:xfrm>
          <a:off x="194437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863263F5-D625-493C-A84B-D65773B12F4C}"/>
            </a:ext>
          </a:extLst>
        </xdr:cNvPr>
        <xdr:cNvSpPr txBox="1"/>
      </xdr:nvSpPr>
      <xdr:spPr>
        <a:xfrm>
          <a:off x="1954784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6EAAAF4-0315-497D-917E-F01DCD044F0A}"/>
            </a:ext>
          </a:extLst>
        </xdr:cNvPr>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F7EF77F2-C07E-4DBF-9C9B-4543BD6B41BC}"/>
            </a:ext>
          </a:extLst>
        </xdr:cNvPr>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DB1C5A26-EE29-495D-B814-A18967A36BD1}"/>
            </a:ext>
          </a:extLst>
        </xdr:cNvPr>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4F996272-48EA-44E9-89C1-02CB54581383}"/>
            </a:ext>
          </a:extLst>
        </xdr:cNvPr>
        <xdr:cNvSpPr/>
      </xdr:nvSpPr>
      <xdr:spPr>
        <a:xfrm>
          <a:off x="171627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7601C7C-8B99-4CC5-AAE1-B486ADA4AFC9}"/>
            </a:ext>
          </a:extLst>
        </xdr:cNvPr>
        <xdr:cNvSpPr/>
      </xdr:nvSpPr>
      <xdr:spPr>
        <a:xfrm>
          <a:off x="16388080" y="669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15BA559-53FE-4E25-BDBB-393F4120B89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D247CB8-6653-4C4B-BB41-31605532F14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FF5914F-F96F-45D9-AEA5-7AEBBB095E8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D5800C3-5773-4D0B-B38E-1E309146ED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B6CF44D-5C28-4A0C-8F1A-80CD09E9A0C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96" name="楕円 495">
          <a:extLst>
            <a:ext uri="{FF2B5EF4-FFF2-40B4-BE49-F238E27FC236}">
              <a16:creationId xmlns:a16="http://schemas.microsoft.com/office/drawing/2014/main" id="{CC68EDA1-C0BF-4862-BBF8-94DC2FD17A36}"/>
            </a:ext>
          </a:extLst>
        </xdr:cNvPr>
        <xdr:cNvSpPr/>
      </xdr:nvSpPr>
      <xdr:spPr>
        <a:xfrm>
          <a:off x="1945894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4462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F8A1D83B-5DED-4146-A4BE-820E2EA59455}"/>
            </a:ext>
          </a:extLst>
        </xdr:cNvPr>
        <xdr:cNvSpPr txBox="1"/>
      </xdr:nvSpPr>
      <xdr:spPr>
        <a:xfrm>
          <a:off x="1954784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160655</xdr:rowOff>
    </xdr:from>
    <xdr:to>
      <xdr:col>112</xdr:col>
      <xdr:colOff>38100</xdr:colOff>
      <xdr:row>39</xdr:row>
      <xdr:rowOff>90805</xdr:rowOff>
    </xdr:to>
    <xdr:sp macro="" textlink="">
      <xdr:nvSpPr>
        <xdr:cNvPr id="498" name="楕円 497">
          <a:extLst>
            <a:ext uri="{FF2B5EF4-FFF2-40B4-BE49-F238E27FC236}">
              <a16:creationId xmlns:a16="http://schemas.microsoft.com/office/drawing/2014/main" id="{6A5DA6CB-632C-4735-B101-DB4F3A6C8069}"/>
            </a:ext>
          </a:extLst>
        </xdr:cNvPr>
        <xdr:cNvSpPr/>
      </xdr:nvSpPr>
      <xdr:spPr>
        <a:xfrm>
          <a:off x="18735040" y="653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32385</xdr:rowOff>
    </xdr:from>
    <xdr:to>
      <xdr:col>116</xdr:col>
      <xdr:colOff>63500</xdr:colOff>
      <xdr:row>39</xdr:row>
      <xdr:rowOff>40005</xdr:rowOff>
    </xdr:to>
    <xdr:cxnSp macro="">
      <xdr:nvCxnSpPr>
        <xdr:cNvPr id="499" name="直線コネクタ 498">
          <a:extLst>
            <a:ext uri="{FF2B5EF4-FFF2-40B4-BE49-F238E27FC236}">
              <a16:creationId xmlns:a16="http://schemas.microsoft.com/office/drawing/2014/main" id="{41752762-DFB7-4F09-B071-2223EF917681}"/>
            </a:ext>
          </a:extLst>
        </xdr:cNvPr>
        <xdr:cNvCxnSpPr/>
      </xdr:nvCxnSpPr>
      <xdr:spPr>
        <a:xfrm flipV="1">
          <a:off x="18778220" y="657034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500" name="楕円 499">
          <a:extLst>
            <a:ext uri="{FF2B5EF4-FFF2-40B4-BE49-F238E27FC236}">
              <a16:creationId xmlns:a16="http://schemas.microsoft.com/office/drawing/2014/main" id="{428EFA9D-1A5B-48AD-9183-8CFEC9C7D092}"/>
            </a:ext>
          </a:extLst>
        </xdr:cNvPr>
        <xdr:cNvSpPr/>
      </xdr:nvSpPr>
      <xdr:spPr>
        <a:xfrm>
          <a:off x="1793748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40005</xdr:rowOff>
    </xdr:from>
    <xdr:to>
      <xdr:col>111</xdr:col>
      <xdr:colOff>177800</xdr:colOff>
      <xdr:row>39</xdr:row>
      <xdr:rowOff>49530</xdr:rowOff>
    </xdr:to>
    <xdr:cxnSp macro="">
      <xdr:nvCxnSpPr>
        <xdr:cNvPr id="501" name="直線コネクタ 500">
          <a:extLst>
            <a:ext uri="{FF2B5EF4-FFF2-40B4-BE49-F238E27FC236}">
              <a16:creationId xmlns:a16="http://schemas.microsoft.com/office/drawing/2014/main" id="{49931E7B-A168-4E49-8F13-A889DDE2B3BF}"/>
            </a:ext>
          </a:extLst>
        </xdr:cNvPr>
        <xdr:cNvCxnSpPr/>
      </xdr:nvCxnSpPr>
      <xdr:spPr>
        <a:xfrm flipV="1">
          <a:off x="17988280" y="657796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xdr:rowOff>
    </xdr:from>
    <xdr:to>
      <xdr:col>102</xdr:col>
      <xdr:colOff>165100</xdr:colOff>
      <xdr:row>39</xdr:row>
      <xdr:rowOff>109855</xdr:rowOff>
    </xdr:to>
    <xdr:sp macro="" textlink="">
      <xdr:nvSpPr>
        <xdr:cNvPr id="502" name="楕円 501">
          <a:extLst>
            <a:ext uri="{FF2B5EF4-FFF2-40B4-BE49-F238E27FC236}">
              <a16:creationId xmlns:a16="http://schemas.microsoft.com/office/drawing/2014/main" id="{32D77EC7-DEB5-46B1-AAEF-6D75CAF63823}"/>
            </a:ext>
          </a:extLst>
        </xdr:cNvPr>
        <xdr:cNvSpPr/>
      </xdr:nvSpPr>
      <xdr:spPr>
        <a:xfrm>
          <a:off x="1716278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59055</xdr:rowOff>
    </xdr:to>
    <xdr:cxnSp macro="">
      <xdr:nvCxnSpPr>
        <xdr:cNvPr id="503" name="直線コネクタ 502">
          <a:extLst>
            <a:ext uri="{FF2B5EF4-FFF2-40B4-BE49-F238E27FC236}">
              <a16:creationId xmlns:a16="http://schemas.microsoft.com/office/drawing/2014/main" id="{C4226F04-23D6-4C15-8D0A-2EE1B0407CC9}"/>
            </a:ext>
          </a:extLst>
        </xdr:cNvPr>
        <xdr:cNvCxnSpPr/>
      </xdr:nvCxnSpPr>
      <xdr:spPr>
        <a:xfrm flipV="1">
          <a:off x="17213580" y="658749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101600</xdr:rowOff>
    </xdr:from>
    <xdr:to>
      <xdr:col>98</xdr:col>
      <xdr:colOff>38100</xdr:colOff>
      <xdr:row>40</xdr:row>
      <xdr:rowOff>31750</xdr:rowOff>
    </xdr:to>
    <xdr:sp macro="" textlink="">
      <xdr:nvSpPr>
        <xdr:cNvPr id="504" name="楕円 503">
          <a:extLst>
            <a:ext uri="{FF2B5EF4-FFF2-40B4-BE49-F238E27FC236}">
              <a16:creationId xmlns:a16="http://schemas.microsoft.com/office/drawing/2014/main" id="{4375D9A6-63B8-4C77-8621-222EC01FBD79}"/>
            </a:ext>
          </a:extLst>
        </xdr:cNvPr>
        <xdr:cNvSpPr/>
      </xdr:nvSpPr>
      <xdr:spPr>
        <a:xfrm>
          <a:off x="16388080" y="663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59055</xdr:rowOff>
    </xdr:from>
    <xdr:to>
      <xdr:col>102</xdr:col>
      <xdr:colOff>114300</xdr:colOff>
      <xdr:row>39</xdr:row>
      <xdr:rowOff>152400</xdr:rowOff>
    </xdr:to>
    <xdr:cxnSp macro="">
      <xdr:nvCxnSpPr>
        <xdr:cNvPr id="505" name="直線コネクタ 504">
          <a:extLst>
            <a:ext uri="{FF2B5EF4-FFF2-40B4-BE49-F238E27FC236}">
              <a16:creationId xmlns:a16="http://schemas.microsoft.com/office/drawing/2014/main" id="{22D6552A-FCF8-487C-8EB1-D3CD76C7E10D}"/>
            </a:ext>
          </a:extLst>
        </xdr:cNvPr>
        <xdr:cNvCxnSpPr/>
      </xdr:nvCxnSpPr>
      <xdr:spPr>
        <a:xfrm flipV="1">
          <a:off x="16431260" y="6597015"/>
          <a:ext cx="78232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398C21CE-5941-4E9D-AA47-58657946A345}"/>
            </a:ext>
          </a:extLst>
        </xdr:cNvPr>
        <xdr:cNvSpPr txBox="1"/>
      </xdr:nvSpPr>
      <xdr:spPr>
        <a:xfrm>
          <a:off x="185611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A067497F-1B2E-48A7-9122-FB355F52EDD7}"/>
            </a:ext>
          </a:extLst>
        </xdr:cNvPr>
        <xdr:cNvSpPr txBox="1"/>
      </xdr:nvSpPr>
      <xdr:spPr>
        <a:xfrm>
          <a:off x="1777626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B9988D9C-1483-499E-B0CD-CB89824900FF}"/>
            </a:ext>
          </a:extLst>
        </xdr:cNvPr>
        <xdr:cNvSpPr txBox="1"/>
      </xdr:nvSpPr>
      <xdr:spPr>
        <a:xfrm>
          <a:off x="170015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9CFA1C17-3EF5-49C1-ABEA-D663D15B51B5}"/>
            </a:ext>
          </a:extLst>
        </xdr:cNvPr>
        <xdr:cNvSpPr txBox="1"/>
      </xdr:nvSpPr>
      <xdr:spPr>
        <a:xfrm>
          <a:off x="162268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107332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BEC09A7C-1E4F-43C3-BE64-F83EC8C6C355}"/>
            </a:ext>
          </a:extLst>
        </xdr:cNvPr>
        <xdr:cNvSpPr txBox="1"/>
      </xdr:nvSpPr>
      <xdr:spPr>
        <a:xfrm>
          <a:off x="18561127"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3E7EEBEF-13CD-4D20-8636-056A34AD736A}"/>
            </a:ext>
          </a:extLst>
        </xdr:cNvPr>
        <xdr:cNvSpPr txBox="1"/>
      </xdr:nvSpPr>
      <xdr:spPr>
        <a:xfrm>
          <a:off x="1777626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126382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CE336AC5-1A1E-42DE-AE45-97B223B1F2A8}"/>
            </a:ext>
          </a:extLst>
        </xdr:cNvPr>
        <xdr:cNvSpPr txBox="1"/>
      </xdr:nvSpPr>
      <xdr:spPr>
        <a:xfrm>
          <a:off x="1700156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48277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148D25A0-27D8-4202-8970-486D5ADE9B64}"/>
            </a:ext>
          </a:extLst>
        </xdr:cNvPr>
        <xdr:cNvSpPr txBox="1"/>
      </xdr:nvSpPr>
      <xdr:spPr>
        <a:xfrm>
          <a:off x="1622686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7BA5FACC-89FA-41E3-A7A3-C3543A98F7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83EB6D3B-F695-4829-843F-5B80D3D1B40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2F27447-E82C-450A-B4FD-239D320A760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E56C859-F099-43D6-B8BC-B2D5AC51091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1B09A0BD-AFEA-4261-A1C9-16A9E1D35E4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638D2DEE-3290-4C7D-AFA0-3CB1CEEF1D8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531520CF-5537-4D05-B678-5F591859838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5FE27DD1-C576-467A-8EB4-FCBC1F66A5A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99526A5-4BA2-4523-BDB6-835FE64CD61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37C20F5-5CE8-4179-9960-5B948C412D8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11721E4D-3458-4428-9ACF-E122181CD4D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AB9CC3B1-D7C1-46FC-A13B-4371C64F8F7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65574B72-1504-4D13-BEFC-7B1EBAFF290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46FAB0DE-EAC2-4FD5-99E6-E488E58E199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966423EC-EB01-40F4-8567-76F0E2CEEB2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C310654D-9E4C-4A81-82AB-E8541FD7774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48E86B0D-F285-4B70-8EB4-1BC679B0E6E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CC4630F4-D357-415B-8A5B-7BC995B2697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AB5704D9-3D8A-4BB8-90EB-4DAA2F6CC7E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34781950-6B6C-408E-9E8A-A74AE3B3AF3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318B2ADA-8347-433A-9FDC-53D31C1B457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7505CDE8-52A4-43E3-942D-0F79562A437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C5427B13-B4A1-4028-80C8-FA209B0B55C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B6E77E83-C6C5-444C-8A17-B8BE0248A2E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F1805DBE-44B3-4935-80AA-4A1EBBC63B12}"/>
            </a:ext>
          </a:extLst>
        </xdr:cNvPr>
        <xdr:cNvCxnSpPr/>
      </xdr:nvCxnSpPr>
      <xdr:spPr>
        <a:xfrm flipV="1">
          <a:off x="14375764" y="950785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107D8CEC-622F-4FAA-B3BE-BC0CC8781026}"/>
            </a:ext>
          </a:extLst>
        </xdr:cNvPr>
        <xdr:cNvSpPr txBox="1"/>
      </xdr:nvSpPr>
      <xdr:spPr>
        <a:xfrm>
          <a:off x="144145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22B558EC-8F7C-42DD-9BFD-6F068EA2BFB7}"/>
            </a:ext>
          </a:extLst>
        </xdr:cNvPr>
        <xdr:cNvCxnSpPr/>
      </xdr:nvCxnSpPr>
      <xdr:spPr>
        <a:xfrm>
          <a:off x="1428750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98BC9BB-4295-4969-96A4-651AD0C03504}"/>
            </a:ext>
          </a:extLst>
        </xdr:cNvPr>
        <xdr:cNvSpPr txBox="1"/>
      </xdr:nvSpPr>
      <xdr:spPr>
        <a:xfrm>
          <a:off x="1441450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7E7F906D-B857-48F2-A43E-A0A0D5602096}"/>
            </a:ext>
          </a:extLst>
        </xdr:cNvPr>
        <xdr:cNvCxnSpPr/>
      </xdr:nvCxnSpPr>
      <xdr:spPr>
        <a:xfrm>
          <a:off x="1428750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A8770C92-54D8-484C-B258-58D9230742AA}"/>
            </a:ext>
          </a:extLst>
        </xdr:cNvPr>
        <xdr:cNvSpPr txBox="1"/>
      </xdr:nvSpPr>
      <xdr:spPr>
        <a:xfrm>
          <a:off x="1441450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9591A567-E5EB-4FDD-8B55-CDBCF4A1505D}"/>
            </a:ext>
          </a:extLst>
        </xdr:cNvPr>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81BE770A-7BC7-4B3E-A03B-B26797DE1326}"/>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D0FEE67A-CFE3-4428-BE5A-DD2781923C04}"/>
            </a:ext>
          </a:extLst>
        </xdr:cNvPr>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32F154A1-C1A8-4BBC-B020-642EAE92B12D}"/>
            </a:ext>
          </a:extLst>
        </xdr:cNvPr>
        <xdr:cNvSpPr/>
      </xdr:nvSpPr>
      <xdr:spPr>
        <a:xfrm>
          <a:off x="12029440" y="1005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D74C28E8-B26C-4555-96BF-4C4475B3C3A4}"/>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B8E2027-644F-4CB5-BD8D-574F41BC3B5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574983-4D87-47D0-804E-CB27B75D88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789E0B2-6774-41C8-88F6-5A268CB4493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4E5AEE3-052C-4F2E-A96A-ACA59466379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EDCFB32-EDF3-4A27-B343-868B13F31A1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57785</xdr:rowOff>
    </xdr:from>
    <xdr:to>
      <xdr:col>85</xdr:col>
      <xdr:colOff>177800</xdr:colOff>
      <xdr:row>61</xdr:row>
      <xdr:rowOff>159385</xdr:rowOff>
    </xdr:to>
    <xdr:sp macro="" textlink="">
      <xdr:nvSpPr>
        <xdr:cNvPr id="554" name="楕円 553">
          <a:extLst>
            <a:ext uri="{FF2B5EF4-FFF2-40B4-BE49-F238E27FC236}">
              <a16:creationId xmlns:a16="http://schemas.microsoft.com/office/drawing/2014/main" id="{E6E4E22F-02B1-491E-B6F2-F061E2DA7042}"/>
            </a:ext>
          </a:extLst>
        </xdr:cNvPr>
        <xdr:cNvSpPr/>
      </xdr:nvSpPr>
      <xdr:spPr>
        <a:xfrm>
          <a:off x="14325600" y="10283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36212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4D511E64-A58B-4E35-9E9E-4351D753A761}"/>
            </a:ext>
          </a:extLst>
        </xdr:cNvPr>
        <xdr:cNvSpPr txBox="1"/>
      </xdr:nvSpPr>
      <xdr:spPr>
        <a:xfrm>
          <a:off x="144145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6" name="楕円 555">
          <a:extLst>
            <a:ext uri="{FF2B5EF4-FFF2-40B4-BE49-F238E27FC236}">
              <a16:creationId xmlns:a16="http://schemas.microsoft.com/office/drawing/2014/main" id="{069DEE4C-1603-4BBD-9A6A-C9A783AED428}"/>
            </a:ext>
          </a:extLst>
        </xdr:cNvPr>
        <xdr:cNvSpPr/>
      </xdr:nvSpPr>
      <xdr:spPr>
        <a:xfrm>
          <a:off x="135788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108585</xdr:rowOff>
    </xdr:to>
    <xdr:cxnSp macro="">
      <xdr:nvCxnSpPr>
        <xdr:cNvPr id="557" name="直線コネクタ 556">
          <a:extLst>
            <a:ext uri="{FF2B5EF4-FFF2-40B4-BE49-F238E27FC236}">
              <a16:creationId xmlns:a16="http://schemas.microsoft.com/office/drawing/2014/main" id="{4218C2F5-5598-4D71-9F20-DA29ABC11D6C}"/>
            </a:ext>
          </a:extLst>
        </xdr:cNvPr>
        <xdr:cNvCxnSpPr/>
      </xdr:nvCxnSpPr>
      <xdr:spPr>
        <a:xfrm>
          <a:off x="13629640" y="1031748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558" name="楕円 557">
          <a:extLst>
            <a:ext uri="{FF2B5EF4-FFF2-40B4-BE49-F238E27FC236}">
              <a16:creationId xmlns:a16="http://schemas.microsoft.com/office/drawing/2014/main" id="{35CD529E-CF77-4163-A1BC-B6262CE195A9}"/>
            </a:ext>
          </a:extLst>
        </xdr:cNvPr>
        <xdr:cNvSpPr/>
      </xdr:nvSpPr>
      <xdr:spPr>
        <a:xfrm>
          <a:off x="1280414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91440</xdr:rowOff>
    </xdr:to>
    <xdr:cxnSp macro="">
      <xdr:nvCxnSpPr>
        <xdr:cNvPr id="559" name="直線コネクタ 558">
          <a:extLst>
            <a:ext uri="{FF2B5EF4-FFF2-40B4-BE49-F238E27FC236}">
              <a16:creationId xmlns:a16="http://schemas.microsoft.com/office/drawing/2014/main" id="{1DB58C9B-5F5D-449E-949E-138418F5367A}"/>
            </a:ext>
          </a:extLst>
        </xdr:cNvPr>
        <xdr:cNvCxnSpPr/>
      </xdr:nvCxnSpPr>
      <xdr:spPr>
        <a:xfrm>
          <a:off x="12854940" y="102870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560" name="楕円 559">
          <a:extLst>
            <a:ext uri="{FF2B5EF4-FFF2-40B4-BE49-F238E27FC236}">
              <a16:creationId xmlns:a16="http://schemas.microsoft.com/office/drawing/2014/main" id="{927D5B9F-D842-4821-BFF4-8D72E7BB8A81}"/>
            </a:ext>
          </a:extLst>
        </xdr:cNvPr>
        <xdr:cNvSpPr/>
      </xdr:nvSpPr>
      <xdr:spPr>
        <a:xfrm>
          <a:off x="12029440" y="1021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60960</xdr:rowOff>
    </xdr:to>
    <xdr:cxnSp macro="">
      <xdr:nvCxnSpPr>
        <xdr:cNvPr id="561" name="直線コネクタ 560">
          <a:extLst>
            <a:ext uri="{FF2B5EF4-FFF2-40B4-BE49-F238E27FC236}">
              <a16:creationId xmlns:a16="http://schemas.microsoft.com/office/drawing/2014/main" id="{71F1D14B-C6F5-40D7-8CBE-7B87AB0BEB65}"/>
            </a:ext>
          </a:extLst>
        </xdr:cNvPr>
        <xdr:cNvCxnSpPr/>
      </xdr:nvCxnSpPr>
      <xdr:spPr>
        <a:xfrm>
          <a:off x="12072620" y="1026604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562" name="楕円 561">
          <a:extLst>
            <a:ext uri="{FF2B5EF4-FFF2-40B4-BE49-F238E27FC236}">
              <a16:creationId xmlns:a16="http://schemas.microsoft.com/office/drawing/2014/main" id="{32075517-9CE6-476B-8478-1D17C6AC9E6B}"/>
            </a:ext>
          </a:extLst>
        </xdr:cNvPr>
        <xdr:cNvSpPr/>
      </xdr:nvSpPr>
      <xdr:spPr>
        <a:xfrm>
          <a:off x="1123188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59055</xdr:rowOff>
    </xdr:to>
    <xdr:cxnSp macro="">
      <xdr:nvCxnSpPr>
        <xdr:cNvPr id="563" name="直線コネクタ 562">
          <a:extLst>
            <a:ext uri="{FF2B5EF4-FFF2-40B4-BE49-F238E27FC236}">
              <a16:creationId xmlns:a16="http://schemas.microsoft.com/office/drawing/2014/main" id="{B9C171C7-863D-49C2-8C54-9380DD8ECDC4}"/>
            </a:ext>
          </a:extLst>
        </xdr:cNvPr>
        <xdr:cNvCxnSpPr/>
      </xdr:nvCxnSpPr>
      <xdr:spPr>
        <a:xfrm flipV="1">
          <a:off x="11282680" y="1026604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4D637212-480E-41AB-AE91-FB1FB70A83F6}"/>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E6238B80-BDE2-4FB4-BD32-56C1CD45132C}"/>
            </a:ext>
          </a:extLst>
        </xdr:cNvPr>
        <xdr:cNvSpPr txBox="1"/>
      </xdr:nvSpPr>
      <xdr:spPr>
        <a:xfrm>
          <a:off x="126752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BEDCB4F5-2D53-431A-BF0B-6150B6990F35}"/>
            </a:ext>
          </a:extLst>
        </xdr:cNvPr>
        <xdr:cNvSpPr txBox="1"/>
      </xdr:nvSpPr>
      <xdr:spPr>
        <a:xfrm>
          <a:off x="119005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B56FE34F-B018-43CE-9578-42B29D0DDDE1}"/>
            </a:ext>
          </a:extLst>
        </xdr:cNvPr>
        <xdr:cNvSpPr txBox="1"/>
      </xdr:nvSpPr>
      <xdr:spPr>
        <a:xfrm>
          <a:off x="111029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8" name="n_1mainValue【学校施設】&#10;有形固定資産減価償却率">
          <a:extLst>
            <a:ext uri="{FF2B5EF4-FFF2-40B4-BE49-F238E27FC236}">
              <a16:creationId xmlns:a16="http://schemas.microsoft.com/office/drawing/2014/main" id="{C607221D-1001-4D03-8CA8-0D81A839D89D}"/>
            </a:ext>
          </a:extLst>
        </xdr:cNvPr>
        <xdr:cNvSpPr txBox="1"/>
      </xdr:nvSpPr>
      <xdr:spPr>
        <a:xfrm>
          <a:off x="134372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569" name="n_2mainValue【学校施設】&#10;有形固定資産減価償却率">
          <a:extLst>
            <a:ext uri="{FF2B5EF4-FFF2-40B4-BE49-F238E27FC236}">
              <a16:creationId xmlns:a16="http://schemas.microsoft.com/office/drawing/2014/main" id="{81E25FB4-2889-4EFB-95E4-45DDBAD4B7C0}"/>
            </a:ext>
          </a:extLst>
        </xdr:cNvPr>
        <xdr:cNvSpPr txBox="1"/>
      </xdr:nvSpPr>
      <xdr:spPr>
        <a:xfrm>
          <a:off x="126752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570" name="n_3mainValue【学校施設】&#10;有形固定資産減価償却率">
          <a:extLst>
            <a:ext uri="{FF2B5EF4-FFF2-40B4-BE49-F238E27FC236}">
              <a16:creationId xmlns:a16="http://schemas.microsoft.com/office/drawing/2014/main" id="{A8455AC7-6FAB-4026-A395-2F7F7E4ED2B4}"/>
            </a:ext>
          </a:extLst>
        </xdr:cNvPr>
        <xdr:cNvSpPr txBox="1"/>
      </xdr:nvSpPr>
      <xdr:spPr>
        <a:xfrm>
          <a:off x="119005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571" name="n_4mainValue【学校施設】&#10;有形固定資産減価償却率">
          <a:extLst>
            <a:ext uri="{FF2B5EF4-FFF2-40B4-BE49-F238E27FC236}">
              <a16:creationId xmlns:a16="http://schemas.microsoft.com/office/drawing/2014/main" id="{E79CFC30-B37C-4F27-B9FC-44231DB19AC8}"/>
            </a:ext>
          </a:extLst>
        </xdr:cNvPr>
        <xdr:cNvSpPr txBox="1"/>
      </xdr:nvSpPr>
      <xdr:spPr>
        <a:xfrm>
          <a:off x="1110298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CB398191-2C65-44B5-B638-96167F6F6C8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CFA9322B-34E9-4361-9FED-C9B53E7F0ED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BB9ECAF4-AA08-47EB-AEF1-43BFC247131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8BEC17A-DDE4-49D7-A2F7-81440788EF6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E8AD16D-D1A3-4B6E-97A5-CA67178655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25953B5A-A4D6-4494-9071-94689A92C60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40210AE9-8BA1-4497-8CC1-305E0BA0816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22F8D9F9-1C3D-4463-BD04-CB1BCDF221B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87B24585-15BD-431F-A93B-106D83FEDF7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481BE2B-FD03-4525-8987-30F0F889B1D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BE845222-731E-42C2-A29E-56352CC2E20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2F72A3E-3D3B-467D-9128-2E2DCA65A0E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485C11B6-EC83-4242-8756-5FECDBFFE9E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2C43554A-7375-49F2-8D43-88C4B5259D2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C1B1774B-5F2D-4247-8E93-F0E03034945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73E2140A-7BD9-4744-B7AA-CA84A219512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74CA8CC4-5A32-4A5B-BB27-9D4146DB893C}"/>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B986A582-9AA2-4E38-9107-6146E6876A56}"/>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E76C5698-D681-4FD9-A9CB-62380EA8A9B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BA072E4-ECB1-4729-BC6D-BE73C5CF92D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AB00296A-0D50-42F7-8CA8-EEF4693E037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6A53CD4C-B7EA-4A6B-971B-4FB5970EB74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FA6745E1-A318-419D-8FDE-C9AE69A7A844}"/>
            </a:ext>
          </a:extLst>
        </xdr:cNvPr>
        <xdr:cNvCxnSpPr/>
      </xdr:nvCxnSpPr>
      <xdr:spPr>
        <a:xfrm flipV="1">
          <a:off x="19509104" y="9691269"/>
          <a:ext cx="0" cy="9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9E1F42B8-46DA-4F07-8FED-E8BF38872ACF}"/>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6B47A864-88FF-40A2-A479-956FAA6DDB1B}"/>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9FEB16C9-8568-49DC-A182-BB14C33C5E4E}"/>
            </a:ext>
          </a:extLst>
        </xdr:cNvPr>
        <xdr:cNvSpPr txBox="1"/>
      </xdr:nvSpPr>
      <xdr:spPr>
        <a:xfrm>
          <a:off x="19547840" y="94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8773C263-E4BB-4F9D-8588-D2B39E17C24A}"/>
            </a:ext>
          </a:extLst>
        </xdr:cNvPr>
        <xdr:cNvCxnSpPr/>
      </xdr:nvCxnSpPr>
      <xdr:spPr>
        <a:xfrm>
          <a:off x="19443700" y="96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D5B7ADFD-00AC-4EA7-B73D-0900A0E0F636}"/>
            </a:ext>
          </a:extLst>
        </xdr:cNvPr>
        <xdr:cNvSpPr txBox="1"/>
      </xdr:nvSpPr>
      <xdr:spPr>
        <a:xfrm>
          <a:off x="19547840" y="1020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A9E547B3-6310-4134-A623-317333F4BC5B}"/>
            </a:ext>
          </a:extLst>
        </xdr:cNvPr>
        <xdr:cNvSpPr/>
      </xdr:nvSpPr>
      <xdr:spPr>
        <a:xfrm>
          <a:off x="19458940" y="10222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330C34B-233A-47AA-B1FA-A303616E58A7}"/>
            </a:ext>
          </a:extLst>
        </xdr:cNvPr>
        <xdr:cNvSpPr/>
      </xdr:nvSpPr>
      <xdr:spPr>
        <a:xfrm>
          <a:off x="18735040" y="10227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92460D02-BFD5-4CCD-9906-033271709827}"/>
            </a:ext>
          </a:extLst>
        </xdr:cNvPr>
        <xdr:cNvSpPr/>
      </xdr:nvSpPr>
      <xdr:spPr>
        <a:xfrm>
          <a:off x="17937480" y="1025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412226AE-D436-41FD-A7F7-B2C965D43E51}"/>
            </a:ext>
          </a:extLst>
        </xdr:cNvPr>
        <xdr:cNvSpPr/>
      </xdr:nvSpPr>
      <xdr:spPr>
        <a:xfrm>
          <a:off x="17162780" y="102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52BE7C29-246D-4D96-8D16-1F3BA24177BF}"/>
            </a:ext>
          </a:extLst>
        </xdr:cNvPr>
        <xdr:cNvSpPr/>
      </xdr:nvSpPr>
      <xdr:spPr>
        <a:xfrm>
          <a:off x="16388080" y="10278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CF2949B-6B24-4297-B699-40B031CB810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DF47AF4-6F9B-4E8D-B693-9E0819659A9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79CB837-D4CF-42FA-BCA6-3CFA6A1227B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3D95B80-1B52-4716-A1DF-8D689A83FE9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B323449-808C-466A-AA8D-553A3C3403C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89560</xdr:rowOff>
    </xdr:from>
    <xdr:to>
      <xdr:col>116</xdr:col>
      <xdr:colOff>114300</xdr:colOff>
      <xdr:row>59</xdr:row>
      <xdr:rowOff>19710</xdr:rowOff>
    </xdr:to>
    <xdr:sp macro="" textlink="">
      <xdr:nvSpPr>
        <xdr:cNvPr id="610" name="楕円 609">
          <a:extLst>
            <a:ext uri="{FF2B5EF4-FFF2-40B4-BE49-F238E27FC236}">
              <a16:creationId xmlns:a16="http://schemas.microsoft.com/office/drawing/2014/main" id="{F302E1D7-F324-43B2-97D0-7FCA67F65A53}"/>
            </a:ext>
          </a:extLst>
        </xdr:cNvPr>
        <xdr:cNvSpPr/>
      </xdr:nvSpPr>
      <xdr:spPr>
        <a:xfrm>
          <a:off x="19458940" y="981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112437</xdr:rowOff>
    </xdr:from>
    <xdr:ext cx="469744" cy="259045"/>
    <xdr:sp macro="" textlink="">
      <xdr:nvSpPr>
        <xdr:cNvPr id="611" name="【学校施設】&#10;一人当たり面積該当値テキスト">
          <a:extLst>
            <a:ext uri="{FF2B5EF4-FFF2-40B4-BE49-F238E27FC236}">
              <a16:creationId xmlns:a16="http://schemas.microsoft.com/office/drawing/2014/main" id="{5A22F125-970D-4085-99C0-2238D6C1D2CE}"/>
            </a:ext>
          </a:extLst>
        </xdr:cNvPr>
        <xdr:cNvSpPr txBox="1"/>
      </xdr:nvSpPr>
      <xdr:spPr>
        <a:xfrm>
          <a:off x="19547840" y="96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124308</xdr:rowOff>
    </xdr:from>
    <xdr:to>
      <xdr:col>112</xdr:col>
      <xdr:colOff>38100</xdr:colOff>
      <xdr:row>59</xdr:row>
      <xdr:rowOff>54458</xdr:rowOff>
    </xdr:to>
    <xdr:sp macro="" textlink="">
      <xdr:nvSpPr>
        <xdr:cNvPr id="612" name="楕円 611">
          <a:extLst>
            <a:ext uri="{FF2B5EF4-FFF2-40B4-BE49-F238E27FC236}">
              <a16:creationId xmlns:a16="http://schemas.microsoft.com/office/drawing/2014/main" id="{C12FBA0D-8EA1-4FD6-B6CD-C710AB561924}"/>
            </a:ext>
          </a:extLst>
        </xdr:cNvPr>
        <xdr:cNvSpPr/>
      </xdr:nvSpPr>
      <xdr:spPr>
        <a:xfrm>
          <a:off x="18735040" y="9847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140360</xdr:rowOff>
    </xdr:from>
    <xdr:to>
      <xdr:col>116</xdr:col>
      <xdr:colOff>63500</xdr:colOff>
      <xdr:row>59</xdr:row>
      <xdr:rowOff>3658</xdr:rowOff>
    </xdr:to>
    <xdr:cxnSp macro="">
      <xdr:nvCxnSpPr>
        <xdr:cNvPr id="613" name="直線コネクタ 612">
          <a:extLst>
            <a:ext uri="{FF2B5EF4-FFF2-40B4-BE49-F238E27FC236}">
              <a16:creationId xmlns:a16="http://schemas.microsoft.com/office/drawing/2014/main" id="{9E168AFF-AE67-47AA-9D06-290A8EAE798E}"/>
            </a:ext>
          </a:extLst>
        </xdr:cNvPr>
        <xdr:cNvCxnSpPr/>
      </xdr:nvCxnSpPr>
      <xdr:spPr>
        <a:xfrm flipV="1">
          <a:off x="18778220" y="9863480"/>
          <a:ext cx="73152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150825</xdr:rowOff>
    </xdr:from>
    <xdr:to>
      <xdr:col>107</xdr:col>
      <xdr:colOff>101600</xdr:colOff>
      <xdr:row>59</xdr:row>
      <xdr:rowOff>80975</xdr:rowOff>
    </xdr:to>
    <xdr:sp macro="" textlink="">
      <xdr:nvSpPr>
        <xdr:cNvPr id="614" name="楕円 613">
          <a:extLst>
            <a:ext uri="{FF2B5EF4-FFF2-40B4-BE49-F238E27FC236}">
              <a16:creationId xmlns:a16="http://schemas.microsoft.com/office/drawing/2014/main" id="{AAD14DBC-E0E0-4A2E-B601-8D2D0EFD4197}"/>
            </a:ext>
          </a:extLst>
        </xdr:cNvPr>
        <xdr:cNvSpPr/>
      </xdr:nvSpPr>
      <xdr:spPr>
        <a:xfrm>
          <a:off x="17937480" y="987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3658</xdr:rowOff>
    </xdr:from>
    <xdr:to>
      <xdr:col>111</xdr:col>
      <xdr:colOff>177800</xdr:colOff>
      <xdr:row>59</xdr:row>
      <xdr:rowOff>30175</xdr:rowOff>
    </xdr:to>
    <xdr:cxnSp macro="">
      <xdr:nvCxnSpPr>
        <xdr:cNvPr id="615" name="直線コネクタ 614">
          <a:extLst>
            <a:ext uri="{FF2B5EF4-FFF2-40B4-BE49-F238E27FC236}">
              <a16:creationId xmlns:a16="http://schemas.microsoft.com/office/drawing/2014/main" id="{37D05CD5-CFCF-417F-BADC-0ACEF21C0B29}"/>
            </a:ext>
          </a:extLst>
        </xdr:cNvPr>
        <xdr:cNvCxnSpPr/>
      </xdr:nvCxnSpPr>
      <xdr:spPr>
        <a:xfrm flipV="1">
          <a:off x="17988280" y="9894418"/>
          <a:ext cx="78994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864</xdr:rowOff>
    </xdr:from>
    <xdr:to>
      <xdr:col>102</xdr:col>
      <xdr:colOff>165100</xdr:colOff>
      <xdr:row>59</xdr:row>
      <xdr:rowOff>102464</xdr:rowOff>
    </xdr:to>
    <xdr:sp macro="" textlink="">
      <xdr:nvSpPr>
        <xdr:cNvPr id="616" name="楕円 615">
          <a:extLst>
            <a:ext uri="{FF2B5EF4-FFF2-40B4-BE49-F238E27FC236}">
              <a16:creationId xmlns:a16="http://schemas.microsoft.com/office/drawing/2014/main" id="{7938967A-EBB8-4721-8A5B-988783C4C1FD}"/>
            </a:ext>
          </a:extLst>
        </xdr:cNvPr>
        <xdr:cNvSpPr/>
      </xdr:nvSpPr>
      <xdr:spPr>
        <a:xfrm>
          <a:off x="17162780" y="98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30175</xdr:rowOff>
    </xdr:from>
    <xdr:to>
      <xdr:col>107</xdr:col>
      <xdr:colOff>50800</xdr:colOff>
      <xdr:row>59</xdr:row>
      <xdr:rowOff>51664</xdr:rowOff>
    </xdr:to>
    <xdr:cxnSp macro="">
      <xdr:nvCxnSpPr>
        <xdr:cNvPr id="617" name="直線コネクタ 616">
          <a:extLst>
            <a:ext uri="{FF2B5EF4-FFF2-40B4-BE49-F238E27FC236}">
              <a16:creationId xmlns:a16="http://schemas.microsoft.com/office/drawing/2014/main" id="{A09FF2A0-3339-411B-BE96-81FDC06248F0}"/>
            </a:ext>
          </a:extLst>
        </xdr:cNvPr>
        <xdr:cNvCxnSpPr/>
      </xdr:nvCxnSpPr>
      <xdr:spPr>
        <a:xfrm flipV="1">
          <a:off x="17213580" y="9920935"/>
          <a:ext cx="7747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20980</xdr:rowOff>
    </xdr:from>
    <xdr:to>
      <xdr:col>98</xdr:col>
      <xdr:colOff>38100</xdr:colOff>
      <xdr:row>59</xdr:row>
      <xdr:rowOff>122580</xdr:rowOff>
    </xdr:to>
    <xdr:sp macro="" textlink="">
      <xdr:nvSpPr>
        <xdr:cNvPr id="618" name="楕円 617">
          <a:extLst>
            <a:ext uri="{FF2B5EF4-FFF2-40B4-BE49-F238E27FC236}">
              <a16:creationId xmlns:a16="http://schemas.microsoft.com/office/drawing/2014/main" id="{6F350306-AB70-48FB-8220-F1524FA7D50F}"/>
            </a:ext>
          </a:extLst>
        </xdr:cNvPr>
        <xdr:cNvSpPr/>
      </xdr:nvSpPr>
      <xdr:spPr>
        <a:xfrm>
          <a:off x="16388080" y="9911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51664</xdr:rowOff>
    </xdr:from>
    <xdr:to>
      <xdr:col>102</xdr:col>
      <xdr:colOff>114300</xdr:colOff>
      <xdr:row>59</xdr:row>
      <xdr:rowOff>71780</xdr:rowOff>
    </xdr:to>
    <xdr:cxnSp macro="">
      <xdr:nvCxnSpPr>
        <xdr:cNvPr id="619" name="直線コネクタ 618">
          <a:extLst>
            <a:ext uri="{FF2B5EF4-FFF2-40B4-BE49-F238E27FC236}">
              <a16:creationId xmlns:a16="http://schemas.microsoft.com/office/drawing/2014/main" id="{157A6FAF-7E55-4BE1-9672-3DE851EF36E7}"/>
            </a:ext>
          </a:extLst>
        </xdr:cNvPr>
        <xdr:cNvCxnSpPr/>
      </xdr:nvCxnSpPr>
      <xdr:spPr>
        <a:xfrm flipV="1">
          <a:off x="16431260" y="9942424"/>
          <a:ext cx="78232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94CF5BD6-621E-4F8A-8EDA-D11F115EBCE7}"/>
            </a:ext>
          </a:extLst>
        </xdr:cNvPr>
        <xdr:cNvSpPr txBox="1"/>
      </xdr:nvSpPr>
      <xdr:spPr>
        <a:xfrm>
          <a:off x="18561127" y="1032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98265BD6-0EDE-43C8-90F0-327AD3E4BD63}"/>
            </a:ext>
          </a:extLst>
        </xdr:cNvPr>
        <xdr:cNvSpPr txBox="1"/>
      </xdr:nvSpPr>
      <xdr:spPr>
        <a:xfrm>
          <a:off x="17776267" y="103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55579FEB-6759-4D6F-B1EA-4F270CFD0812}"/>
            </a:ext>
          </a:extLst>
        </xdr:cNvPr>
        <xdr:cNvSpPr txBox="1"/>
      </xdr:nvSpPr>
      <xdr:spPr>
        <a:xfrm>
          <a:off x="17001567" y="103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3D2409B6-236B-4040-8124-F2276092E869}"/>
            </a:ext>
          </a:extLst>
        </xdr:cNvPr>
        <xdr:cNvSpPr txBox="1"/>
      </xdr:nvSpPr>
      <xdr:spPr>
        <a:xfrm>
          <a:off x="16226867" y="1037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70985</xdr:rowOff>
    </xdr:from>
    <xdr:ext cx="469744" cy="259045"/>
    <xdr:sp macro="" textlink="">
      <xdr:nvSpPr>
        <xdr:cNvPr id="624" name="n_1mainValue【学校施設】&#10;一人当たり面積">
          <a:extLst>
            <a:ext uri="{FF2B5EF4-FFF2-40B4-BE49-F238E27FC236}">
              <a16:creationId xmlns:a16="http://schemas.microsoft.com/office/drawing/2014/main" id="{1262F00A-721B-4A00-94DB-91F2AEBE9221}"/>
            </a:ext>
          </a:extLst>
        </xdr:cNvPr>
        <xdr:cNvSpPr txBox="1"/>
      </xdr:nvSpPr>
      <xdr:spPr>
        <a:xfrm>
          <a:off x="18561127" y="962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97502</xdr:rowOff>
    </xdr:from>
    <xdr:ext cx="469744" cy="259045"/>
    <xdr:sp macro="" textlink="">
      <xdr:nvSpPr>
        <xdr:cNvPr id="625" name="n_2mainValue【学校施設】&#10;一人当たり面積">
          <a:extLst>
            <a:ext uri="{FF2B5EF4-FFF2-40B4-BE49-F238E27FC236}">
              <a16:creationId xmlns:a16="http://schemas.microsoft.com/office/drawing/2014/main" id="{D0B8DA63-F9CD-427A-B19B-04A82F19A7A7}"/>
            </a:ext>
          </a:extLst>
        </xdr:cNvPr>
        <xdr:cNvSpPr txBox="1"/>
      </xdr:nvSpPr>
      <xdr:spPr>
        <a:xfrm>
          <a:off x="17776267" y="965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118991</xdr:rowOff>
    </xdr:from>
    <xdr:ext cx="469744" cy="259045"/>
    <xdr:sp macro="" textlink="">
      <xdr:nvSpPr>
        <xdr:cNvPr id="626" name="n_3mainValue【学校施設】&#10;一人当たり面積">
          <a:extLst>
            <a:ext uri="{FF2B5EF4-FFF2-40B4-BE49-F238E27FC236}">
              <a16:creationId xmlns:a16="http://schemas.microsoft.com/office/drawing/2014/main" id="{F21CDD02-B3C4-4977-93BC-97BD66EFC1E4}"/>
            </a:ext>
          </a:extLst>
        </xdr:cNvPr>
        <xdr:cNvSpPr txBox="1"/>
      </xdr:nvSpPr>
      <xdr:spPr>
        <a:xfrm>
          <a:off x="17001567" y="967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139107</xdr:rowOff>
    </xdr:from>
    <xdr:ext cx="469744" cy="259045"/>
    <xdr:sp macro="" textlink="">
      <xdr:nvSpPr>
        <xdr:cNvPr id="627" name="n_4mainValue【学校施設】&#10;一人当たり面積">
          <a:extLst>
            <a:ext uri="{FF2B5EF4-FFF2-40B4-BE49-F238E27FC236}">
              <a16:creationId xmlns:a16="http://schemas.microsoft.com/office/drawing/2014/main" id="{64781F97-A4C7-40C0-9BAA-DAD791D6C63A}"/>
            </a:ext>
          </a:extLst>
        </xdr:cNvPr>
        <xdr:cNvSpPr txBox="1"/>
      </xdr:nvSpPr>
      <xdr:spPr>
        <a:xfrm>
          <a:off x="16226867" y="96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8BFC142-2F5C-4BDF-8458-91022D07F1B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2846FC3F-0E9D-47C4-AFDE-3EF88216488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E7C38402-10CD-481D-9398-AA404166F8B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9DF741-77BD-4B0D-A660-4DAA710AF4B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18707990-A245-4AB8-AF7F-66C80D42110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93743D2-1305-4DAE-851D-C27C8A30B63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D5EF6E7-8EFF-46C5-B025-4DF3D45CF9A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CB0B6115-4B3F-4265-B521-6433DF5739F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2F9F3C90-292E-44F3-AFBE-D3A20CC20FC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C45E52D-FDCE-4472-AE1B-454CF5D866C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FBE56E1F-33AE-4AF7-B42B-710E18EBC0D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98578C52-0F4A-42E9-BF6C-0251CACC9B0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73F56E60-F38B-43AF-93C5-0C0BC590A50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20108F1-C69D-474E-8E4F-88ADB189269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30F5E290-03FE-470A-854D-F7A28BB1F46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79A5BA0C-B79D-4264-99CD-85B176025E1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3A4ADD2B-8A57-404C-B4FB-900EBCE62E0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16BDB67B-7B8E-479F-8159-6D018601ADD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570D0E66-2773-4F9F-89DC-060FEF43C2E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32FF6A34-B2A1-4336-9283-3BACF4A89CA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17EC0366-12A4-4ABE-ADC4-D0926FFA996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2DCEE6B2-9628-4639-82E9-A73597070BB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61F3E347-A3C7-4DC8-9A87-14CDDA2E979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55BC1ED-6E8F-48F1-BCE1-8F13EC846E1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A09447AB-A4A1-4D67-9F58-416CC54CA87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F217B488-6015-4141-BD6D-7113565A7966}"/>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EDC85B5E-BE1A-4B6A-8421-A71E2443CD6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9669AD8D-BF80-451A-86DB-41B4A4DB3B7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B6429BF4-E3C1-4443-85B2-98329866EA2F}"/>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0DF53FFA-CB3C-40E8-A010-50EEB1D783FE}"/>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724D4512-D801-4F20-8F1A-4981EB62781D}"/>
            </a:ext>
          </a:extLst>
        </xdr:cNvPr>
        <xdr:cNvSpPr txBox="1"/>
      </xdr:nvSpPr>
      <xdr:spPr>
        <a:xfrm>
          <a:off x="14414500" y="1364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DC3E7BFE-3FAC-45DE-AF93-24931B8F3838}"/>
            </a:ext>
          </a:extLst>
        </xdr:cNvPr>
        <xdr:cNvSpPr/>
      </xdr:nvSpPr>
      <xdr:spPr>
        <a:xfrm>
          <a:off x="14325600" y="13792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58C07C96-7052-4A6F-AA59-4BD2C7460337}"/>
            </a:ext>
          </a:extLst>
        </xdr:cNvPr>
        <xdr:cNvSpPr/>
      </xdr:nvSpPr>
      <xdr:spPr>
        <a:xfrm>
          <a:off x="1357884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8A2C5079-861A-4EF7-87D9-391A97C90887}"/>
            </a:ext>
          </a:extLst>
        </xdr:cNvPr>
        <xdr:cNvSpPr/>
      </xdr:nvSpPr>
      <xdr:spPr>
        <a:xfrm>
          <a:off x="12804140" y="13732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853089BD-7310-4E05-BBA0-0D6943026E6B}"/>
            </a:ext>
          </a:extLst>
        </xdr:cNvPr>
        <xdr:cNvSpPr/>
      </xdr:nvSpPr>
      <xdr:spPr>
        <a:xfrm>
          <a:off x="1202944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9F532493-EE43-46C2-ACF2-82FF76B9BFFF}"/>
            </a:ext>
          </a:extLst>
        </xdr:cNvPr>
        <xdr:cNvSpPr/>
      </xdr:nvSpPr>
      <xdr:spPr>
        <a:xfrm>
          <a:off x="1123188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380466F-CC42-4BC7-A577-3580C02D7CE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1F26B7E-88C1-4133-AC2B-06E4E822055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4139424-9528-46BD-AFB5-7C71E462124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653076D-BE76-42BE-9FC4-7F2E7836AAB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D58FC43B-4381-4726-A9B1-9D6192F1091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69" name="楕円 668">
          <a:extLst>
            <a:ext uri="{FF2B5EF4-FFF2-40B4-BE49-F238E27FC236}">
              <a16:creationId xmlns:a16="http://schemas.microsoft.com/office/drawing/2014/main" id="{9A9FFFA4-D1B9-4C2D-AFC5-3CB9B2778B22}"/>
            </a:ext>
          </a:extLst>
        </xdr:cNvPr>
        <xdr:cNvSpPr/>
      </xdr:nvSpPr>
      <xdr:spPr>
        <a:xfrm>
          <a:off x="14325600" y="137974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29408</xdr:rowOff>
    </xdr:from>
    <xdr:ext cx="405111" cy="259045"/>
    <xdr:sp macro="" textlink="">
      <xdr:nvSpPr>
        <xdr:cNvPr id="670" name="【児童館】&#10;有形固定資産減価償却率該当値テキスト">
          <a:extLst>
            <a:ext uri="{FF2B5EF4-FFF2-40B4-BE49-F238E27FC236}">
              <a16:creationId xmlns:a16="http://schemas.microsoft.com/office/drawing/2014/main" id="{437ED809-8398-418E-BEDA-E043609A2A84}"/>
            </a:ext>
          </a:extLst>
        </xdr:cNvPr>
        <xdr:cNvSpPr txBox="1"/>
      </xdr:nvSpPr>
      <xdr:spPr>
        <a:xfrm>
          <a:off x="14414500" y="1377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71" name="楕円 670">
          <a:extLst>
            <a:ext uri="{FF2B5EF4-FFF2-40B4-BE49-F238E27FC236}">
              <a16:creationId xmlns:a16="http://schemas.microsoft.com/office/drawing/2014/main" id="{95022AF0-2291-4AB6-AE64-18B9346DFBC7}"/>
            </a:ext>
          </a:extLst>
        </xdr:cNvPr>
        <xdr:cNvSpPr/>
      </xdr:nvSpPr>
      <xdr:spPr>
        <a:xfrm>
          <a:off x="13578840" y="13727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101781</xdr:rowOff>
    </xdr:to>
    <xdr:cxnSp macro="">
      <xdr:nvCxnSpPr>
        <xdr:cNvPr id="672" name="直線コネクタ 671">
          <a:extLst>
            <a:ext uri="{FF2B5EF4-FFF2-40B4-BE49-F238E27FC236}">
              <a16:creationId xmlns:a16="http://schemas.microsoft.com/office/drawing/2014/main" id="{F9084B3B-2FDB-428B-8CD4-3E5790D12DE6}"/>
            </a:ext>
          </a:extLst>
        </xdr:cNvPr>
        <xdr:cNvCxnSpPr/>
      </xdr:nvCxnSpPr>
      <xdr:spPr>
        <a:xfrm>
          <a:off x="13629640" y="13774782"/>
          <a:ext cx="74676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673" name="楕円 672">
          <a:extLst>
            <a:ext uri="{FF2B5EF4-FFF2-40B4-BE49-F238E27FC236}">
              <a16:creationId xmlns:a16="http://schemas.microsoft.com/office/drawing/2014/main" id="{078F8F5D-EAAF-483E-BA45-DF8F0C037EB9}"/>
            </a:ext>
          </a:extLst>
        </xdr:cNvPr>
        <xdr:cNvSpPr/>
      </xdr:nvSpPr>
      <xdr:spPr>
        <a:xfrm>
          <a:off x="12804140" y="1369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28302</xdr:rowOff>
    </xdr:to>
    <xdr:cxnSp macro="">
      <xdr:nvCxnSpPr>
        <xdr:cNvPr id="674" name="直線コネクタ 673">
          <a:extLst>
            <a:ext uri="{FF2B5EF4-FFF2-40B4-BE49-F238E27FC236}">
              <a16:creationId xmlns:a16="http://schemas.microsoft.com/office/drawing/2014/main" id="{D5C18A9E-B684-4177-A475-A9681B36DBD3}"/>
            </a:ext>
          </a:extLst>
        </xdr:cNvPr>
        <xdr:cNvCxnSpPr/>
      </xdr:nvCxnSpPr>
      <xdr:spPr>
        <a:xfrm>
          <a:off x="12854940" y="13741038"/>
          <a:ext cx="7747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73842</xdr:rowOff>
    </xdr:from>
    <xdr:to>
      <xdr:col>72</xdr:col>
      <xdr:colOff>38100</xdr:colOff>
      <xdr:row>82</xdr:row>
      <xdr:rowOff>3992</xdr:rowOff>
    </xdr:to>
    <xdr:sp macro="" textlink="">
      <xdr:nvSpPr>
        <xdr:cNvPr id="675" name="楕円 674">
          <a:extLst>
            <a:ext uri="{FF2B5EF4-FFF2-40B4-BE49-F238E27FC236}">
              <a16:creationId xmlns:a16="http://schemas.microsoft.com/office/drawing/2014/main" id="{6CF55DBB-9F52-4DDE-B594-C21102508FED}"/>
            </a:ext>
          </a:extLst>
        </xdr:cNvPr>
        <xdr:cNvSpPr/>
      </xdr:nvSpPr>
      <xdr:spPr>
        <a:xfrm>
          <a:off x="12029440" y="1365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124642</xdr:rowOff>
    </xdr:from>
    <xdr:to>
      <xdr:col>76</xdr:col>
      <xdr:colOff>114300</xdr:colOff>
      <xdr:row>81</xdr:row>
      <xdr:rowOff>162198</xdr:rowOff>
    </xdr:to>
    <xdr:cxnSp macro="">
      <xdr:nvCxnSpPr>
        <xdr:cNvPr id="676" name="直線コネクタ 675">
          <a:extLst>
            <a:ext uri="{FF2B5EF4-FFF2-40B4-BE49-F238E27FC236}">
              <a16:creationId xmlns:a16="http://schemas.microsoft.com/office/drawing/2014/main" id="{90F24658-C629-4403-93C3-C2648F68B7C8}"/>
            </a:ext>
          </a:extLst>
        </xdr:cNvPr>
        <xdr:cNvCxnSpPr/>
      </xdr:nvCxnSpPr>
      <xdr:spPr>
        <a:xfrm>
          <a:off x="12072620" y="1370348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677" name="楕円 676">
          <a:extLst>
            <a:ext uri="{FF2B5EF4-FFF2-40B4-BE49-F238E27FC236}">
              <a16:creationId xmlns:a16="http://schemas.microsoft.com/office/drawing/2014/main" id="{F4A83F56-3D44-4ABB-BBBB-C2ED5359DED9}"/>
            </a:ext>
          </a:extLst>
        </xdr:cNvPr>
        <xdr:cNvSpPr/>
      </xdr:nvSpPr>
      <xdr:spPr>
        <a:xfrm>
          <a:off x="1123188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124642</xdr:rowOff>
    </xdr:to>
    <xdr:cxnSp macro="">
      <xdr:nvCxnSpPr>
        <xdr:cNvPr id="678" name="直線コネクタ 677">
          <a:extLst>
            <a:ext uri="{FF2B5EF4-FFF2-40B4-BE49-F238E27FC236}">
              <a16:creationId xmlns:a16="http://schemas.microsoft.com/office/drawing/2014/main" id="{73F29404-701D-43F8-BC22-BFE859086F2F}"/>
            </a:ext>
          </a:extLst>
        </xdr:cNvPr>
        <xdr:cNvCxnSpPr/>
      </xdr:nvCxnSpPr>
      <xdr:spPr>
        <a:xfrm>
          <a:off x="11282680" y="13605510"/>
          <a:ext cx="78994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99621</xdr:rowOff>
    </xdr:from>
    <xdr:ext cx="405111" cy="259045"/>
    <xdr:sp macro="" textlink="">
      <xdr:nvSpPr>
        <xdr:cNvPr id="679" name="n_1aveValue【児童館】&#10;有形固定資産減価償却率">
          <a:extLst>
            <a:ext uri="{FF2B5EF4-FFF2-40B4-BE49-F238E27FC236}">
              <a16:creationId xmlns:a16="http://schemas.microsoft.com/office/drawing/2014/main" id="{2C2679A5-F7E2-4A41-B995-3B8B833BC322}"/>
            </a:ext>
          </a:extLst>
        </xdr:cNvPr>
        <xdr:cNvSpPr txBox="1"/>
      </xdr:nvSpPr>
      <xdr:spPr>
        <a:xfrm>
          <a:off x="13437244" y="1384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75128</xdr:rowOff>
    </xdr:from>
    <xdr:ext cx="405111" cy="259045"/>
    <xdr:sp macro="" textlink="">
      <xdr:nvSpPr>
        <xdr:cNvPr id="680" name="n_2aveValue【児童館】&#10;有形固定資産減価償却率">
          <a:extLst>
            <a:ext uri="{FF2B5EF4-FFF2-40B4-BE49-F238E27FC236}">
              <a16:creationId xmlns:a16="http://schemas.microsoft.com/office/drawing/2014/main" id="{1F91C6DC-3A80-436E-BB3C-902DBD802DEE}"/>
            </a:ext>
          </a:extLst>
        </xdr:cNvPr>
        <xdr:cNvSpPr txBox="1"/>
      </xdr:nvSpPr>
      <xdr:spPr>
        <a:xfrm>
          <a:off x="12675244" y="1382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81" name="n_3aveValue【児童館】&#10;有形固定資産減価償却率">
          <a:extLst>
            <a:ext uri="{FF2B5EF4-FFF2-40B4-BE49-F238E27FC236}">
              <a16:creationId xmlns:a16="http://schemas.microsoft.com/office/drawing/2014/main" id="{BC70D96A-FA29-4718-AAA3-98C732462B83}"/>
            </a:ext>
          </a:extLst>
        </xdr:cNvPr>
        <xdr:cNvSpPr txBox="1"/>
      </xdr:nvSpPr>
      <xdr:spPr>
        <a:xfrm>
          <a:off x="11900544" y="1380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82" name="n_4aveValue【児童館】&#10;有形固定資産減価償却率">
          <a:extLst>
            <a:ext uri="{FF2B5EF4-FFF2-40B4-BE49-F238E27FC236}">
              <a16:creationId xmlns:a16="http://schemas.microsoft.com/office/drawing/2014/main" id="{0DA5F0ED-5290-4AC0-BFCA-8CF5E9A7503E}"/>
            </a:ext>
          </a:extLst>
        </xdr:cNvPr>
        <xdr:cNvSpPr txBox="1"/>
      </xdr:nvSpPr>
      <xdr:spPr>
        <a:xfrm>
          <a:off x="11102984" y="138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683" name="n_1mainValue【児童館】&#10;有形固定資産減価償却率">
          <a:extLst>
            <a:ext uri="{FF2B5EF4-FFF2-40B4-BE49-F238E27FC236}">
              <a16:creationId xmlns:a16="http://schemas.microsoft.com/office/drawing/2014/main" id="{91992623-FF51-4459-94E6-44A7D5452563}"/>
            </a:ext>
          </a:extLst>
        </xdr:cNvPr>
        <xdr:cNvSpPr txBox="1"/>
      </xdr:nvSpPr>
      <xdr:spPr>
        <a:xfrm>
          <a:off x="1343724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684" name="n_2mainValue【児童館】&#10;有形固定資産減価償却率">
          <a:extLst>
            <a:ext uri="{FF2B5EF4-FFF2-40B4-BE49-F238E27FC236}">
              <a16:creationId xmlns:a16="http://schemas.microsoft.com/office/drawing/2014/main" id="{C3486A6F-1BDF-412E-90FB-9C975A5AA325}"/>
            </a:ext>
          </a:extLst>
        </xdr:cNvPr>
        <xdr:cNvSpPr txBox="1"/>
      </xdr:nvSpPr>
      <xdr:spPr>
        <a:xfrm>
          <a:off x="1267524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20519</xdr:rowOff>
    </xdr:from>
    <xdr:ext cx="405111" cy="259045"/>
    <xdr:sp macro="" textlink="">
      <xdr:nvSpPr>
        <xdr:cNvPr id="685" name="n_3mainValue【児童館】&#10;有形固定資産減価償却率">
          <a:extLst>
            <a:ext uri="{FF2B5EF4-FFF2-40B4-BE49-F238E27FC236}">
              <a16:creationId xmlns:a16="http://schemas.microsoft.com/office/drawing/2014/main" id="{82F919EA-050F-4FCF-A9BB-4A438FF859F8}"/>
            </a:ext>
          </a:extLst>
        </xdr:cNvPr>
        <xdr:cNvSpPr txBox="1"/>
      </xdr:nvSpPr>
      <xdr:spPr>
        <a:xfrm>
          <a:off x="11900544" y="1343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686" name="n_4mainValue【児童館】&#10;有形固定資産減価償却率">
          <a:extLst>
            <a:ext uri="{FF2B5EF4-FFF2-40B4-BE49-F238E27FC236}">
              <a16:creationId xmlns:a16="http://schemas.microsoft.com/office/drawing/2014/main" id="{3D391F59-5994-48AA-8ABD-E651925614BF}"/>
            </a:ext>
          </a:extLst>
        </xdr:cNvPr>
        <xdr:cNvSpPr txBox="1"/>
      </xdr:nvSpPr>
      <xdr:spPr>
        <a:xfrm>
          <a:off x="1110298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282C0D10-6ED7-4633-AFB8-9BEB0B94676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C7617051-3FB7-4F04-B8A6-DD0A58312F0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3723696-CA0A-4A3D-9AE2-4986544F1A3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9EEDDE42-0CC6-42C8-A5A0-240A7BDB861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A8E3522A-434D-4462-946D-97EF7BE803E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5514F90E-452F-495F-8ED6-05160BB2A3C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ACF7C46E-185B-4FDF-A9FC-506A9FF1B23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40401B67-7D63-423B-A473-0F3AA1FF658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ABEA961D-1394-4B2E-A2E7-F839CDF45A8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B7173C84-116B-49FD-AF18-4CF0AFF4E0B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D95C1422-87EE-45E3-8EF4-9B0D67F3792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11F6182C-0166-48FB-963F-AAD708CCC10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7CC2AEF8-1470-4676-8C6F-DD1765CA475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70D08446-AB79-4144-8E31-F082BAD3823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B00B7217-476F-4CAD-A7BD-5E0D0A8E355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83E04D53-2C11-4C63-83EE-3E975E91E34F}"/>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F19A8C4B-0D48-4F0E-BE8A-D85906DAC3F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935AD523-0CA6-4703-B601-92C6C409D81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2A1F5261-41B1-4733-9B6F-3E704856FAA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12E6B603-9A44-4066-AA1F-D936719E545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F29068E-2070-488F-B111-6EFE64F646E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F97A5DBA-83D1-4C52-938B-24B62D1457B2}"/>
            </a:ext>
          </a:extLst>
        </xdr:cNvPr>
        <xdr:cNvCxnSpPr/>
      </xdr:nvCxnSpPr>
      <xdr:spPr>
        <a:xfrm flipV="1">
          <a:off x="19509104" y="13288518"/>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8A5A8656-320F-47EA-9C2B-DD833899A59E}"/>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3D45DD57-CFE9-4EE5-851D-93F12C1A24B2}"/>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C96CDBA3-3360-40C6-BC3F-4D9D6DA6E8BB}"/>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46305725-BA4C-4700-86EE-D8C4B8CB51F8}"/>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400A3ADF-BA8B-4ACE-8BB2-67D93BB4F49D}"/>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11477FC8-1369-4503-8C8B-F185CB84925B}"/>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9A94CA4F-C3A9-4B62-8A1D-80A2CCC24E9A}"/>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9650D588-A685-43B8-8FD1-3C26CB2714F7}"/>
            </a:ext>
          </a:extLst>
        </xdr:cNvPr>
        <xdr:cNvSpPr/>
      </xdr:nvSpPr>
      <xdr:spPr>
        <a:xfrm>
          <a:off x="17937480" y="14242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6A550A51-D9D7-403A-9B38-DF1D6E0924BC}"/>
            </a:ext>
          </a:extLst>
        </xdr:cNvPr>
        <xdr:cNvSpPr/>
      </xdr:nvSpPr>
      <xdr:spPr>
        <a:xfrm>
          <a:off x="171627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F313F1D1-F7D6-4D8D-97DF-021A2C66EC29}"/>
            </a:ext>
          </a:extLst>
        </xdr:cNvPr>
        <xdr:cNvSpPr/>
      </xdr:nvSpPr>
      <xdr:spPr>
        <a:xfrm>
          <a:off x="1638808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FB0B7EC-C307-4724-85AD-2F6F1DCDAC8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2525DF4-E316-4169-B954-ED24A547270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938E147-E01B-48D1-BD13-E156D7C39DB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5814472-F3C6-4BEC-BCAF-8BBA0127FCE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3896788-92EE-4AAF-BE55-1DADAF3F4F2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4" name="楕円 723">
          <a:extLst>
            <a:ext uri="{FF2B5EF4-FFF2-40B4-BE49-F238E27FC236}">
              <a16:creationId xmlns:a16="http://schemas.microsoft.com/office/drawing/2014/main" id="{886131F6-8C53-443C-870F-4C953DAFBD9B}"/>
            </a:ext>
          </a:extLst>
        </xdr:cNvPr>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5" name="【児童館】&#10;一人当たり面積該当値テキスト">
          <a:extLst>
            <a:ext uri="{FF2B5EF4-FFF2-40B4-BE49-F238E27FC236}">
              <a16:creationId xmlns:a16="http://schemas.microsoft.com/office/drawing/2014/main" id="{E6BEC406-73B0-4ED5-BC02-B270CDA2B02C}"/>
            </a:ext>
          </a:extLst>
        </xdr:cNvPr>
        <xdr:cNvSpPr txBox="1"/>
      </xdr:nvSpPr>
      <xdr:spPr>
        <a:xfrm>
          <a:off x="19547840"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26" name="楕円 725">
          <a:extLst>
            <a:ext uri="{FF2B5EF4-FFF2-40B4-BE49-F238E27FC236}">
              <a16:creationId xmlns:a16="http://schemas.microsoft.com/office/drawing/2014/main" id="{929E7399-F50F-4BFE-8186-A40D5FA57FD5}"/>
            </a:ext>
          </a:extLst>
        </xdr:cNvPr>
        <xdr:cNvSpPr/>
      </xdr:nvSpPr>
      <xdr:spPr>
        <a:xfrm>
          <a:off x="18735040" y="1429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99822</xdr:rowOff>
    </xdr:to>
    <xdr:cxnSp macro="">
      <xdr:nvCxnSpPr>
        <xdr:cNvPr id="727" name="直線コネクタ 726">
          <a:extLst>
            <a:ext uri="{FF2B5EF4-FFF2-40B4-BE49-F238E27FC236}">
              <a16:creationId xmlns:a16="http://schemas.microsoft.com/office/drawing/2014/main" id="{565F0C89-D503-40CA-B987-C5558EB173AC}"/>
            </a:ext>
          </a:extLst>
        </xdr:cNvPr>
        <xdr:cNvCxnSpPr/>
      </xdr:nvCxnSpPr>
      <xdr:spPr>
        <a:xfrm flipV="1">
          <a:off x="18778220" y="1434465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28" name="楕円 727">
          <a:extLst>
            <a:ext uri="{FF2B5EF4-FFF2-40B4-BE49-F238E27FC236}">
              <a16:creationId xmlns:a16="http://schemas.microsoft.com/office/drawing/2014/main" id="{BFBEF1EF-D211-4543-91E9-9013C2F9E671}"/>
            </a:ext>
          </a:extLst>
        </xdr:cNvPr>
        <xdr:cNvSpPr/>
      </xdr:nvSpPr>
      <xdr:spPr>
        <a:xfrm>
          <a:off x="1793748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29" name="直線コネクタ 728">
          <a:extLst>
            <a:ext uri="{FF2B5EF4-FFF2-40B4-BE49-F238E27FC236}">
              <a16:creationId xmlns:a16="http://schemas.microsoft.com/office/drawing/2014/main" id="{F36CFBBA-66FF-406B-A685-27B6D9F66778}"/>
            </a:ext>
          </a:extLst>
        </xdr:cNvPr>
        <xdr:cNvCxnSpPr/>
      </xdr:nvCxnSpPr>
      <xdr:spPr>
        <a:xfrm>
          <a:off x="17988280" y="143492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30" name="楕円 729">
          <a:extLst>
            <a:ext uri="{FF2B5EF4-FFF2-40B4-BE49-F238E27FC236}">
              <a16:creationId xmlns:a16="http://schemas.microsoft.com/office/drawing/2014/main" id="{39BCAE4B-D5F4-46E3-88A4-4396629DB40A}"/>
            </a:ext>
          </a:extLst>
        </xdr:cNvPr>
        <xdr:cNvSpPr/>
      </xdr:nvSpPr>
      <xdr:spPr>
        <a:xfrm>
          <a:off x="1716278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731" name="直線コネクタ 730">
          <a:extLst>
            <a:ext uri="{FF2B5EF4-FFF2-40B4-BE49-F238E27FC236}">
              <a16:creationId xmlns:a16="http://schemas.microsoft.com/office/drawing/2014/main" id="{66E455FD-29C9-4898-A954-DD3A35688B1F}"/>
            </a:ext>
          </a:extLst>
        </xdr:cNvPr>
        <xdr:cNvCxnSpPr/>
      </xdr:nvCxnSpPr>
      <xdr:spPr>
        <a:xfrm>
          <a:off x="17213580" y="1434922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32" name="楕円 731">
          <a:extLst>
            <a:ext uri="{FF2B5EF4-FFF2-40B4-BE49-F238E27FC236}">
              <a16:creationId xmlns:a16="http://schemas.microsoft.com/office/drawing/2014/main" id="{EA9DAD0A-DC1F-4F05-91DF-F6D1E9D7946F}"/>
            </a:ext>
          </a:extLst>
        </xdr:cNvPr>
        <xdr:cNvSpPr/>
      </xdr:nvSpPr>
      <xdr:spPr>
        <a:xfrm>
          <a:off x="1638808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104394</xdr:rowOff>
    </xdr:to>
    <xdr:cxnSp macro="">
      <xdr:nvCxnSpPr>
        <xdr:cNvPr id="733" name="直線コネクタ 732">
          <a:extLst>
            <a:ext uri="{FF2B5EF4-FFF2-40B4-BE49-F238E27FC236}">
              <a16:creationId xmlns:a16="http://schemas.microsoft.com/office/drawing/2014/main" id="{D1AC3E77-AD44-4A70-89B8-61C41C5B9D5B}"/>
            </a:ext>
          </a:extLst>
        </xdr:cNvPr>
        <xdr:cNvCxnSpPr/>
      </xdr:nvCxnSpPr>
      <xdr:spPr>
        <a:xfrm flipV="1">
          <a:off x="16431260" y="143492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E1FF804F-33D8-48CA-901E-FA7B4234E441}"/>
            </a:ext>
          </a:extLst>
        </xdr:cNvPr>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427C675C-6D3B-41C7-984E-1036606155A4}"/>
            </a:ext>
          </a:extLst>
        </xdr:cNvPr>
        <xdr:cNvSpPr txBox="1"/>
      </xdr:nvSpPr>
      <xdr:spPr>
        <a:xfrm>
          <a:off x="17776267" y="140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03984313-6C32-430C-AA25-4B3C492CA280}"/>
            </a:ext>
          </a:extLst>
        </xdr:cNvPr>
        <xdr:cNvSpPr txBox="1"/>
      </xdr:nvSpPr>
      <xdr:spPr>
        <a:xfrm>
          <a:off x="170015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CBBEBD68-BAA5-46E3-A863-A83BEBAC6A78}"/>
            </a:ext>
          </a:extLst>
        </xdr:cNvPr>
        <xdr:cNvSpPr txBox="1"/>
      </xdr:nvSpPr>
      <xdr:spPr>
        <a:xfrm>
          <a:off x="162268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38" name="n_1mainValue【児童館】&#10;一人当たり面積">
          <a:extLst>
            <a:ext uri="{FF2B5EF4-FFF2-40B4-BE49-F238E27FC236}">
              <a16:creationId xmlns:a16="http://schemas.microsoft.com/office/drawing/2014/main" id="{DCFE5CFF-610D-4FC3-AF17-688F3AC84152}"/>
            </a:ext>
          </a:extLst>
        </xdr:cNvPr>
        <xdr:cNvSpPr txBox="1"/>
      </xdr:nvSpPr>
      <xdr:spPr>
        <a:xfrm>
          <a:off x="185611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9" name="n_2mainValue【児童館】&#10;一人当たり面積">
          <a:extLst>
            <a:ext uri="{FF2B5EF4-FFF2-40B4-BE49-F238E27FC236}">
              <a16:creationId xmlns:a16="http://schemas.microsoft.com/office/drawing/2014/main" id="{0B030D47-7786-4F71-91CF-AE729D202B4C}"/>
            </a:ext>
          </a:extLst>
        </xdr:cNvPr>
        <xdr:cNvSpPr txBox="1"/>
      </xdr:nvSpPr>
      <xdr:spPr>
        <a:xfrm>
          <a:off x="1777626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40" name="n_3mainValue【児童館】&#10;一人当たり面積">
          <a:extLst>
            <a:ext uri="{FF2B5EF4-FFF2-40B4-BE49-F238E27FC236}">
              <a16:creationId xmlns:a16="http://schemas.microsoft.com/office/drawing/2014/main" id="{B80700B3-00F3-4DFB-92EF-9BB4C61168F6}"/>
            </a:ext>
          </a:extLst>
        </xdr:cNvPr>
        <xdr:cNvSpPr txBox="1"/>
      </xdr:nvSpPr>
      <xdr:spPr>
        <a:xfrm>
          <a:off x="1700156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41" name="n_4mainValue【児童館】&#10;一人当たり面積">
          <a:extLst>
            <a:ext uri="{FF2B5EF4-FFF2-40B4-BE49-F238E27FC236}">
              <a16:creationId xmlns:a16="http://schemas.microsoft.com/office/drawing/2014/main" id="{3B66096A-BB1E-4B19-8D31-F03C70917521}"/>
            </a:ext>
          </a:extLst>
        </xdr:cNvPr>
        <xdr:cNvSpPr txBox="1"/>
      </xdr:nvSpPr>
      <xdr:spPr>
        <a:xfrm>
          <a:off x="1622686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C11C5A5A-5195-4284-97A5-D668E246955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F471780F-AA10-4F79-B5AE-4EA17D98E8E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4C7870C9-D189-4F6F-95A5-CE329DD0490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64CBCC2C-2D2E-4E60-A6C0-37DCB2F36AB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6073A74E-95CC-4A55-844A-F90D682616E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586AD462-3167-49E7-A12E-90C4673F6D0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28354541-5F85-4435-ACE5-13ADC1605EF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1DA8C40-2C68-4176-9CA5-037771CD9E0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A25AA06B-F4D6-4279-B667-5BFC2562B4E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E24BEC9D-6801-405A-BD9A-1EBC919336F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D2EC4D38-04C9-485A-BCE5-41BBEC05C45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54E1A3FB-9A36-495E-80C9-E5BE2184419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88020BBF-9F41-484A-B716-0694298A0A7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33FC17BD-6011-433D-BB53-9F25D8CA054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C3224321-BD9C-4D95-9760-5A9BC89E29F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221663FF-18B7-48EC-A633-B6A72EE4ECC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D8320117-288D-41AA-A64E-1C7508C3D69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6439F71B-C2F0-48DC-9B92-4160B6CA3F2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EA0ED422-0B51-42F7-8D5F-C0DED02809C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83939964-2F00-4B7C-9E9C-B80873BA547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5568821B-4E1C-4DB9-9C56-A25FB5B9812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4DFE40FB-F04F-4FCA-B2AE-FE7708A1731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F4204CF2-A0E9-49FC-AB72-0417EABC8BB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B69FEBB0-B6E2-4AEF-BCF3-B3FB1C2177F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E227F59A-FD4A-41B1-9412-453360E5611D}"/>
            </a:ext>
          </a:extLst>
        </xdr:cNvPr>
        <xdr:cNvCxnSpPr/>
      </xdr:nvCxnSpPr>
      <xdr:spPr>
        <a:xfrm flipV="1">
          <a:off x="14375764" y="16697324"/>
          <a:ext cx="0" cy="156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EA67DC8D-A6F5-486A-B98E-E8B3242879C3}"/>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5DB43F1A-062C-4CF1-8095-899216BED453}"/>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41B2B5C0-6A0E-456C-9DBB-CC271D5944BD}"/>
            </a:ext>
          </a:extLst>
        </xdr:cNvPr>
        <xdr:cNvSpPr txBox="1"/>
      </xdr:nvSpPr>
      <xdr:spPr>
        <a:xfrm>
          <a:off x="14414500" y="164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4DF072E3-82E8-4689-BEF9-EE47129E1969}"/>
            </a:ext>
          </a:extLst>
        </xdr:cNvPr>
        <xdr:cNvCxnSpPr/>
      </xdr:nvCxnSpPr>
      <xdr:spPr>
        <a:xfrm>
          <a:off x="14287500" y="1669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AECD3C11-5046-40F1-ABCE-313F61DBB973}"/>
            </a:ext>
          </a:extLst>
        </xdr:cNvPr>
        <xdr:cNvSpPr txBox="1"/>
      </xdr:nvSpPr>
      <xdr:spPr>
        <a:xfrm>
          <a:off x="14414500" y="17621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EB1BD171-1BE4-40F3-97C7-07318A131FE8}"/>
            </a:ext>
          </a:extLst>
        </xdr:cNvPr>
        <xdr:cNvSpPr/>
      </xdr:nvSpPr>
      <xdr:spPr>
        <a:xfrm>
          <a:off x="14325600" y="176428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CE63AE6A-1D0E-43EA-AF25-FF47307F9361}"/>
            </a:ext>
          </a:extLst>
        </xdr:cNvPr>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77184349-13F2-44A8-9F1F-E49FA1293621}"/>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B948440E-7682-4A72-8E9C-E5F447E033AC}"/>
            </a:ext>
          </a:extLst>
        </xdr:cNvPr>
        <xdr:cNvSpPr/>
      </xdr:nvSpPr>
      <xdr:spPr>
        <a:xfrm>
          <a:off x="120294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DB4F0329-C2A4-416E-B788-C06A34C9078C}"/>
            </a:ext>
          </a:extLst>
        </xdr:cNvPr>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1DAB3C2-37DC-4C9E-BA45-1D6BB54993D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4F48AD1-A8AA-4D8A-9346-12A9ADD8F5B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F813B46-DC46-42B7-BD58-508698B17CE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0DB0B1E-45A2-4246-9CD9-CAC5946C441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65477E8-9966-4FE8-8A66-8856825A891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82" name="楕円 781">
          <a:extLst>
            <a:ext uri="{FF2B5EF4-FFF2-40B4-BE49-F238E27FC236}">
              <a16:creationId xmlns:a16="http://schemas.microsoft.com/office/drawing/2014/main" id="{443ADF7B-253D-4C3F-8A04-4AAD78DA46A2}"/>
            </a:ext>
          </a:extLst>
        </xdr:cNvPr>
        <xdr:cNvSpPr/>
      </xdr:nvSpPr>
      <xdr:spPr>
        <a:xfrm>
          <a:off x="14325600" y="175456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134002</xdr:rowOff>
    </xdr:from>
    <xdr:ext cx="405111" cy="259045"/>
    <xdr:sp macro="" textlink="">
      <xdr:nvSpPr>
        <xdr:cNvPr id="783" name="【公民館】&#10;有形固定資産減価償却率該当値テキスト">
          <a:extLst>
            <a:ext uri="{FF2B5EF4-FFF2-40B4-BE49-F238E27FC236}">
              <a16:creationId xmlns:a16="http://schemas.microsoft.com/office/drawing/2014/main" id="{7DCA9D14-BE5D-433A-A04F-7CFA537E8E75}"/>
            </a:ext>
          </a:extLst>
        </xdr:cNvPr>
        <xdr:cNvSpPr txBox="1"/>
      </xdr:nvSpPr>
      <xdr:spPr>
        <a:xfrm>
          <a:off x="144145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784" name="楕円 783">
          <a:extLst>
            <a:ext uri="{FF2B5EF4-FFF2-40B4-BE49-F238E27FC236}">
              <a16:creationId xmlns:a16="http://schemas.microsoft.com/office/drawing/2014/main" id="{79D8F805-2D63-4F4C-BDF4-308C915FDEE1}"/>
            </a:ext>
          </a:extLst>
        </xdr:cNvPr>
        <xdr:cNvSpPr/>
      </xdr:nvSpPr>
      <xdr:spPr>
        <a:xfrm>
          <a:off x="1357884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83820</xdr:rowOff>
    </xdr:from>
    <xdr:to>
      <xdr:col>85</xdr:col>
      <xdr:colOff>127000</xdr:colOff>
      <xdr:row>104</xdr:row>
      <xdr:rowOff>161925</xdr:rowOff>
    </xdr:to>
    <xdr:cxnSp macro="">
      <xdr:nvCxnSpPr>
        <xdr:cNvPr id="785" name="直線コネクタ 784">
          <a:extLst>
            <a:ext uri="{FF2B5EF4-FFF2-40B4-BE49-F238E27FC236}">
              <a16:creationId xmlns:a16="http://schemas.microsoft.com/office/drawing/2014/main" id="{37C1DC53-8320-43A3-A82E-B2AC0AEEDC20}"/>
            </a:ext>
          </a:extLst>
        </xdr:cNvPr>
        <xdr:cNvCxnSpPr/>
      </xdr:nvCxnSpPr>
      <xdr:spPr>
        <a:xfrm>
          <a:off x="13629640" y="17518380"/>
          <a:ext cx="74676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168275</xdr:rowOff>
    </xdr:from>
    <xdr:to>
      <xdr:col>76</xdr:col>
      <xdr:colOff>165100</xdr:colOff>
      <xdr:row>104</xdr:row>
      <xdr:rowOff>98425</xdr:rowOff>
    </xdr:to>
    <xdr:sp macro="" textlink="">
      <xdr:nvSpPr>
        <xdr:cNvPr id="786" name="楕円 785">
          <a:extLst>
            <a:ext uri="{FF2B5EF4-FFF2-40B4-BE49-F238E27FC236}">
              <a16:creationId xmlns:a16="http://schemas.microsoft.com/office/drawing/2014/main" id="{B4C61C02-4751-4D5B-88C3-B7EBB7BAA988}"/>
            </a:ext>
          </a:extLst>
        </xdr:cNvPr>
        <xdr:cNvSpPr/>
      </xdr:nvSpPr>
      <xdr:spPr>
        <a:xfrm>
          <a:off x="1280414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83820</xdr:rowOff>
    </xdr:to>
    <xdr:cxnSp macro="">
      <xdr:nvCxnSpPr>
        <xdr:cNvPr id="787" name="直線コネクタ 786">
          <a:extLst>
            <a:ext uri="{FF2B5EF4-FFF2-40B4-BE49-F238E27FC236}">
              <a16:creationId xmlns:a16="http://schemas.microsoft.com/office/drawing/2014/main" id="{C41927C3-2BC3-4E62-806F-53103A417A8B}"/>
            </a:ext>
          </a:extLst>
        </xdr:cNvPr>
        <xdr:cNvCxnSpPr/>
      </xdr:nvCxnSpPr>
      <xdr:spPr>
        <a:xfrm>
          <a:off x="12854940" y="1748218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88" name="楕円 787">
          <a:extLst>
            <a:ext uri="{FF2B5EF4-FFF2-40B4-BE49-F238E27FC236}">
              <a16:creationId xmlns:a16="http://schemas.microsoft.com/office/drawing/2014/main" id="{ABFEC4ED-4C6F-4FEB-81AE-935D93E10FC2}"/>
            </a:ext>
          </a:extLst>
        </xdr:cNvPr>
        <xdr:cNvSpPr/>
      </xdr:nvSpPr>
      <xdr:spPr>
        <a:xfrm>
          <a:off x="1202944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47625</xdr:rowOff>
    </xdr:to>
    <xdr:cxnSp macro="">
      <xdr:nvCxnSpPr>
        <xdr:cNvPr id="789" name="直線コネクタ 788">
          <a:extLst>
            <a:ext uri="{FF2B5EF4-FFF2-40B4-BE49-F238E27FC236}">
              <a16:creationId xmlns:a16="http://schemas.microsoft.com/office/drawing/2014/main" id="{4FEE67EC-E192-4303-A50B-C6B532672353}"/>
            </a:ext>
          </a:extLst>
        </xdr:cNvPr>
        <xdr:cNvCxnSpPr/>
      </xdr:nvCxnSpPr>
      <xdr:spPr>
        <a:xfrm>
          <a:off x="12072620" y="1744218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790" name="楕円 789">
          <a:extLst>
            <a:ext uri="{FF2B5EF4-FFF2-40B4-BE49-F238E27FC236}">
              <a16:creationId xmlns:a16="http://schemas.microsoft.com/office/drawing/2014/main" id="{634BA5CC-1BF4-4738-9417-22BCD7635A8D}"/>
            </a:ext>
          </a:extLst>
        </xdr:cNvPr>
        <xdr:cNvSpPr/>
      </xdr:nvSpPr>
      <xdr:spPr>
        <a:xfrm>
          <a:off x="11231880"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104</xdr:row>
      <xdr:rowOff>7620</xdr:rowOff>
    </xdr:to>
    <xdr:cxnSp macro="">
      <xdr:nvCxnSpPr>
        <xdr:cNvPr id="791" name="直線コネクタ 790">
          <a:extLst>
            <a:ext uri="{FF2B5EF4-FFF2-40B4-BE49-F238E27FC236}">
              <a16:creationId xmlns:a16="http://schemas.microsoft.com/office/drawing/2014/main" id="{5E9F28AC-07EE-4E66-B9A6-2FC839F91E16}"/>
            </a:ext>
          </a:extLst>
        </xdr:cNvPr>
        <xdr:cNvCxnSpPr/>
      </xdr:nvCxnSpPr>
      <xdr:spPr>
        <a:xfrm>
          <a:off x="11282680" y="17413606"/>
          <a:ext cx="78994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a:extLst>
            <a:ext uri="{FF2B5EF4-FFF2-40B4-BE49-F238E27FC236}">
              <a16:creationId xmlns:a16="http://schemas.microsoft.com/office/drawing/2014/main" id="{7D916F7E-33B7-4F43-9266-018D784B3389}"/>
            </a:ext>
          </a:extLst>
        </xdr:cNvPr>
        <xdr:cNvSpPr txBox="1"/>
      </xdr:nvSpPr>
      <xdr:spPr>
        <a:xfrm>
          <a:off x="134372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3" name="n_2aveValue【公民館】&#10;有形固定資産減価償却率">
          <a:extLst>
            <a:ext uri="{FF2B5EF4-FFF2-40B4-BE49-F238E27FC236}">
              <a16:creationId xmlns:a16="http://schemas.microsoft.com/office/drawing/2014/main" id="{2311BB53-0AC4-4923-92DC-A9282AA2F842}"/>
            </a:ext>
          </a:extLst>
        </xdr:cNvPr>
        <xdr:cNvSpPr txBox="1"/>
      </xdr:nvSpPr>
      <xdr:spPr>
        <a:xfrm>
          <a:off x="1267524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a:extLst>
            <a:ext uri="{FF2B5EF4-FFF2-40B4-BE49-F238E27FC236}">
              <a16:creationId xmlns:a16="http://schemas.microsoft.com/office/drawing/2014/main" id="{6C4CF3C3-CC40-43C5-81CE-567DBEE124ED}"/>
            </a:ext>
          </a:extLst>
        </xdr:cNvPr>
        <xdr:cNvSpPr txBox="1"/>
      </xdr:nvSpPr>
      <xdr:spPr>
        <a:xfrm>
          <a:off x="119005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95" name="n_4aveValue【公民館】&#10;有形固定資産減価償却率">
          <a:extLst>
            <a:ext uri="{FF2B5EF4-FFF2-40B4-BE49-F238E27FC236}">
              <a16:creationId xmlns:a16="http://schemas.microsoft.com/office/drawing/2014/main" id="{A910798B-599F-4F4C-8DB6-B7C22420D2DD}"/>
            </a:ext>
          </a:extLst>
        </xdr:cNvPr>
        <xdr:cNvSpPr txBox="1"/>
      </xdr:nvSpPr>
      <xdr:spPr>
        <a:xfrm>
          <a:off x="1110298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151147</xdr:rowOff>
    </xdr:from>
    <xdr:ext cx="405111" cy="259045"/>
    <xdr:sp macro="" textlink="">
      <xdr:nvSpPr>
        <xdr:cNvPr id="796" name="n_1mainValue【公民館】&#10;有形固定資産減価償却率">
          <a:extLst>
            <a:ext uri="{FF2B5EF4-FFF2-40B4-BE49-F238E27FC236}">
              <a16:creationId xmlns:a16="http://schemas.microsoft.com/office/drawing/2014/main" id="{ECD5670F-09F4-44A1-BE24-0E0E4CFF18C7}"/>
            </a:ext>
          </a:extLst>
        </xdr:cNvPr>
        <xdr:cNvSpPr txBox="1"/>
      </xdr:nvSpPr>
      <xdr:spPr>
        <a:xfrm>
          <a:off x="134372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114952</xdr:rowOff>
    </xdr:from>
    <xdr:ext cx="405111" cy="259045"/>
    <xdr:sp macro="" textlink="">
      <xdr:nvSpPr>
        <xdr:cNvPr id="797" name="n_2mainValue【公民館】&#10;有形固定資産減価償却率">
          <a:extLst>
            <a:ext uri="{FF2B5EF4-FFF2-40B4-BE49-F238E27FC236}">
              <a16:creationId xmlns:a16="http://schemas.microsoft.com/office/drawing/2014/main" id="{0DF05F02-FB90-4A44-99FE-5EBAB0AB6B42}"/>
            </a:ext>
          </a:extLst>
        </xdr:cNvPr>
        <xdr:cNvSpPr txBox="1"/>
      </xdr:nvSpPr>
      <xdr:spPr>
        <a:xfrm>
          <a:off x="126752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98" name="n_3mainValue【公民館】&#10;有形固定資産減価償却率">
          <a:extLst>
            <a:ext uri="{FF2B5EF4-FFF2-40B4-BE49-F238E27FC236}">
              <a16:creationId xmlns:a16="http://schemas.microsoft.com/office/drawing/2014/main" id="{9E0DF597-41C1-4FC5-BD4F-7699F78BEA62}"/>
            </a:ext>
          </a:extLst>
        </xdr:cNvPr>
        <xdr:cNvSpPr txBox="1"/>
      </xdr:nvSpPr>
      <xdr:spPr>
        <a:xfrm>
          <a:off x="119005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799" name="n_4mainValue【公民館】&#10;有形固定資産減価償却率">
          <a:extLst>
            <a:ext uri="{FF2B5EF4-FFF2-40B4-BE49-F238E27FC236}">
              <a16:creationId xmlns:a16="http://schemas.microsoft.com/office/drawing/2014/main" id="{6E8DDEA3-81DB-43D9-B1F6-A592DF88DB10}"/>
            </a:ext>
          </a:extLst>
        </xdr:cNvPr>
        <xdr:cNvSpPr txBox="1"/>
      </xdr:nvSpPr>
      <xdr:spPr>
        <a:xfrm>
          <a:off x="1110298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13B2F06-3172-4DA5-BD33-48165BE7091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51FC313B-4AE9-438B-9E2B-D06974E77C7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90E36886-9EBF-42A6-808F-5DAD9C6EDA6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E2CC7226-AADF-4D80-B4BD-BBC64E3B639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6392CB-001F-4B96-A4E5-53FD3E4A1A9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2A973562-A426-491E-BE0F-6C98C436AE8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8F2AF7F-FC67-406F-B6F7-65A0B5191E0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89B87AAB-7574-4220-B8C1-5DFA6F19236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3AC73108-DA1F-4165-95CC-F109B9A0406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75AB34A0-C321-4B10-8260-DF0E3C3B1E3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DFCF7F58-ED05-44B2-BD3E-3CC426DA2B54}"/>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93A6F58D-2352-42DD-B773-EF897EE949B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90BB1022-C6E3-45B1-A09D-6ED91DCD9CC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32CE355E-C142-43CF-9275-EDE7CC88FB1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4BF91B2A-5C43-4766-BB8A-D7707F62A69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C91B785B-93BB-46DD-82A1-5B953894B87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E9EA8064-A4E9-4A40-85EE-7D6C3E4EA0D4}"/>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F364D3E2-2204-4AA6-B2E4-0548B4ABFEF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2441C83C-9883-48FF-A3B1-2AFC825E630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D5335E8D-FF76-4533-8B0B-847C3409065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195B65B-725A-498C-B3B8-AF7ADC89423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6A028B51-C341-459D-B12C-45469B525398}"/>
            </a:ext>
          </a:extLst>
        </xdr:cNvPr>
        <xdr:cNvCxnSpPr/>
      </xdr:nvCxnSpPr>
      <xdr:spPr>
        <a:xfrm flipV="1">
          <a:off x="19509104" y="16783050"/>
          <a:ext cx="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E5BC6C32-B437-4B94-8576-EC7F593B7FC7}"/>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30747943-07A3-4939-BA5A-1013AC6981AC}"/>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F596A0D3-694E-4553-9AB0-878591DE55AB}"/>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8EE23584-85D8-470B-96B0-FF4428CE7EAA}"/>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26" name="【公民館】&#10;一人当たり面積平均値テキスト">
          <a:extLst>
            <a:ext uri="{FF2B5EF4-FFF2-40B4-BE49-F238E27FC236}">
              <a16:creationId xmlns:a16="http://schemas.microsoft.com/office/drawing/2014/main" id="{3D3D1A66-9615-40B4-8F96-5D6B83E74D26}"/>
            </a:ext>
          </a:extLst>
        </xdr:cNvPr>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0CE46EEB-CF1C-48FE-A44C-695F3873B358}"/>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FAAED34B-C4D7-486C-A90C-654E28A54EE7}"/>
            </a:ext>
          </a:extLst>
        </xdr:cNvPr>
        <xdr:cNvSpPr/>
      </xdr:nvSpPr>
      <xdr:spPr>
        <a:xfrm>
          <a:off x="18735040" y="1773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642B4EBE-B01F-463F-9C6E-B8837D0C35C1}"/>
            </a:ext>
          </a:extLst>
        </xdr:cNvPr>
        <xdr:cNvSpPr/>
      </xdr:nvSpPr>
      <xdr:spPr>
        <a:xfrm>
          <a:off x="1793748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A151394D-5F77-4CB6-89E4-C09429EAC0E9}"/>
            </a:ext>
          </a:extLst>
        </xdr:cNvPr>
        <xdr:cNvSpPr/>
      </xdr:nvSpPr>
      <xdr:spPr>
        <a:xfrm>
          <a:off x="1716278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A16702F0-340E-4C7C-9041-3160E237285D}"/>
            </a:ext>
          </a:extLst>
        </xdr:cNvPr>
        <xdr:cNvSpPr/>
      </xdr:nvSpPr>
      <xdr:spPr>
        <a:xfrm>
          <a:off x="1638808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328F534-0F49-4516-8E77-7AF18138FB4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931B445-EDDC-439B-9B2F-D6B76EAA26F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A3E767B-CF90-42FD-A011-2B1A88AE01D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6CE17AB-F843-461C-BF52-0910CDE6603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51F07A5-0911-4931-835E-F89FFFAC864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151130</xdr:rowOff>
    </xdr:from>
    <xdr:to>
      <xdr:col>116</xdr:col>
      <xdr:colOff>114300</xdr:colOff>
      <xdr:row>101</xdr:row>
      <xdr:rowOff>81280</xdr:rowOff>
    </xdr:to>
    <xdr:sp macro="" textlink="">
      <xdr:nvSpPr>
        <xdr:cNvPr id="837" name="楕円 836">
          <a:extLst>
            <a:ext uri="{FF2B5EF4-FFF2-40B4-BE49-F238E27FC236}">
              <a16:creationId xmlns:a16="http://schemas.microsoft.com/office/drawing/2014/main" id="{B497A96A-DB0A-42A4-8890-9E5131D53599}"/>
            </a:ext>
          </a:extLst>
        </xdr:cNvPr>
        <xdr:cNvSpPr/>
      </xdr:nvSpPr>
      <xdr:spPr>
        <a:xfrm>
          <a:off x="194589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2557</xdr:rowOff>
    </xdr:from>
    <xdr:ext cx="469744" cy="259045"/>
    <xdr:sp macro="" textlink="">
      <xdr:nvSpPr>
        <xdr:cNvPr id="838" name="【公民館】&#10;一人当たり面積該当値テキスト">
          <a:extLst>
            <a:ext uri="{FF2B5EF4-FFF2-40B4-BE49-F238E27FC236}">
              <a16:creationId xmlns:a16="http://schemas.microsoft.com/office/drawing/2014/main" id="{464036A7-4C1C-492B-AB0E-681D7650DD98}"/>
            </a:ext>
          </a:extLst>
        </xdr:cNvPr>
        <xdr:cNvSpPr txBox="1"/>
      </xdr:nvSpPr>
      <xdr:spPr>
        <a:xfrm>
          <a:off x="19547840" y="167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xdr:rowOff>
    </xdr:from>
    <xdr:to>
      <xdr:col>112</xdr:col>
      <xdr:colOff>38100</xdr:colOff>
      <xdr:row>101</xdr:row>
      <xdr:rowOff>101854</xdr:rowOff>
    </xdr:to>
    <xdr:sp macro="" textlink="">
      <xdr:nvSpPr>
        <xdr:cNvPr id="839" name="楕円 838">
          <a:extLst>
            <a:ext uri="{FF2B5EF4-FFF2-40B4-BE49-F238E27FC236}">
              <a16:creationId xmlns:a16="http://schemas.microsoft.com/office/drawing/2014/main" id="{6873E2CA-9B66-4093-A858-FC52B72964FE}"/>
            </a:ext>
          </a:extLst>
        </xdr:cNvPr>
        <xdr:cNvSpPr/>
      </xdr:nvSpPr>
      <xdr:spPr>
        <a:xfrm>
          <a:off x="18735040" y="16931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30480</xdr:rowOff>
    </xdr:from>
    <xdr:to>
      <xdr:col>116</xdr:col>
      <xdr:colOff>63500</xdr:colOff>
      <xdr:row>101</xdr:row>
      <xdr:rowOff>51054</xdr:rowOff>
    </xdr:to>
    <xdr:cxnSp macro="">
      <xdr:nvCxnSpPr>
        <xdr:cNvPr id="840" name="直線コネクタ 839">
          <a:extLst>
            <a:ext uri="{FF2B5EF4-FFF2-40B4-BE49-F238E27FC236}">
              <a16:creationId xmlns:a16="http://schemas.microsoft.com/office/drawing/2014/main" id="{F14CA9D3-FC62-4165-BA6D-824F423DCE0B}"/>
            </a:ext>
          </a:extLst>
        </xdr:cNvPr>
        <xdr:cNvCxnSpPr/>
      </xdr:nvCxnSpPr>
      <xdr:spPr>
        <a:xfrm flipV="1">
          <a:off x="18778220" y="16962120"/>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23113</xdr:rowOff>
    </xdr:from>
    <xdr:to>
      <xdr:col>107</xdr:col>
      <xdr:colOff>101600</xdr:colOff>
      <xdr:row>101</xdr:row>
      <xdr:rowOff>124713</xdr:rowOff>
    </xdr:to>
    <xdr:sp macro="" textlink="">
      <xdr:nvSpPr>
        <xdr:cNvPr id="841" name="楕円 840">
          <a:extLst>
            <a:ext uri="{FF2B5EF4-FFF2-40B4-BE49-F238E27FC236}">
              <a16:creationId xmlns:a16="http://schemas.microsoft.com/office/drawing/2014/main" id="{38DE9E8C-328E-43E9-913C-DCC5EE9DF6E2}"/>
            </a:ext>
          </a:extLst>
        </xdr:cNvPr>
        <xdr:cNvSpPr/>
      </xdr:nvSpPr>
      <xdr:spPr>
        <a:xfrm>
          <a:off x="17937480" y="169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51054</xdr:rowOff>
    </xdr:from>
    <xdr:to>
      <xdr:col>111</xdr:col>
      <xdr:colOff>177800</xdr:colOff>
      <xdr:row>101</xdr:row>
      <xdr:rowOff>73913</xdr:rowOff>
    </xdr:to>
    <xdr:cxnSp macro="">
      <xdr:nvCxnSpPr>
        <xdr:cNvPr id="842" name="直線コネクタ 841">
          <a:extLst>
            <a:ext uri="{FF2B5EF4-FFF2-40B4-BE49-F238E27FC236}">
              <a16:creationId xmlns:a16="http://schemas.microsoft.com/office/drawing/2014/main" id="{FE0818A8-291D-45EB-BA2B-7110719BB4DD}"/>
            </a:ext>
          </a:extLst>
        </xdr:cNvPr>
        <xdr:cNvCxnSpPr/>
      </xdr:nvCxnSpPr>
      <xdr:spPr>
        <a:xfrm flipV="1">
          <a:off x="17988280" y="16982694"/>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43687</xdr:rowOff>
    </xdr:from>
    <xdr:to>
      <xdr:col>102</xdr:col>
      <xdr:colOff>165100</xdr:colOff>
      <xdr:row>101</xdr:row>
      <xdr:rowOff>145287</xdr:rowOff>
    </xdr:to>
    <xdr:sp macro="" textlink="">
      <xdr:nvSpPr>
        <xdr:cNvPr id="843" name="楕円 842">
          <a:extLst>
            <a:ext uri="{FF2B5EF4-FFF2-40B4-BE49-F238E27FC236}">
              <a16:creationId xmlns:a16="http://schemas.microsoft.com/office/drawing/2014/main" id="{CB45E8FF-D83C-42F6-A779-BD1AEF357537}"/>
            </a:ext>
          </a:extLst>
        </xdr:cNvPr>
        <xdr:cNvSpPr/>
      </xdr:nvSpPr>
      <xdr:spPr>
        <a:xfrm>
          <a:off x="17162780" y="169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73913</xdr:rowOff>
    </xdr:from>
    <xdr:to>
      <xdr:col>107</xdr:col>
      <xdr:colOff>50800</xdr:colOff>
      <xdr:row>101</xdr:row>
      <xdr:rowOff>94487</xdr:rowOff>
    </xdr:to>
    <xdr:cxnSp macro="">
      <xdr:nvCxnSpPr>
        <xdr:cNvPr id="844" name="直線コネクタ 843">
          <a:extLst>
            <a:ext uri="{FF2B5EF4-FFF2-40B4-BE49-F238E27FC236}">
              <a16:creationId xmlns:a16="http://schemas.microsoft.com/office/drawing/2014/main" id="{1DC320C4-219D-49D3-A1F9-079AADB38E81}"/>
            </a:ext>
          </a:extLst>
        </xdr:cNvPr>
        <xdr:cNvCxnSpPr/>
      </xdr:nvCxnSpPr>
      <xdr:spPr>
        <a:xfrm flipV="1">
          <a:off x="17213580" y="17005553"/>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61976</xdr:rowOff>
    </xdr:from>
    <xdr:to>
      <xdr:col>98</xdr:col>
      <xdr:colOff>38100</xdr:colOff>
      <xdr:row>101</xdr:row>
      <xdr:rowOff>163576</xdr:rowOff>
    </xdr:to>
    <xdr:sp macro="" textlink="">
      <xdr:nvSpPr>
        <xdr:cNvPr id="845" name="楕円 844">
          <a:extLst>
            <a:ext uri="{FF2B5EF4-FFF2-40B4-BE49-F238E27FC236}">
              <a16:creationId xmlns:a16="http://schemas.microsoft.com/office/drawing/2014/main" id="{AE4A5102-A3B8-459A-BC39-7F46E8BEAD47}"/>
            </a:ext>
          </a:extLst>
        </xdr:cNvPr>
        <xdr:cNvSpPr/>
      </xdr:nvSpPr>
      <xdr:spPr>
        <a:xfrm>
          <a:off x="16388080" y="16993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94487</xdr:rowOff>
    </xdr:from>
    <xdr:to>
      <xdr:col>102</xdr:col>
      <xdr:colOff>114300</xdr:colOff>
      <xdr:row>101</xdr:row>
      <xdr:rowOff>112776</xdr:rowOff>
    </xdr:to>
    <xdr:cxnSp macro="">
      <xdr:nvCxnSpPr>
        <xdr:cNvPr id="846" name="直線コネクタ 845">
          <a:extLst>
            <a:ext uri="{FF2B5EF4-FFF2-40B4-BE49-F238E27FC236}">
              <a16:creationId xmlns:a16="http://schemas.microsoft.com/office/drawing/2014/main" id="{026B6922-FAD6-4CC6-A6C4-52239EA99296}"/>
            </a:ext>
          </a:extLst>
        </xdr:cNvPr>
        <xdr:cNvCxnSpPr/>
      </xdr:nvCxnSpPr>
      <xdr:spPr>
        <a:xfrm flipV="1">
          <a:off x="16431260" y="17026127"/>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847" name="n_1aveValue【公民館】&#10;一人当たり面積">
          <a:extLst>
            <a:ext uri="{FF2B5EF4-FFF2-40B4-BE49-F238E27FC236}">
              <a16:creationId xmlns:a16="http://schemas.microsoft.com/office/drawing/2014/main" id="{9A0C3FB9-A98D-4A2B-BEAE-7B2A399C387E}"/>
            </a:ext>
          </a:extLst>
        </xdr:cNvPr>
        <xdr:cNvSpPr txBox="1"/>
      </xdr:nvSpPr>
      <xdr:spPr>
        <a:xfrm>
          <a:off x="1856112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a:extLst>
            <a:ext uri="{FF2B5EF4-FFF2-40B4-BE49-F238E27FC236}">
              <a16:creationId xmlns:a16="http://schemas.microsoft.com/office/drawing/2014/main" id="{E62EC390-E56D-4F93-9CBB-BFB4DEC9D487}"/>
            </a:ext>
          </a:extLst>
        </xdr:cNvPr>
        <xdr:cNvSpPr txBox="1"/>
      </xdr:nvSpPr>
      <xdr:spPr>
        <a:xfrm>
          <a:off x="177762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49" name="n_3aveValue【公民館】&#10;一人当たり面積">
          <a:extLst>
            <a:ext uri="{FF2B5EF4-FFF2-40B4-BE49-F238E27FC236}">
              <a16:creationId xmlns:a16="http://schemas.microsoft.com/office/drawing/2014/main" id="{10467EB7-8DF7-4BED-A56A-AD7FA2E3B076}"/>
            </a:ext>
          </a:extLst>
        </xdr:cNvPr>
        <xdr:cNvSpPr txBox="1"/>
      </xdr:nvSpPr>
      <xdr:spPr>
        <a:xfrm>
          <a:off x="1700156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0" name="n_4aveValue【公民館】&#10;一人当たり面積">
          <a:extLst>
            <a:ext uri="{FF2B5EF4-FFF2-40B4-BE49-F238E27FC236}">
              <a16:creationId xmlns:a16="http://schemas.microsoft.com/office/drawing/2014/main" id="{A7386825-9638-4810-9583-F34833BA339D}"/>
            </a:ext>
          </a:extLst>
        </xdr:cNvPr>
        <xdr:cNvSpPr txBox="1"/>
      </xdr:nvSpPr>
      <xdr:spPr>
        <a:xfrm>
          <a:off x="162268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118381</xdr:rowOff>
    </xdr:from>
    <xdr:ext cx="469744" cy="259045"/>
    <xdr:sp macro="" textlink="">
      <xdr:nvSpPr>
        <xdr:cNvPr id="851" name="n_1mainValue【公民館】&#10;一人当たり面積">
          <a:extLst>
            <a:ext uri="{FF2B5EF4-FFF2-40B4-BE49-F238E27FC236}">
              <a16:creationId xmlns:a16="http://schemas.microsoft.com/office/drawing/2014/main" id="{5DF9895E-8A1F-4E41-A587-B3A7AF40887B}"/>
            </a:ext>
          </a:extLst>
        </xdr:cNvPr>
        <xdr:cNvSpPr txBox="1"/>
      </xdr:nvSpPr>
      <xdr:spPr>
        <a:xfrm>
          <a:off x="18561127" y="1671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141240</xdr:rowOff>
    </xdr:from>
    <xdr:ext cx="469744" cy="259045"/>
    <xdr:sp macro="" textlink="">
      <xdr:nvSpPr>
        <xdr:cNvPr id="852" name="n_2mainValue【公民館】&#10;一人当たり面積">
          <a:extLst>
            <a:ext uri="{FF2B5EF4-FFF2-40B4-BE49-F238E27FC236}">
              <a16:creationId xmlns:a16="http://schemas.microsoft.com/office/drawing/2014/main" id="{71A4F339-80EA-4391-88B3-B3B358165B75}"/>
            </a:ext>
          </a:extLst>
        </xdr:cNvPr>
        <xdr:cNvSpPr txBox="1"/>
      </xdr:nvSpPr>
      <xdr:spPr>
        <a:xfrm>
          <a:off x="17776267" y="167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161814</xdr:rowOff>
    </xdr:from>
    <xdr:ext cx="469744" cy="259045"/>
    <xdr:sp macro="" textlink="">
      <xdr:nvSpPr>
        <xdr:cNvPr id="853" name="n_3mainValue【公民館】&#10;一人当たり面積">
          <a:extLst>
            <a:ext uri="{FF2B5EF4-FFF2-40B4-BE49-F238E27FC236}">
              <a16:creationId xmlns:a16="http://schemas.microsoft.com/office/drawing/2014/main" id="{AA564EC5-A628-4B19-A481-7E879877DFFF}"/>
            </a:ext>
          </a:extLst>
        </xdr:cNvPr>
        <xdr:cNvSpPr txBox="1"/>
      </xdr:nvSpPr>
      <xdr:spPr>
        <a:xfrm>
          <a:off x="17001567" y="1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8653</xdr:rowOff>
    </xdr:from>
    <xdr:ext cx="469744" cy="259045"/>
    <xdr:sp macro="" textlink="">
      <xdr:nvSpPr>
        <xdr:cNvPr id="854" name="n_4mainValue【公民館】&#10;一人当たり面積">
          <a:extLst>
            <a:ext uri="{FF2B5EF4-FFF2-40B4-BE49-F238E27FC236}">
              <a16:creationId xmlns:a16="http://schemas.microsoft.com/office/drawing/2014/main" id="{AC202180-F968-40C6-BC3A-9F892726198B}"/>
            </a:ext>
          </a:extLst>
        </xdr:cNvPr>
        <xdr:cNvSpPr txBox="1"/>
      </xdr:nvSpPr>
      <xdr:spPr>
        <a:xfrm>
          <a:off x="16226867" y="1677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84422D61-AD6E-49A4-B7DB-A211046D379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F08A78A-437B-43C8-8250-9140EA41E06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DC26690E-68CE-4D46-9607-120926CDD46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・類似団体と比較して特に有形固定資産減価償却率が特に高くなっている施設は、学校施設であり、特に低くなっている施設は、道路、橋梁・トンネル、公民館である。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・学校施設については、小中学校の半数以上が築年数</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有形固定資産減価償却率が高くなっている。地域コミュニティの核となる施設であり、耐震性が十分なため、長寿命化を図るとともに、児童生徒数の推移を予測し、将来的な統廃合を検討、推進する必要が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橋梁・トンネルについては、広大な面積に多くの集落が点在しているため、一人当たり延長及び有形固定資産額が類似団体と比べて高くなっているが、地方債を活用した改良を推進しており、有形固定資産減価償却率が低くなっ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0AD7E9-4ABF-4966-95C0-B1B9684DB7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241E0C-A786-4178-A2B8-86B2805F8D0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C1B60F-A358-4441-8A2E-C048982567C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3E9582-E4E1-4FCE-B44D-07B55404B1D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8735E1-ACDF-46BE-A849-7E95E53569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E82CFD-392D-40E3-9792-8F5E618F43D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FB26C0-8843-4249-852C-BAD5A56CDDC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A1CDFE-C7A6-416E-B46F-85FCF6B4D5D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01567C-7574-4F57-948B-B72CD378DFE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5FBBF8-F6C9-4E08-88C9-80C78B30892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39,115
38,557
1,030.75
30,735,282
29,247,711
1,099,568
17,941,813
28,299,483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8409F5-9606-4087-AF53-25BC4C0E717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41BE5B-9080-4BE2-ABF4-4EFA81F75FA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542331-94FE-4213-A7EF-D36BFA7E953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C7FF3A-B552-4947-B4AB-52CD7E97F9D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A99338-96BD-4D75-A21F-CECD5871448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A96292-F5B9-4A29-BEFC-0830688B23C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D3D683-EC51-4E9F-9DBC-0D364AF80CC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6EBFEF-076A-4F4C-BB3A-1E4E6769DE3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047847-6B1E-43ED-8FA1-9C5FED9EE0F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2B2C9A-AAFA-441D-BFBA-15BF2E24189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7C5880-4735-4E33-88BC-39198669D81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D8DB76-04D5-4858-94BB-AB2EF9D5C2A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489D66-68E9-48A6-8BE6-C62716723C2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BB55B1-68E0-4902-B890-A4AE731B96E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29C7FB-48BC-40BB-97F1-876F9203F4E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78F94E-9871-4CD0-BBCD-6B2B8BEC7DD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823D24-B7B0-489C-B6C5-F65A2B8A0AF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1FF517-E697-4924-9833-8E9B4777EA8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AD0C82-60E4-404E-847F-9AD0086561C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E2BAD1-2936-43C5-AC61-2688251589F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C4E951-BB25-4EF2-9328-963E3D73B04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2B7D5C-7B6B-43B4-9160-204CBFA159E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DA6B64-A2D2-4C42-B9E4-F3B5E3604CB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1BA36B-618E-45F1-89A9-7E16466E812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48C3F4-C759-4C2E-958B-BD82DE7A33E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C94092-7107-4439-BDBC-E06E56472CF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80147C-A137-4636-98A2-008BC3D0191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FA702C-4414-42D1-AE1F-852B5B0B856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678225-78A8-49D5-AB9E-096F0A9B4D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645FA2-2A1A-4A74-8956-B2F329A1FF3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15547E-D254-4BF4-90B2-3FEB22F101D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457B9F-A30F-4407-A265-A2CAF0BF707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9EE345D-2280-4008-AEFA-301383954F7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A36CF82-00F3-46DB-A886-7D65ED58555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484180-B6CF-44C4-8D09-AD6BA52B442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E0217AE-E0AF-45E0-9D44-73127874EC9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E643714-041B-4642-8586-88A7DD47600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9198F1B-D4B2-443B-9998-D61A27C0445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AF7ED00-89C4-4910-A6FA-E85086889E0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B9CE43-BD2A-4782-874E-163A48FB0D8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D58866-E381-4A11-BE22-11FB789DE74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4BC3D2B-F227-4DDD-B4A5-0872CA0BA51A}"/>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4EEA0A8-468C-435D-AC6F-BF365A8E987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8CCF7B1-3E52-4D68-936A-4C9A0E1D8DF1}"/>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7CEF71C-D4A8-4B89-8353-04D0B8F2351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BF59CFF-13BF-4BEA-96D4-C1775B23402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9CB5CAA-E398-42C9-A14D-51D9F791ED0F}"/>
            </a:ext>
          </a:extLst>
        </xdr:cNvPr>
        <xdr:cNvCxnSpPr/>
      </xdr:nvCxnSpPr>
      <xdr:spPr>
        <a:xfrm flipV="1">
          <a:off x="4086225"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623427D-11FF-478E-80A1-874E91C48462}"/>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BC5F6FD-3978-41F7-A894-5CCFCE83A57B}"/>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5913CE41-74F2-4BFF-8FEC-77055860197A}"/>
            </a:ext>
          </a:extLst>
        </xdr:cNvPr>
        <xdr:cNvSpPr txBox="1"/>
      </xdr:nvSpPr>
      <xdr:spPr>
        <a:xfrm>
          <a:off x="412496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91FB2E6E-42C6-4D14-AB8F-9D1F7F9FF7A4}"/>
            </a:ext>
          </a:extLst>
        </xdr:cNvPr>
        <xdr:cNvCxnSpPr/>
      </xdr:nvCxnSpPr>
      <xdr:spPr>
        <a:xfrm>
          <a:off x="402082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31A8CD65-F236-45D3-878F-AD9641B3D5F6}"/>
            </a:ext>
          </a:extLst>
        </xdr:cNvPr>
        <xdr:cNvSpPr txBox="1"/>
      </xdr:nvSpPr>
      <xdr:spPr>
        <a:xfrm>
          <a:off x="4124960" y="6133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D0C4FB2-1F39-423C-A7E6-7151550B9BDE}"/>
            </a:ext>
          </a:extLst>
        </xdr:cNvPr>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63731CB9-990F-4168-A773-5697868D89D2}"/>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1A3B9EC6-AABE-4225-A18C-DD2DDEC680F0}"/>
            </a:ext>
          </a:extLst>
        </xdr:cNvPr>
        <xdr:cNvSpPr/>
      </xdr:nvSpPr>
      <xdr:spPr>
        <a:xfrm>
          <a:off x="251460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CD8AE392-B12A-4961-A164-F3C1DF3A9D31}"/>
            </a:ext>
          </a:extLst>
        </xdr:cNvPr>
        <xdr:cNvSpPr/>
      </xdr:nvSpPr>
      <xdr:spPr>
        <a:xfrm>
          <a:off x="1739900" y="627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9D482F33-B1F0-44C0-A33D-FDA5FE231B8D}"/>
            </a:ext>
          </a:extLst>
        </xdr:cNvPr>
        <xdr:cNvSpPr/>
      </xdr:nvSpPr>
      <xdr:spPr>
        <a:xfrm>
          <a:off x="96520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50F4B7-F462-4DB9-B250-2ECAB7EAD09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3E817C-747B-451A-9976-7078F9D1D5B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D372C3-43E8-4688-9D17-3C9C38DA2DC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BBAE16-4CB8-45A0-B5D1-6A6390E9E64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BE5B5F-9EB9-4D38-972F-703482F7044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a:extLst>
            <a:ext uri="{FF2B5EF4-FFF2-40B4-BE49-F238E27FC236}">
              <a16:creationId xmlns:a16="http://schemas.microsoft.com/office/drawing/2014/main" id="{64203763-73F9-45DF-A921-54437C0DF46A}"/>
            </a:ext>
          </a:extLst>
        </xdr:cNvPr>
        <xdr:cNvSpPr/>
      </xdr:nvSpPr>
      <xdr:spPr>
        <a:xfrm>
          <a:off x="403606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B96E3968-EDF4-4BEF-B7AE-1AE07D72839E}"/>
            </a:ext>
          </a:extLst>
        </xdr:cNvPr>
        <xdr:cNvSpPr txBox="1"/>
      </xdr:nvSpPr>
      <xdr:spPr>
        <a:xfrm>
          <a:off x="4124960" y="645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6" name="楕円 75">
          <a:extLst>
            <a:ext uri="{FF2B5EF4-FFF2-40B4-BE49-F238E27FC236}">
              <a16:creationId xmlns:a16="http://schemas.microsoft.com/office/drawing/2014/main" id="{2857E5E1-DB1B-4492-A27E-2A04B15BEF35}"/>
            </a:ext>
          </a:extLst>
        </xdr:cNvPr>
        <xdr:cNvSpPr/>
      </xdr:nvSpPr>
      <xdr:spPr>
        <a:xfrm>
          <a:off x="3312160" y="64087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89263</xdr:rowOff>
    </xdr:from>
    <xdr:to>
      <xdr:col>24</xdr:col>
      <xdr:colOff>63500</xdr:colOff>
      <xdr:row>38</xdr:row>
      <xdr:rowOff>154577</xdr:rowOff>
    </xdr:to>
    <xdr:cxnSp macro="">
      <xdr:nvCxnSpPr>
        <xdr:cNvPr id="77" name="直線コネクタ 76">
          <a:extLst>
            <a:ext uri="{FF2B5EF4-FFF2-40B4-BE49-F238E27FC236}">
              <a16:creationId xmlns:a16="http://schemas.microsoft.com/office/drawing/2014/main" id="{354D7A64-D9A3-4592-A477-6E7558B308AD}"/>
            </a:ext>
          </a:extLst>
        </xdr:cNvPr>
        <xdr:cNvCxnSpPr/>
      </xdr:nvCxnSpPr>
      <xdr:spPr>
        <a:xfrm>
          <a:off x="3355340" y="6459583"/>
          <a:ext cx="7315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id="{B44AEF8F-B5E2-414F-995B-1E0DEDF5AAF5}"/>
            </a:ext>
          </a:extLst>
        </xdr:cNvPr>
        <xdr:cNvSpPr/>
      </xdr:nvSpPr>
      <xdr:spPr>
        <a:xfrm>
          <a:off x="251460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89263</xdr:rowOff>
    </xdr:to>
    <xdr:cxnSp macro="">
      <xdr:nvCxnSpPr>
        <xdr:cNvPr id="79" name="直線コネクタ 78">
          <a:extLst>
            <a:ext uri="{FF2B5EF4-FFF2-40B4-BE49-F238E27FC236}">
              <a16:creationId xmlns:a16="http://schemas.microsoft.com/office/drawing/2014/main" id="{E042E417-570D-47E0-B76C-5979D6B16B92}"/>
            </a:ext>
          </a:extLst>
        </xdr:cNvPr>
        <xdr:cNvCxnSpPr/>
      </xdr:nvCxnSpPr>
      <xdr:spPr>
        <a:xfrm>
          <a:off x="2565400" y="64269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144599</xdr:rowOff>
    </xdr:from>
    <xdr:to>
      <xdr:col>10</xdr:col>
      <xdr:colOff>165100</xdr:colOff>
      <xdr:row>38</xdr:row>
      <xdr:rowOff>74749</xdr:rowOff>
    </xdr:to>
    <xdr:sp macro="" textlink="">
      <xdr:nvSpPr>
        <xdr:cNvPr id="80" name="楕円 79">
          <a:extLst>
            <a:ext uri="{FF2B5EF4-FFF2-40B4-BE49-F238E27FC236}">
              <a16:creationId xmlns:a16="http://schemas.microsoft.com/office/drawing/2014/main" id="{FDB8E8FB-2676-44C6-87C9-12741D3019CE}"/>
            </a:ext>
          </a:extLst>
        </xdr:cNvPr>
        <xdr:cNvSpPr/>
      </xdr:nvSpPr>
      <xdr:spPr>
        <a:xfrm>
          <a:off x="1739900" y="6347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id="{5765CE43-9380-40C5-8294-F82D92D78179}"/>
            </a:ext>
          </a:extLst>
        </xdr:cNvPr>
        <xdr:cNvCxnSpPr/>
      </xdr:nvCxnSpPr>
      <xdr:spPr>
        <a:xfrm>
          <a:off x="1790700" y="639426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a:extLst>
            <a:ext uri="{FF2B5EF4-FFF2-40B4-BE49-F238E27FC236}">
              <a16:creationId xmlns:a16="http://schemas.microsoft.com/office/drawing/2014/main" id="{269CFADD-2CBB-43A9-B14F-3CE733268CE8}"/>
            </a:ext>
          </a:extLst>
        </xdr:cNvPr>
        <xdr:cNvSpPr/>
      </xdr:nvSpPr>
      <xdr:spPr>
        <a:xfrm>
          <a:off x="965200" y="6249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38</xdr:row>
      <xdr:rowOff>23949</xdr:rowOff>
    </xdr:to>
    <xdr:cxnSp macro="">
      <xdr:nvCxnSpPr>
        <xdr:cNvPr id="83" name="直線コネクタ 82">
          <a:extLst>
            <a:ext uri="{FF2B5EF4-FFF2-40B4-BE49-F238E27FC236}">
              <a16:creationId xmlns:a16="http://schemas.microsoft.com/office/drawing/2014/main" id="{1836E1CB-86BD-4570-9A04-4303DB6E0DDC}"/>
            </a:ext>
          </a:extLst>
        </xdr:cNvPr>
        <xdr:cNvCxnSpPr/>
      </xdr:nvCxnSpPr>
      <xdr:spPr>
        <a:xfrm>
          <a:off x="1008380" y="6300107"/>
          <a:ext cx="78232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AD61CB50-A0DB-4BE6-A9BB-5ABBD6B817BB}"/>
            </a:ext>
          </a:extLst>
        </xdr:cNvPr>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229553DE-2C12-42CA-8451-E15B457A9007}"/>
            </a:ext>
          </a:extLst>
        </xdr:cNvPr>
        <xdr:cNvSpPr txBox="1"/>
      </xdr:nvSpPr>
      <xdr:spPr>
        <a:xfrm>
          <a:off x="238570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6852E3FF-3F1E-4F81-80D4-0D54D8AB9944}"/>
            </a:ext>
          </a:extLst>
        </xdr:cNvPr>
        <xdr:cNvSpPr txBox="1"/>
      </xdr:nvSpPr>
      <xdr:spPr>
        <a:xfrm>
          <a:off x="161100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5100B162-4E90-4685-9DC6-5BABEE24D313}"/>
            </a:ext>
          </a:extLst>
        </xdr:cNvPr>
        <xdr:cNvSpPr txBox="1"/>
      </xdr:nvSpPr>
      <xdr:spPr>
        <a:xfrm>
          <a:off x="8363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8B8371EA-6BA0-4C09-9BC9-3DFD7A1E06C7}"/>
            </a:ext>
          </a:extLst>
        </xdr:cNvPr>
        <xdr:cNvSpPr txBox="1"/>
      </xdr:nvSpPr>
      <xdr:spPr>
        <a:xfrm>
          <a:off x="317056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id="{091CCBC0-9548-4087-8419-4C9FFCBD42B7}"/>
            </a:ext>
          </a:extLst>
        </xdr:cNvPr>
        <xdr:cNvSpPr txBox="1"/>
      </xdr:nvSpPr>
      <xdr:spPr>
        <a:xfrm>
          <a:off x="238570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65876</xdr:rowOff>
    </xdr:from>
    <xdr:ext cx="405111" cy="259045"/>
    <xdr:sp macro="" textlink="">
      <xdr:nvSpPr>
        <xdr:cNvPr id="90" name="n_3mainValue【図書館】&#10;有形固定資産減価償却率">
          <a:extLst>
            <a:ext uri="{FF2B5EF4-FFF2-40B4-BE49-F238E27FC236}">
              <a16:creationId xmlns:a16="http://schemas.microsoft.com/office/drawing/2014/main" id="{B0EC3B64-904B-470B-9308-BA10A3BF0168}"/>
            </a:ext>
          </a:extLst>
        </xdr:cNvPr>
        <xdr:cNvSpPr txBox="1"/>
      </xdr:nvSpPr>
      <xdr:spPr>
        <a:xfrm>
          <a:off x="1611004"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164754</xdr:rowOff>
    </xdr:from>
    <xdr:ext cx="405111" cy="259045"/>
    <xdr:sp macro="" textlink="">
      <xdr:nvSpPr>
        <xdr:cNvPr id="91" name="n_4mainValue【図書館】&#10;有形固定資産減価償却率">
          <a:extLst>
            <a:ext uri="{FF2B5EF4-FFF2-40B4-BE49-F238E27FC236}">
              <a16:creationId xmlns:a16="http://schemas.microsoft.com/office/drawing/2014/main" id="{CE2B0F3B-2B9B-4394-97A0-4D20484DF6AE}"/>
            </a:ext>
          </a:extLst>
        </xdr:cNvPr>
        <xdr:cNvSpPr txBox="1"/>
      </xdr:nvSpPr>
      <xdr:spPr>
        <a:xfrm>
          <a:off x="83630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CB263C0-9272-4C9B-8061-747E3D3B6FC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CCE6731-3B9D-4781-A71C-61050A800E0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F69E943-7E0E-4DD8-9153-596AE7C601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5E3648-1CAF-476F-A5A2-8CDC6503D2C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D49BF0-B3C0-455A-AEA0-B11B11E38B6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E85856-E6E6-4669-AE21-40C28598816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304D6EA-5613-44EC-9F43-326ACD46F61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A7A1CC-51D5-45FF-BD1D-7E2B08FD57E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108217E-9170-4451-AA1F-10E1EBCFEF4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3CBE2E9-3A61-4036-AF85-267C06DC0B7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4E1FCD-991B-460F-94DF-1CA9FF358ED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F56C408-5833-476D-8E39-A8D6DE33130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8561730-3DCD-4A88-9059-3F19DCEC2ED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EBC59B4-3939-492C-8381-FD2D9912EC1B}"/>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CB8B793-B85D-4AFE-B6F4-3755D77D517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61FA72C-37BE-44F7-9683-FCBE75A0828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E1D80C6-7B58-46C2-A3CC-EB8891A531B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1970D45-19DF-4233-9930-5B94A5B2C692}"/>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3990448-2E4D-416F-A0E6-F08F7D750E5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59513DE-1842-4F9E-957D-6A649C4FC99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2A8474A-1C4E-4590-B884-328CE857230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2CAF3FF-C36A-4BA8-AC22-7A66FA44E3B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DF7C7DE-AFAE-4553-8776-366A33FD22B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1A90FADF-CBB6-4E08-895E-136805C825BC}"/>
            </a:ext>
          </a:extLst>
        </xdr:cNvPr>
        <xdr:cNvCxnSpPr/>
      </xdr:nvCxnSpPr>
      <xdr:spPr>
        <a:xfrm flipV="1">
          <a:off x="9219565" y="58216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CA8ADBB0-5E0C-4B64-8050-007D103D4B47}"/>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CC5B6AF3-262D-4068-B81D-6AE19923F29D}"/>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37CAA3CB-BF2F-4F47-8247-D1BD4D800685}"/>
            </a:ext>
          </a:extLst>
        </xdr:cNvPr>
        <xdr:cNvSpPr txBox="1"/>
      </xdr:nvSpPr>
      <xdr:spPr>
        <a:xfrm>
          <a:off x="92583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CA954D79-FE4A-4748-BEB1-5822AD7636C6}"/>
            </a:ext>
          </a:extLst>
        </xdr:cNvPr>
        <xdr:cNvCxnSpPr/>
      </xdr:nvCxnSpPr>
      <xdr:spPr>
        <a:xfrm>
          <a:off x="915416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3717E0AB-B69C-4354-A29D-1D1E4367A65A}"/>
            </a:ext>
          </a:extLst>
        </xdr:cNvPr>
        <xdr:cNvSpPr txBox="1"/>
      </xdr:nvSpPr>
      <xdr:spPr>
        <a:xfrm>
          <a:off x="9258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5DB77B35-55D0-4D72-8256-F32606BBD485}"/>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37E9394F-60FC-4EC2-A565-93879B84BE85}"/>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B6C768FC-6074-445C-B286-8599B59A8E37}"/>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2DE1DC96-693F-4CF9-BB7F-EB66386676E4}"/>
            </a:ext>
          </a:extLst>
        </xdr:cNvPr>
        <xdr:cNvSpPr/>
      </xdr:nvSpPr>
      <xdr:spPr>
        <a:xfrm>
          <a:off x="68732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853A24FA-9493-457E-B5FE-16B8B25CBB21}"/>
            </a:ext>
          </a:extLst>
        </xdr:cNvPr>
        <xdr:cNvSpPr/>
      </xdr:nvSpPr>
      <xdr:spPr>
        <a:xfrm>
          <a:off x="60985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C80CD2-41F3-4212-B2CD-28E94E26FE1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3C95BEA-DBCE-47B2-ABF9-DD8A3FB4578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014BB5-137F-4094-8EA3-205DBFB40C2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F7EDF46-8230-49B6-9C92-492CFA47C92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85155F7-E3F5-4F15-9F90-6560485BD12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31" name="楕円 130">
          <a:extLst>
            <a:ext uri="{FF2B5EF4-FFF2-40B4-BE49-F238E27FC236}">
              <a16:creationId xmlns:a16="http://schemas.microsoft.com/office/drawing/2014/main" id="{4A6E6FC2-6EBB-4AA1-AAE8-FD81658169FB}"/>
            </a:ext>
          </a:extLst>
        </xdr:cNvPr>
        <xdr:cNvSpPr/>
      </xdr:nvSpPr>
      <xdr:spPr>
        <a:xfrm>
          <a:off x="919226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32" name="【図書館】&#10;一人当たり面積該当値テキスト">
          <a:extLst>
            <a:ext uri="{FF2B5EF4-FFF2-40B4-BE49-F238E27FC236}">
              <a16:creationId xmlns:a16="http://schemas.microsoft.com/office/drawing/2014/main" id="{5212ABB5-6AC2-4838-AB68-1F8A358631DF}"/>
            </a:ext>
          </a:extLst>
        </xdr:cNvPr>
        <xdr:cNvSpPr txBox="1"/>
      </xdr:nvSpPr>
      <xdr:spPr>
        <a:xfrm>
          <a:off x="92583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3" name="楕円 132">
          <a:extLst>
            <a:ext uri="{FF2B5EF4-FFF2-40B4-BE49-F238E27FC236}">
              <a16:creationId xmlns:a16="http://schemas.microsoft.com/office/drawing/2014/main" id="{17CFC635-2218-4F92-A07C-FF80E7B5DA63}"/>
            </a:ext>
          </a:extLst>
        </xdr:cNvPr>
        <xdr:cNvSpPr/>
      </xdr:nvSpPr>
      <xdr:spPr>
        <a:xfrm>
          <a:off x="844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76200</xdr:rowOff>
    </xdr:to>
    <xdr:cxnSp macro="">
      <xdr:nvCxnSpPr>
        <xdr:cNvPr id="134" name="直線コネクタ 133">
          <a:extLst>
            <a:ext uri="{FF2B5EF4-FFF2-40B4-BE49-F238E27FC236}">
              <a16:creationId xmlns:a16="http://schemas.microsoft.com/office/drawing/2014/main" id="{5D9FB2EE-8985-497E-86F7-0C5C7208FEA9}"/>
            </a:ext>
          </a:extLst>
        </xdr:cNvPr>
        <xdr:cNvCxnSpPr/>
      </xdr:nvCxnSpPr>
      <xdr:spPr>
        <a:xfrm flipV="1">
          <a:off x="8496300" y="677418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a:extLst>
            <a:ext uri="{FF2B5EF4-FFF2-40B4-BE49-F238E27FC236}">
              <a16:creationId xmlns:a16="http://schemas.microsoft.com/office/drawing/2014/main" id="{DDD77EA6-CD8D-4ADB-AF08-1AAD4C3C27F7}"/>
            </a:ext>
          </a:extLst>
        </xdr:cNvPr>
        <xdr:cNvSpPr/>
      </xdr:nvSpPr>
      <xdr:spPr>
        <a:xfrm>
          <a:off x="767080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83820</xdr:rowOff>
    </xdr:to>
    <xdr:cxnSp macro="">
      <xdr:nvCxnSpPr>
        <xdr:cNvPr id="136" name="直線コネクタ 135">
          <a:extLst>
            <a:ext uri="{FF2B5EF4-FFF2-40B4-BE49-F238E27FC236}">
              <a16:creationId xmlns:a16="http://schemas.microsoft.com/office/drawing/2014/main" id="{95620237-5C02-4FA3-8E11-29502E979FDC}"/>
            </a:ext>
          </a:extLst>
        </xdr:cNvPr>
        <xdr:cNvCxnSpPr/>
      </xdr:nvCxnSpPr>
      <xdr:spPr>
        <a:xfrm flipV="1">
          <a:off x="7713980" y="67818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33020</xdr:rowOff>
    </xdr:from>
    <xdr:to>
      <xdr:col>41</xdr:col>
      <xdr:colOff>101600</xdr:colOff>
      <xdr:row>40</xdr:row>
      <xdr:rowOff>134620</xdr:rowOff>
    </xdr:to>
    <xdr:sp macro="" textlink="">
      <xdr:nvSpPr>
        <xdr:cNvPr id="137" name="楕円 136">
          <a:extLst>
            <a:ext uri="{FF2B5EF4-FFF2-40B4-BE49-F238E27FC236}">
              <a16:creationId xmlns:a16="http://schemas.microsoft.com/office/drawing/2014/main" id="{D95638BF-DA0F-43FA-84BA-2C2012C5B58B}"/>
            </a:ext>
          </a:extLst>
        </xdr:cNvPr>
        <xdr:cNvSpPr/>
      </xdr:nvSpPr>
      <xdr:spPr>
        <a:xfrm>
          <a:off x="687324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83820</xdr:rowOff>
    </xdr:to>
    <xdr:cxnSp macro="">
      <xdr:nvCxnSpPr>
        <xdr:cNvPr id="138" name="直線コネクタ 137">
          <a:extLst>
            <a:ext uri="{FF2B5EF4-FFF2-40B4-BE49-F238E27FC236}">
              <a16:creationId xmlns:a16="http://schemas.microsoft.com/office/drawing/2014/main" id="{EF8DBAEA-EBE7-4EA6-A5C4-2D6DEBEDDA61}"/>
            </a:ext>
          </a:extLst>
        </xdr:cNvPr>
        <xdr:cNvCxnSpPr/>
      </xdr:nvCxnSpPr>
      <xdr:spPr>
        <a:xfrm>
          <a:off x="6924040" y="6789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9" name="楕円 138">
          <a:extLst>
            <a:ext uri="{FF2B5EF4-FFF2-40B4-BE49-F238E27FC236}">
              <a16:creationId xmlns:a16="http://schemas.microsoft.com/office/drawing/2014/main" id="{53626B60-629E-47F7-85B2-78F575A3C04E}"/>
            </a:ext>
          </a:extLst>
        </xdr:cNvPr>
        <xdr:cNvSpPr/>
      </xdr:nvSpPr>
      <xdr:spPr>
        <a:xfrm>
          <a:off x="609854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83820</xdr:rowOff>
    </xdr:from>
    <xdr:to>
      <xdr:col>41</xdr:col>
      <xdr:colOff>50800</xdr:colOff>
      <xdr:row>40</xdr:row>
      <xdr:rowOff>91440</xdr:rowOff>
    </xdr:to>
    <xdr:cxnSp macro="">
      <xdr:nvCxnSpPr>
        <xdr:cNvPr id="140" name="直線コネクタ 139">
          <a:extLst>
            <a:ext uri="{FF2B5EF4-FFF2-40B4-BE49-F238E27FC236}">
              <a16:creationId xmlns:a16="http://schemas.microsoft.com/office/drawing/2014/main" id="{376E40D4-6C76-4DD8-A0EC-CC5FD83E1E23}"/>
            </a:ext>
          </a:extLst>
        </xdr:cNvPr>
        <xdr:cNvCxnSpPr/>
      </xdr:nvCxnSpPr>
      <xdr:spPr>
        <a:xfrm flipV="1">
          <a:off x="6149340" y="67894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98A93181-DBF0-4EFD-B136-88EC9224A68F}"/>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6AC4541B-F8D2-4752-8409-F7F17223F407}"/>
            </a:ext>
          </a:extLst>
        </xdr:cNvPr>
        <xdr:cNvSpPr txBox="1"/>
      </xdr:nvSpPr>
      <xdr:spPr>
        <a:xfrm>
          <a:off x="750958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20C3CACA-AA16-4A4E-9D49-C9613CC63132}"/>
            </a:ext>
          </a:extLst>
        </xdr:cNvPr>
        <xdr:cNvSpPr txBox="1"/>
      </xdr:nvSpPr>
      <xdr:spPr>
        <a:xfrm>
          <a:off x="67120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9EEFF2A8-CD3A-404A-B2F2-886931421FC4}"/>
            </a:ext>
          </a:extLst>
        </xdr:cNvPr>
        <xdr:cNvSpPr txBox="1"/>
      </xdr:nvSpPr>
      <xdr:spPr>
        <a:xfrm>
          <a:off x="59373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5" name="n_1mainValue【図書館】&#10;一人当たり面積">
          <a:extLst>
            <a:ext uri="{FF2B5EF4-FFF2-40B4-BE49-F238E27FC236}">
              <a16:creationId xmlns:a16="http://schemas.microsoft.com/office/drawing/2014/main" id="{2FF0363C-BF85-4A99-AD1A-728140D978A5}"/>
            </a:ext>
          </a:extLst>
        </xdr:cNvPr>
        <xdr:cNvSpPr txBox="1"/>
      </xdr:nvSpPr>
      <xdr:spPr>
        <a:xfrm>
          <a:off x="8271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a:extLst>
            <a:ext uri="{FF2B5EF4-FFF2-40B4-BE49-F238E27FC236}">
              <a16:creationId xmlns:a16="http://schemas.microsoft.com/office/drawing/2014/main" id="{302C2057-1373-4050-B671-14C68B91D376}"/>
            </a:ext>
          </a:extLst>
        </xdr:cNvPr>
        <xdr:cNvSpPr txBox="1"/>
      </xdr:nvSpPr>
      <xdr:spPr>
        <a:xfrm>
          <a:off x="750958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125747</xdr:rowOff>
    </xdr:from>
    <xdr:ext cx="469744" cy="259045"/>
    <xdr:sp macro="" textlink="">
      <xdr:nvSpPr>
        <xdr:cNvPr id="147" name="n_3mainValue【図書館】&#10;一人当たり面積">
          <a:extLst>
            <a:ext uri="{FF2B5EF4-FFF2-40B4-BE49-F238E27FC236}">
              <a16:creationId xmlns:a16="http://schemas.microsoft.com/office/drawing/2014/main" id="{89FBC105-8B50-482C-946A-B4BFDE180972}"/>
            </a:ext>
          </a:extLst>
        </xdr:cNvPr>
        <xdr:cNvSpPr txBox="1"/>
      </xdr:nvSpPr>
      <xdr:spPr>
        <a:xfrm>
          <a:off x="67120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133367</xdr:rowOff>
    </xdr:from>
    <xdr:ext cx="469744" cy="259045"/>
    <xdr:sp macro="" textlink="">
      <xdr:nvSpPr>
        <xdr:cNvPr id="148" name="n_4mainValue【図書館】&#10;一人当たり面積">
          <a:extLst>
            <a:ext uri="{FF2B5EF4-FFF2-40B4-BE49-F238E27FC236}">
              <a16:creationId xmlns:a16="http://schemas.microsoft.com/office/drawing/2014/main" id="{60081E02-6410-4AB3-B7EF-355118DCF315}"/>
            </a:ext>
          </a:extLst>
        </xdr:cNvPr>
        <xdr:cNvSpPr txBox="1"/>
      </xdr:nvSpPr>
      <xdr:spPr>
        <a:xfrm>
          <a:off x="59373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13C16BF-3812-4429-B232-A98F17A1005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DE1664A-FF74-495C-8046-1DFD09B8B7C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914AD77-58D5-418C-B69F-C0B338974EF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D99D034-7190-43A9-AF00-6089E6E0D6A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25B6FCF-ABD9-404A-A3B2-6C80D4B8479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4323A37-48FC-408C-BCC2-D6C2EB9B2F8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3492B8D-E90B-4FF5-9523-94D560056B7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2C725CE-7C44-4E61-AA6A-DEF6115BB67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DD8BDCC-D12A-4656-9874-8C1A875CA2C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C69C62E-EC94-4998-AB85-D0CEDE95996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18231BB-B006-4C5C-B910-760C1DDE030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FAE1C0D-CAB4-4C54-A0FE-C9F6FBD68BF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9B2E93F-1C2A-489A-BB37-EFD5AAA7A85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782531D-1165-4866-8055-AF71DE4CBC3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D18AF663-2866-4EB3-99F8-FC7801FD0BA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8BA2E81-65E5-436B-B214-255F17A9126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58943C3-3078-4822-B22D-C6287E74D03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4E814E3-6439-41E3-8C6C-60ADA83992E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57E77521-0BBD-4B7C-9095-75E88411CFE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0974CE4-3696-4577-88BC-BFE1BB22430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22E7B1D-C02F-46F4-9B91-07B75AEA68A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6E0CCDF-DF23-4506-80A7-79F351A5AEF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EEB0259-DABC-4D37-A067-8597BA5B6A9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5F1FC8C-CA93-4E3B-9B53-6890571820E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3B3ABFD-27F0-4DD5-9AD6-0794EA18265B}"/>
            </a:ext>
          </a:extLst>
        </xdr:cNvPr>
        <xdr:cNvCxnSpPr/>
      </xdr:nvCxnSpPr>
      <xdr:spPr>
        <a:xfrm flipV="1">
          <a:off x="4086225" y="94221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A601448-7B3F-4FE6-BFAD-314F171DC0DB}"/>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BDFBB3B1-29EB-4172-B65E-0AE1743D853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0FF85A8-8550-4DCC-86EB-8C848671BB22}"/>
            </a:ext>
          </a:extLst>
        </xdr:cNvPr>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77226842-CC63-4416-850A-FD5C52AF4B63}"/>
            </a:ext>
          </a:extLst>
        </xdr:cNvPr>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DB204B8-97B6-41BB-810D-FF565F3ABB38}"/>
            </a:ext>
          </a:extLst>
        </xdr:cNvPr>
        <xdr:cNvSpPr txBox="1"/>
      </xdr:nvSpPr>
      <xdr:spPr>
        <a:xfrm>
          <a:off x="4124960" y="1001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80C6DBC-F7D4-4B8B-A775-20AA8633152B}"/>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6A1BF82-2563-4357-8A40-EAAA57593636}"/>
            </a:ext>
          </a:extLst>
        </xdr:cNvPr>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8CFE1DC8-C390-4C18-9DB3-0E90887F37BF}"/>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A935306A-CE8F-4ADF-B113-B882C9B84EB7}"/>
            </a:ext>
          </a:extLst>
        </xdr:cNvPr>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74D84FF9-D61B-4FCE-94C5-F9E07714EBDB}"/>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ABBDF8-1AC7-4FE2-802D-82F9E536254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5390B8-51C9-4220-98E9-BD32C8E434E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B5D757-68BB-4D5B-A2CE-E68F0C2BAAC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6754137-5DD8-4106-A3A4-B48260F3785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D7A4EC-A56D-42C3-B865-5EE641D0B48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9" name="楕円 188">
          <a:extLst>
            <a:ext uri="{FF2B5EF4-FFF2-40B4-BE49-F238E27FC236}">
              <a16:creationId xmlns:a16="http://schemas.microsoft.com/office/drawing/2014/main" id="{E1A7470E-31FC-4B1D-B606-47D4C05A89C9}"/>
            </a:ext>
          </a:extLst>
        </xdr:cNvPr>
        <xdr:cNvSpPr/>
      </xdr:nvSpPr>
      <xdr:spPr>
        <a:xfrm>
          <a:off x="403606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D2F6D84-3AEA-41C9-AD81-26726A5B6FA5}"/>
            </a:ext>
          </a:extLst>
        </xdr:cNvPr>
        <xdr:cNvSpPr txBox="1"/>
      </xdr:nvSpPr>
      <xdr:spPr>
        <a:xfrm>
          <a:off x="412496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a:extLst>
            <a:ext uri="{FF2B5EF4-FFF2-40B4-BE49-F238E27FC236}">
              <a16:creationId xmlns:a16="http://schemas.microsoft.com/office/drawing/2014/main" id="{F7FAB737-FFAF-4853-87F7-412202244A22}"/>
            </a:ext>
          </a:extLst>
        </xdr:cNvPr>
        <xdr:cNvSpPr/>
      </xdr:nvSpPr>
      <xdr:spPr>
        <a:xfrm>
          <a:off x="331216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102870</xdr:rowOff>
    </xdr:to>
    <xdr:cxnSp macro="">
      <xdr:nvCxnSpPr>
        <xdr:cNvPr id="192" name="直線コネクタ 191">
          <a:extLst>
            <a:ext uri="{FF2B5EF4-FFF2-40B4-BE49-F238E27FC236}">
              <a16:creationId xmlns:a16="http://schemas.microsoft.com/office/drawing/2014/main" id="{957D02A0-C1C3-4C40-B570-7C3046BF0466}"/>
            </a:ext>
          </a:extLst>
        </xdr:cNvPr>
        <xdr:cNvCxnSpPr/>
      </xdr:nvCxnSpPr>
      <xdr:spPr>
        <a:xfrm>
          <a:off x="3355340" y="1027176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a:extLst>
            <a:ext uri="{FF2B5EF4-FFF2-40B4-BE49-F238E27FC236}">
              <a16:creationId xmlns:a16="http://schemas.microsoft.com/office/drawing/2014/main" id="{FBDF8E6D-A34E-46BA-9B40-9CD9593A9E48}"/>
            </a:ext>
          </a:extLst>
        </xdr:cNvPr>
        <xdr:cNvSpPr/>
      </xdr:nvSpPr>
      <xdr:spPr>
        <a:xfrm>
          <a:off x="251460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id="{D586522A-ED09-41A7-8DDE-591437B7EE88}"/>
            </a:ext>
          </a:extLst>
        </xdr:cNvPr>
        <xdr:cNvCxnSpPr/>
      </xdr:nvCxnSpPr>
      <xdr:spPr>
        <a:xfrm>
          <a:off x="2565400" y="102374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5" name="楕円 194">
          <a:extLst>
            <a:ext uri="{FF2B5EF4-FFF2-40B4-BE49-F238E27FC236}">
              <a16:creationId xmlns:a16="http://schemas.microsoft.com/office/drawing/2014/main" id="{F184F1CD-6B0C-42EE-AC94-376D6273A093}"/>
            </a:ext>
          </a:extLst>
        </xdr:cNvPr>
        <xdr:cNvSpPr/>
      </xdr:nvSpPr>
      <xdr:spPr>
        <a:xfrm>
          <a:off x="173990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772E007D-487E-482C-86B8-D553EB82C388}"/>
            </a:ext>
          </a:extLst>
        </xdr:cNvPr>
        <xdr:cNvCxnSpPr/>
      </xdr:nvCxnSpPr>
      <xdr:spPr>
        <a:xfrm>
          <a:off x="1790700" y="1020318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7" name="楕円 196">
          <a:extLst>
            <a:ext uri="{FF2B5EF4-FFF2-40B4-BE49-F238E27FC236}">
              <a16:creationId xmlns:a16="http://schemas.microsoft.com/office/drawing/2014/main" id="{50ED4A75-10EA-47BB-9FEC-019D059988DA}"/>
            </a:ext>
          </a:extLst>
        </xdr:cNvPr>
        <xdr:cNvSpPr/>
      </xdr:nvSpPr>
      <xdr:spPr>
        <a:xfrm>
          <a:off x="965200" y="1014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144780</xdr:rowOff>
    </xdr:to>
    <xdr:cxnSp macro="">
      <xdr:nvCxnSpPr>
        <xdr:cNvPr id="198" name="直線コネクタ 197">
          <a:extLst>
            <a:ext uri="{FF2B5EF4-FFF2-40B4-BE49-F238E27FC236}">
              <a16:creationId xmlns:a16="http://schemas.microsoft.com/office/drawing/2014/main" id="{308EB8C7-DB27-4A99-A32A-0F996B069CC1}"/>
            </a:ext>
          </a:extLst>
        </xdr:cNvPr>
        <xdr:cNvCxnSpPr/>
      </xdr:nvCxnSpPr>
      <xdr:spPr>
        <a:xfrm>
          <a:off x="1008380" y="101955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A34AABA9-B6E6-4594-A86C-B9030F527B86}"/>
            </a:ext>
          </a:extLst>
        </xdr:cNvPr>
        <xdr:cNvSpPr txBox="1"/>
      </xdr:nvSpPr>
      <xdr:spPr>
        <a:xfrm>
          <a:off x="317056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40D1F73B-5AB7-4750-A86E-7D3ABC451677}"/>
            </a:ext>
          </a:extLst>
        </xdr:cNvPr>
        <xdr:cNvSpPr txBox="1"/>
      </xdr:nvSpPr>
      <xdr:spPr>
        <a:xfrm>
          <a:off x="23857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3A2FD601-279D-4510-AF36-C48126737608}"/>
            </a:ext>
          </a:extLst>
        </xdr:cNvPr>
        <xdr:cNvSpPr txBox="1"/>
      </xdr:nvSpPr>
      <xdr:spPr>
        <a:xfrm>
          <a:off x="16110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499CF356-C316-4B4A-BDE5-617AC31A0658}"/>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3" name="n_1mainValue【体育館・プール】&#10;有形固定資産減価償却率">
          <a:extLst>
            <a:ext uri="{FF2B5EF4-FFF2-40B4-BE49-F238E27FC236}">
              <a16:creationId xmlns:a16="http://schemas.microsoft.com/office/drawing/2014/main" id="{A558934F-60EC-4E8C-B052-0BDAF2873126}"/>
            </a:ext>
          </a:extLst>
        </xdr:cNvPr>
        <xdr:cNvSpPr txBox="1"/>
      </xdr:nvSpPr>
      <xdr:spPr>
        <a:xfrm>
          <a:off x="317056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4" name="n_2mainValue【体育館・プール】&#10;有形固定資産減価償却率">
          <a:extLst>
            <a:ext uri="{FF2B5EF4-FFF2-40B4-BE49-F238E27FC236}">
              <a16:creationId xmlns:a16="http://schemas.microsoft.com/office/drawing/2014/main" id="{384DAE7A-F500-47C3-828C-C4AB370657C5}"/>
            </a:ext>
          </a:extLst>
        </xdr:cNvPr>
        <xdr:cNvSpPr txBox="1"/>
      </xdr:nvSpPr>
      <xdr:spPr>
        <a:xfrm>
          <a:off x="238570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5" name="n_3mainValue【体育館・プール】&#10;有形固定資産減価償却率">
          <a:extLst>
            <a:ext uri="{FF2B5EF4-FFF2-40B4-BE49-F238E27FC236}">
              <a16:creationId xmlns:a16="http://schemas.microsoft.com/office/drawing/2014/main" id="{31EA42F2-575C-40EF-9E05-82FA8841E9EF}"/>
            </a:ext>
          </a:extLst>
        </xdr:cNvPr>
        <xdr:cNvSpPr txBox="1"/>
      </xdr:nvSpPr>
      <xdr:spPr>
        <a:xfrm>
          <a:off x="161100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6" name="n_4mainValue【体育館・プール】&#10;有形固定資産減価償却率">
          <a:extLst>
            <a:ext uri="{FF2B5EF4-FFF2-40B4-BE49-F238E27FC236}">
              <a16:creationId xmlns:a16="http://schemas.microsoft.com/office/drawing/2014/main" id="{B4A91EAB-5BA0-4732-8648-E0B77CC2626D}"/>
            </a:ext>
          </a:extLst>
        </xdr:cNvPr>
        <xdr:cNvSpPr txBox="1"/>
      </xdr:nvSpPr>
      <xdr:spPr>
        <a:xfrm>
          <a:off x="83630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E22619A-0019-40A9-98F9-F6A355BA57A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F90C301-C898-4499-BE47-826B15007BD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CECF5E9-4E0C-4C11-B607-834F614EEDF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6A00FE8-7474-4DD8-BCD5-3B2A624650E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5AD392A-3129-40D5-AD1D-FA155670146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72B1B85-9DDB-4FAC-B8B4-5AE45318DC0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7D8AABE-050E-472D-B63B-BE15B8E9B11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EA725F6-85CB-48A4-B0FE-0FC54339BA3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429CAFC-2F86-4DC1-A04A-C7EE458C259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D354E05-84FB-4765-9021-8A46A3B0C10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92C1D7CC-78A8-42F9-911E-8BF5CB0DD11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50DB4B9F-822E-40EA-BFCF-B2ACAECB7EC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E70BA61-BA74-48CD-98C8-06502C40BAF2}"/>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6E3A372A-6783-413C-A0A8-2E86D46725E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CD85098-02F8-4636-890C-2931774E143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ED9708A6-AC5D-44BB-A62A-74F833F7719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65DD8F1-AAE5-497E-98FF-6F665DDC653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56F39D11-86B0-4851-BD4C-C9463245948E}"/>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F912A8C-D47D-4B70-862D-82612C500EC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4CF5E5E8-7DC3-4CC7-9083-E02606613E23}"/>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AEDA97A-B2E3-4842-960C-7F7D3870D40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1C23A4B-B09D-433E-82FF-F1574098C26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2B01120-8EF7-499C-95AA-8A4B02045ED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B90DE5D-B7B5-497E-8539-78A40E35A3F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B1AF824-A7A4-45E7-AE1F-D403E686032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ADB289FF-72A2-479C-96E4-1E061055DB8B}"/>
            </a:ext>
          </a:extLst>
        </xdr:cNvPr>
        <xdr:cNvCxnSpPr/>
      </xdr:nvCxnSpPr>
      <xdr:spPr>
        <a:xfrm flipV="1">
          <a:off x="9219565" y="934919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4C802DA6-4CE8-4EEF-A0D4-C3AF4D049773}"/>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B94C4AE1-7C8B-4579-A172-CE4185271F59}"/>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F470A4CD-F58E-4F34-A950-C1186535166E}"/>
            </a:ext>
          </a:extLst>
        </xdr:cNvPr>
        <xdr:cNvSpPr txBox="1"/>
      </xdr:nvSpPr>
      <xdr:spPr>
        <a:xfrm>
          <a:off x="9258300" y="9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757764B9-2571-4D36-B664-24704F9195BA}"/>
            </a:ext>
          </a:extLst>
        </xdr:cNvPr>
        <xdr:cNvCxnSpPr/>
      </xdr:nvCxnSpPr>
      <xdr:spPr>
        <a:xfrm>
          <a:off x="915416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2018D2B7-8010-437F-93E4-87E417A4F7EC}"/>
            </a:ext>
          </a:extLst>
        </xdr:cNvPr>
        <xdr:cNvSpPr txBox="1"/>
      </xdr:nvSpPr>
      <xdr:spPr>
        <a:xfrm>
          <a:off x="9258300" y="1029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28253301-F7E0-4B10-8885-DB838CE1ECA5}"/>
            </a:ext>
          </a:extLst>
        </xdr:cNvPr>
        <xdr:cNvSpPr/>
      </xdr:nvSpPr>
      <xdr:spPr>
        <a:xfrm>
          <a:off x="919226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CFD5701E-D897-4D2F-BD0C-BF89DA71A3B4}"/>
            </a:ext>
          </a:extLst>
        </xdr:cNvPr>
        <xdr:cNvSpPr/>
      </xdr:nvSpPr>
      <xdr:spPr>
        <a:xfrm>
          <a:off x="84455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74C51556-AE0D-4223-8D09-8385F7EB1414}"/>
            </a:ext>
          </a:extLst>
        </xdr:cNvPr>
        <xdr:cNvSpPr/>
      </xdr:nvSpPr>
      <xdr:spPr>
        <a:xfrm>
          <a:off x="7670800" y="10328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63B0CC7B-71D2-4BAF-8796-E2688A65626C}"/>
            </a:ext>
          </a:extLst>
        </xdr:cNvPr>
        <xdr:cNvSpPr/>
      </xdr:nvSpPr>
      <xdr:spPr>
        <a:xfrm>
          <a:off x="6873240" y="10348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FB5162E2-F0E9-4631-A863-AA9CD257DFDE}"/>
            </a:ext>
          </a:extLst>
        </xdr:cNvPr>
        <xdr:cNvSpPr/>
      </xdr:nvSpPr>
      <xdr:spPr>
        <a:xfrm>
          <a:off x="60985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41B13B-BA85-4669-86F6-7AFCA79F8BF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D9CC82-0C51-4661-8DCF-0DFBC3B0603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DD79ABF-E0BA-4B34-A546-FBE8A5A508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F188609-17BD-4B5B-A696-4E636F6592A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B7DE8CF-1C7C-470B-977E-D2D7332DE1E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xdr:rowOff>
    </xdr:from>
    <xdr:to>
      <xdr:col>55</xdr:col>
      <xdr:colOff>50800</xdr:colOff>
      <xdr:row>60</xdr:row>
      <xdr:rowOff>117747</xdr:rowOff>
    </xdr:to>
    <xdr:sp macro="" textlink="">
      <xdr:nvSpPr>
        <xdr:cNvPr id="248" name="楕円 247">
          <a:extLst>
            <a:ext uri="{FF2B5EF4-FFF2-40B4-BE49-F238E27FC236}">
              <a16:creationId xmlns:a16="http://schemas.microsoft.com/office/drawing/2014/main" id="{8BFE1FAB-7FC9-4ED2-8C06-B7F492A2A80E}"/>
            </a:ext>
          </a:extLst>
        </xdr:cNvPr>
        <xdr:cNvSpPr/>
      </xdr:nvSpPr>
      <xdr:spPr>
        <a:xfrm>
          <a:off x="9192260" y="10074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39024</xdr:rowOff>
    </xdr:from>
    <xdr:ext cx="469744" cy="259045"/>
    <xdr:sp macro="" textlink="">
      <xdr:nvSpPr>
        <xdr:cNvPr id="249" name="【体育館・プール】&#10;一人当たり面積該当値テキスト">
          <a:extLst>
            <a:ext uri="{FF2B5EF4-FFF2-40B4-BE49-F238E27FC236}">
              <a16:creationId xmlns:a16="http://schemas.microsoft.com/office/drawing/2014/main" id="{88423ED0-D0E3-4AE8-A5E5-C15E6B5E5089}"/>
            </a:ext>
          </a:extLst>
        </xdr:cNvPr>
        <xdr:cNvSpPr txBox="1"/>
      </xdr:nvSpPr>
      <xdr:spPr>
        <a:xfrm>
          <a:off x="9258300" y="992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27577</xdr:rowOff>
    </xdr:from>
    <xdr:to>
      <xdr:col>50</xdr:col>
      <xdr:colOff>165100</xdr:colOff>
      <xdr:row>60</xdr:row>
      <xdr:rowOff>129177</xdr:rowOff>
    </xdr:to>
    <xdr:sp macro="" textlink="">
      <xdr:nvSpPr>
        <xdr:cNvPr id="250" name="楕円 249">
          <a:extLst>
            <a:ext uri="{FF2B5EF4-FFF2-40B4-BE49-F238E27FC236}">
              <a16:creationId xmlns:a16="http://schemas.microsoft.com/office/drawing/2014/main" id="{9276517E-B02D-4C1D-A864-AFA83905D414}"/>
            </a:ext>
          </a:extLst>
        </xdr:cNvPr>
        <xdr:cNvSpPr/>
      </xdr:nvSpPr>
      <xdr:spPr>
        <a:xfrm>
          <a:off x="8445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66947</xdr:rowOff>
    </xdr:from>
    <xdr:to>
      <xdr:col>55</xdr:col>
      <xdr:colOff>0</xdr:colOff>
      <xdr:row>60</xdr:row>
      <xdr:rowOff>78377</xdr:rowOff>
    </xdr:to>
    <xdr:cxnSp macro="">
      <xdr:nvCxnSpPr>
        <xdr:cNvPr id="251" name="直線コネクタ 250">
          <a:extLst>
            <a:ext uri="{FF2B5EF4-FFF2-40B4-BE49-F238E27FC236}">
              <a16:creationId xmlns:a16="http://schemas.microsoft.com/office/drawing/2014/main" id="{75FB1DDD-2DDD-4BBA-9149-3CD2825FC246}"/>
            </a:ext>
          </a:extLst>
        </xdr:cNvPr>
        <xdr:cNvCxnSpPr/>
      </xdr:nvCxnSpPr>
      <xdr:spPr>
        <a:xfrm flipV="1">
          <a:off x="8496300" y="10125347"/>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42273</xdr:rowOff>
    </xdr:from>
    <xdr:to>
      <xdr:col>46</xdr:col>
      <xdr:colOff>38100</xdr:colOff>
      <xdr:row>60</xdr:row>
      <xdr:rowOff>143873</xdr:rowOff>
    </xdr:to>
    <xdr:sp macro="" textlink="">
      <xdr:nvSpPr>
        <xdr:cNvPr id="252" name="楕円 251">
          <a:extLst>
            <a:ext uri="{FF2B5EF4-FFF2-40B4-BE49-F238E27FC236}">
              <a16:creationId xmlns:a16="http://schemas.microsoft.com/office/drawing/2014/main" id="{6B7E9330-72D2-471E-B44D-BFB50DA9969F}"/>
            </a:ext>
          </a:extLst>
        </xdr:cNvPr>
        <xdr:cNvSpPr/>
      </xdr:nvSpPr>
      <xdr:spPr>
        <a:xfrm>
          <a:off x="7670800" y="101006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78377</xdr:rowOff>
    </xdr:from>
    <xdr:to>
      <xdr:col>50</xdr:col>
      <xdr:colOff>114300</xdr:colOff>
      <xdr:row>60</xdr:row>
      <xdr:rowOff>93073</xdr:rowOff>
    </xdr:to>
    <xdr:cxnSp macro="">
      <xdr:nvCxnSpPr>
        <xdr:cNvPr id="253" name="直線コネクタ 252">
          <a:extLst>
            <a:ext uri="{FF2B5EF4-FFF2-40B4-BE49-F238E27FC236}">
              <a16:creationId xmlns:a16="http://schemas.microsoft.com/office/drawing/2014/main" id="{59B53C66-36C1-4191-AE82-5D6784735006}"/>
            </a:ext>
          </a:extLst>
        </xdr:cNvPr>
        <xdr:cNvCxnSpPr/>
      </xdr:nvCxnSpPr>
      <xdr:spPr>
        <a:xfrm flipV="1">
          <a:off x="7713980" y="1013677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55335</xdr:rowOff>
    </xdr:from>
    <xdr:to>
      <xdr:col>41</xdr:col>
      <xdr:colOff>101600</xdr:colOff>
      <xdr:row>60</xdr:row>
      <xdr:rowOff>156935</xdr:rowOff>
    </xdr:to>
    <xdr:sp macro="" textlink="">
      <xdr:nvSpPr>
        <xdr:cNvPr id="254" name="楕円 253">
          <a:extLst>
            <a:ext uri="{FF2B5EF4-FFF2-40B4-BE49-F238E27FC236}">
              <a16:creationId xmlns:a16="http://schemas.microsoft.com/office/drawing/2014/main" id="{E32725EC-35AE-404C-AD97-94734CBE7BEC}"/>
            </a:ext>
          </a:extLst>
        </xdr:cNvPr>
        <xdr:cNvSpPr/>
      </xdr:nvSpPr>
      <xdr:spPr>
        <a:xfrm>
          <a:off x="687324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93073</xdr:rowOff>
    </xdr:from>
    <xdr:to>
      <xdr:col>45</xdr:col>
      <xdr:colOff>177800</xdr:colOff>
      <xdr:row>60</xdr:row>
      <xdr:rowOff>106135</xdr:rowOff>
    </xdr:to>
    <xdr:cxnSp macro="">
      <xdr:nvCxnSpPr>
        <xdr:cNvPr id="255" name="直線コネクタ 254">
          <a:extLst>
            <a:ext uri="{FF2B5EF4-FFF2-40B4-BE49-F238E27FC236}">
              <a16:creationId xmlns:a16="http://schemas.microsoft.com/office/drawing/2014/main" id="{605F7870-EA4D-41FB-B770-B1AFDC5C5447}"/>
            </a:ext>
          </a:extLst>
        </xdr:cNvPr>
        <xdr:cNvCxnSpPr/>
      </xdr:nvCxnSpPr>
      <xdr:spPr>
        <a:xfrm flipV="1">
          <a:off x="6924040" y="10151473"/>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66766</xdr:rowOff>
    </xdr:from>
    <xdr:to>
      <xdr:col>36</xdr:col>
      <xdr:colOff>165100</xdr:colOff>
      <xdr:row>60</xdr:row>
      <xdr:rowOff>168366</xdr:rowOff>
    </xdr:to>
    <xdr:sp macro="" textlink="">
      <xdr:nvSpPr>
        <xdr:cNvPr id="256" name="楕円 255">
          <a:extLst>
            <a:ext uri="{FF2B5EF4-FFF2-40B4-BE49-F238E27FC236}">
              <a16:creationId xmlns:a16="http://schemas.microsoft.com/office/drawing/2014/main" id="{776E3F8C-D1AD-4725-80DB-7A04E216ED1E}"/>
            </a:ext>
          </a:extLst>
        </xdr:cNvPr>
        <xdr:cNvSpPr/>
      </xdr:nvSpPr>
      <xdr:spPr>
        <a:xfrm>
          <a:off x="609854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106135</xdr:rowOff>
    </xdr:from>
    <xdr:to>
      <xdr:col>41</xdr:col>
      <xdr:colOff>50800</xdr:colOff>
      <xdr:row>60</xdr:row>
      <xdr:rowOff>117566</xdr:rowOff>
    </xdr:to>
    <xdr:cxnSp macro="">
      <xdr:nvCxnSpPr>
        <xdr:cNvPr id="257" name="直線コネクタ 256">
          <a:extLst>
            <a:ext uri="{FF2B5EF4-FFF2-40B4-BE49-F238E27FC236}">
              <a16:creationId xmlns:a16="http://schemas.microsoft.com/office/drawing/2014/main" id="{CB567329-0DC6-47EB-BA8E-18B5E3A1CE87}"/>
            </a:ext>
          </a:extLst>
        </xdr:cNvPr>
        <xdr:cNvCxnSpPr/>
      </xdr:nvCxnSpPr>
      <xdr:spPr>
        <a:xfrm flipV="1">
          <a:off x="6149340" y="1016453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302E0D69-16AA-4085-873F-B63340902259}"/>
            </a:ext>
          </a:extLst>
        </xdr:cNvPr>
        <xdr:cNvSpPr txBox="1"/>
      </xdr:nvSpPr>
      <xdr:spPr>
        <a:xfrm>
          <a:off x="827158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F3432891-9ACB-4EBB-AB72-F2F3A3E69272}"/>
            </a:ext>
          </a:extLst>
        </xdr:cNvPr>
        <xdr:cNvSpPr txBox="1"/>
      </xdr:nvSpPr>
      <xdr:spPr>
        <a:xfrm>
          <a:off x="7509587" y="104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EA38A4B1-1285-472B-9B41-2510904BB621}"/>
            </a:ext>
          </a:extLst>
        </xdr:cNvPr>
        <xdr:cNvSpPr txBox="1"/>
      </xdr:nvSpPr>
      <xdr:spPr>
        <a:xfrm>
          <a:off x="6712027" y="104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91C71723-9663-457A-9C6C-5CC4B75A8CC4}"/>
            </a:ext>
          </a:extLst>
        </xdr:cNvPr>
        <xdr:cNvSpPr txBox="1"/>
      </xdr:nvSpPr>
      <xdr:spPr>
        <a:xfrm>
          <a:off x="59373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145704</xdr:rowOff>
    </xdr:from>
    <xdr:ext cx="469744" cy="259045"/>
    <xdr:sp macro="" textlink="">
      <xdr:nvSpPr>
        <xdr:cNvPr id="262" name="n_1mainValue【体育館・プール】&#10;一人当たり面積">
          <a:extLst>
            <a:ext uri="{FF2B5EF4-FFF2-40B4-BE49-F238E27FC236}">
              <a16:creationId xmlns:a16="http://schemas.microsoft.com/office/drawing/2014/main" id="{596C86D0-2261-44A3-83DC-45E7F1A03B6F}"/>
            </a:ext>
          </a:extLst>
        </xdr:cNvPr>
        <xdr:cNvSpPr txBox="1"/>
      </xdr:nvSpPr>
      <xdr:spPr>
        <a:xfrm>
          <a:off x="8271587" y="986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160400</xdr:rowOff>
    </xdr:from>
    <xdr:ext cx="469744" cy="259045"/>
    <xdr:sp macro="" textlink="">
      <xdr:nvSpPr>
        <xdr:cNvPr id="263" name="n_2mainValue【体育館・プール】&#10;一人当たり面積">
          <a:extLst>
            <a:ext uri="{FF2B5EF4-FFF2-40B4-BE49-F238E27FC236}">
              <a16:creationId xmlns:a16="http://schemas.microsoft.com/office/drawing/2014/main" id="{6F6B26D8-9E75-478B-B590-EECCB4993F00}"/>
            </a:ext>
          </a:extLst>
        </xdr:cNvPr>
        <xdr:cNvSpPr txBox="1"/>
      </xdr:nvSpPr>
      <xdr:spPr>
        <a:xfrm>
          <a:off x="7509587" y="98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2012</xdr:rowOff>
    </xdr:from>
    <xdr:ext cx="469744" cy="259045"/>
    <xdr:sp macro="" textlink="">
      <xdr:nvSpPr>
        <xdr:cNvPr id="264" name="n_3mainValue【体育館・プール】&#10;一人当たり面積">
          <a:extLst>
            <a:ext uri="{FF2B5EF4-FFF2-40B4-BE49-F238E27FC236}">
              <a16:creationId xmlns:a16="http://schemas.microsoft.com/office/drawing/2014/main" id="{74D9AED6-3BC6-4AE5-BFF9-9CD26EA7205C}"/>
            </a:ext>
          </a:extLst>
        </xdr:cNvPr>
        <xdr:cNvSpPr txBox="1"/>
      </xdr:nvSpPr>
      <xdr:spPr>
        <a:xfrm>
          <a:off x="6712027" y="98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13443</xdr:rowOff>
    </xdr:from>
    <xdr:ext cx="469744" cy="259045"/>
    <xdr:sp macro="" textlink="">
      <xdr:nvSpPr>
        <xdr:cNvPr id="265" name="n_4mainValue【体育館・プール】&#10;一人当たり面積">
          <a:extLst>
            <a:ext uri="{FF2B5EF4-FFF2-40B4-BE49-F238E27FC236}">
              <a16:creationId xmlns:a16="http://schemas.microsoft.com/office/drawing/2014/main" id="{12BAF4B1-0031-4096-9F39-D7DCA52C3C93}"/>
            </a:ext>
          </a:extLst>
        </xdr:cNvPr>
        <xdr:cNvSpPr txBox="1"/>
      </xdr:nvSpPr>
      <xdr:spPr>
        <a:xfrm>
          <a:off x="5937327" y="99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1ED6DF2-B1E7-43E4-B726-5ABC6BBFDDC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0396AD5-65C9-4224-BABA-4C3A5A00CCB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38E273A-FF72-4513-B41F-BC037981C85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2B8B965-578C-4190-960D-3636493A041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5B148DA-0027-4122-B866-9B0A49305E7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FA85AA1-FA4B-4E7B-B376-8ABE3E83391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13EA414-7F68-46C6-A1B3-1757A87CC06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5D0524A-3675-4798-A65B-E5E5AE9B620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2E3AB89-7F23-49F1-A547-1CF4AD0936B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AFFDA06-3089-4CE8-A3D3-7045AF8ECD0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856D36D-B025-47DF-9250-468E8AFBFF6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FAFCC8E-D720-47CF-84DB-76365233896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54FE2715-8820-47A7-8A83-5ABF129E4A9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62923D7-EB5B-48CA-97AB-BD300990F99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CCF6F10-DFD7-45A7-805B-ECAB2B53C1B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6333DBC-CE13-485C-B024-EE3AAFFFED8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F8FA9D6-F332-471D-A0C1-AECEFBF237F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3DA1566-4C5A-4278-BB87-9D52A83F8BE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CCC6A0F-21FD-40CB-8B89-C18BBD19B18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7EF01C3-E9CD-404F-8C19-2E80E082E6B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C545BA5C-089E-48F6-BB95-66B6DDC65B3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4F3ED98-5879-4857-BF97-A72609AC175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C1034C5-C061-41A3-A37F-DC31A99A5D2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64FDB01-13A9-4462-A5F4-39376F70FBE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BC2F4339-8223-4853-BE9E-79261558BA27}"/>
            </a:ext>
          </a:extLst>
        </xdr:cNvPr>
        <xdr:cNvCxnSpPr/>
      </xdr:nvCxnSpPr>
      <xdr:spPr>
        <a:xfrm flipV="1">
          <a:off x="4086225" y="1300353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E9A8FFF2-BD25-43E2-BA30-45DE5ECF4D6F}"/>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9EF354C6-EAD2-4064-B8E9-FAEC9DB49A6A}"/>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F78EFC7-2FE9-4DDF-955B-1E020DAB1A86}"/>
            </a:ext>
          </a:extLst>
        </xdr:cNvPr>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19CBEB44-4B8B-4E19-970E-CD4E5A1AC850}"/>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7D5FFEE9-A8B9-4BA0-9184-9B5FDA6C9FCF}"/>
            </a:ext>
          </a:extLst>
        </xdr:cNvPr>
        <xdr:cNvSpPr txBox="1"/>
      </xdr:nvSpPr>
      <xdr:spPr>
        <a:xfrm>
          <a:off x="4124960" y="1353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29FEDF63-DA83-4BF0-B829-325DC720F61C}"/>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D058047A-3236-4746-8898-B72531C3FB06}"/>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4D9E9941-B775-4F8D-B267-6A42F6CD8011}"/>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FE8962B0-4AB8-4C83-9666-76AE7DF1A3CE}"/>
            </a:ext>
          </a:extLst>
        </xdr:cNvPr>
        <xdr:cNvSpPr/>
      </xdr:nvSpPr>
      <xdr:spPr>
        <a:xfrm>
          <a:off x="173990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C5035AF9-335D-46C7-86CE-0E894C37B074}"/>
            </a:ext>
          </a:extLst>
        </xdr:cNvPr>
        <xdr:cNvSpPr/>
      </xdr:nvSpPr>
      <xdr:spPr>
        <a:xfrm>
          <a:off x="96520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5722AB-5EE2-478C-AE57-1D1D8245120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ED430E6-DCCB-43FF-AE3A-BAD91CBFB14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CFCCE5F-7C70-4E6F-BF5D-9EFFA0FD212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1079DB2-6B13-4C8A-A939-FEB9C6C0ACA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ECFFC6F-1A7D-40E2-8DB4-A95A65024CF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6" name="楕円 305">
          <a:extLst>
            <a:ext uri="{FF2B5EF4-FFF2-40B4-BE49-F238E27FC236}">
              <a16:creationId xmlns:a16="http://schemas.microsoft.com/office/drawing/2014/main" id="{C924AA57-5CAC-4E95-859F-2ADB7FB8ADF7}"/>
            </a:ext>
          </a:extLst>
        </xdr:cNvPr>
        <xdr:cNvSpPr/>
      </xdr:nvSpPr>
      <xdr:spPr>
        <a:xfrm>
          <a:off x="403606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9CA6F630-0133-40C6-85EF-FBAC48E65C80}"/>
            </a:ext>
          </a:extLst>
        </xdr:cNvPr>
        <xdr:cNvSpPr txBox="1"/>
      </xdr:nvSpPr>
      <xdr:spPr>
        <a:xfrm>
          <a:off x="4124960"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8" name="楕円 307">
          <a:extLst>
            <a:ext uri="{FF2B5EF4-FFF2-40B4-BE49-F238E27FC236}">
              <a16:creationId xmlns:a16="http://schemas.microsoft.com/office/drawing/2014/main" id="{1CA22F5F-73BF-4AC9-B272-1A30D04158BB}"/>
            </a:ext>
          </a:extLst>
        </xdr:cNvPr>
        <xdr:cNvSpPr/>
      </xdr:nvSpPr>
      <xdr:spPr>
        <a:xfrm>
          <a:off x="331216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85</xdr:row>
      <xdr:rowOff>19050</xdr:rowOff>
    </xdr:to>
    <xdr:cxnSp macro="">
      <xdr:nvCxnSpPr>
        <xdr:cNvPr id="309" name="直線コネクタ 308">
          <a:extLst>
            <a:ext uri="{FF2B5EF4-FFF2-40B4-BE49-F238E27FC236}">
              <a16:creationId xmlns:a16="http://schemas.microsoft.com/office/drawing/2014/main" id="{B8EB8A07-47B2-42FF-9658-638B1D1AE17C}"/>
            </a:ext>
          </a:extLst>
        </xdr:cNvPr>
        <xdr:cNvCxnSpPr/>
      </xdr:nvCxnSpPr>
      <xdr:spPr>
        <a:xfrm>
          <a:off x="3355340" y="1419606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10" name="楕円 309">
          <a:extLst>
            <a:ext uri="{FF2B5EF4-FFF2-40B4-BE49-F238E27FC236}">
              <a16:creationId xmlns:a16="http://schemas.microsoft.com/office/drawing/2014/main" id="{0F4B5F68-E85E-46AE-87E9-05F75902B35E}"/>
            </a:ext>
          </a:extLst>
        </xdr:cNvPr>
        <xdr:cNvSpPr/>
      </xdr:nvSpPr>
      <xdr:spPr>
        <a:xfrm>
          <a:off x="25146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114300</xdr:rowOff>
    </xdr:to>
    <xdr:cxnSp macro="">
      <xdr:nvCxnSpPr>
        <xdr:cNvPr id="311" name="直線コネクタ 310">
          <a:extLst>
            <a:ext uri="{FF2B5EF4-FFF2-40B4-BE49-F238E27FC236}">
              <a16:creationId xmlns:a16="http://schemas.microsoft.com/office/drawing/2014/main" id="{42B277E5-822F-4B28-8EB6-77E7C36BA603}"/>
            </a:ext>
          </a:extLst>
        </xdr:cNvPr>
        <xdr:cNvCxnSpPr/>
      </xdr:nvCxnSpPr>
      <xdr:spPr>
        <a:xfrm>
          <a:off x="2565400" y="141579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2" name="楕円 311">
          <a:extLst>
            <a:ext uri="{FF2B5EF4-FFF2-40B4-BE49-F238E27FC236}">
              <a16:creationId xmlns:a16="http://schemas.microsoft.com/office/drawing/2014/main" id="{CE35F370-CB15-4475-AD6A-D0C7AB4BA66B}"/>
            </a:ext>
          </a:extLst>
        </xdr:cNvPr>
        <xdr:cNvSpPr/>
      </xdr:nvSpPr>
      <xdr:spPr>
        <a:xfrm>
          <a:off x="173990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76200</xdr:rowOff>
    </xdr:to>
    <xdr:cxnSp macro="">
      <xdr:nvCxnSpPr>
        <xdr:cNvPr id="313" name="直線コネクタ 312">
          <a:extLst>
            <a:ext uri="{FF2B5EF4-FFF2-40B4-BE49-F238E27FC236}">
              <a16:creationId xmlns:a16="http://schemas.microsoft.com/office/drawing/2014/main" id="{32B8BC1E-95CA-4B68-B182-4ACF8DB9C477}"/>
            </a:ext>
          </a:extLst>
        </xdr:cNvPr>
        <xdr:cNvCxnSpPr/>
      </xdr:nvCxnSpPr>
      <xdr:spPr>
        <a:xfrm>
          <a:off x="1790700" y="141198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120650</xdr:rowOff>
    </xdr:from>
    <xdr:to>
      <xdr:col>6</xdr:col>
      <xdr:colOff>38100</xdr:colOff>
      <xdr:row>84</xdr:row>
      <xdr:rowOff>50800</xdr:rowOff>
    </xdr:to>
    <xdr:sp macro="" textlink="">
      <xdr:nvSpPr>
        <xdr:cNvPr id="314" name="楕円 313">
          <a:extLst>
            <a:ext uri="{FF2B5EF4-FFF2-40B4-BE49-F238E27FC236}">
              <a16:creationId xmlns:a16="http://schemas.microsoft.com/office/drawing/2014/main" id="{BD6BDB1E-FAFE-489E-9413-FA97BB38DB3D}"/>
            </a:ext>
          </a:extLst>
        </xdr:cNvPr>
        <xdr:cNvSpPr/>
      </xdr:nvSpPr>
      <xdr:spPr>
        <a:xfrm>
          <a:off x="96520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0</xdr:rowOff>
    </xdr:from>
    <xdr:to>
      <xdr:col>10</xdr:col>
      <xdr:colOff>114300</xdr:colOff>
      <xdr:row>84</xdr:row>
      <xdr:rowOff>38100</xdr:rowOff>
    </xdr:to>
    <xdr:cxnSp macro="">
      <xdr:nvCxnSpPr>
        <xdr:cNvPr id="315" name="直線コネクタ 314">
          <a:extLst>
            <a:ext uri="{FF2B5EF4-FFF2-40B4-BE49-F238E27FC236}">
              <a16:creationId xmlns:a16="http://schemas.microsoft.com/office/drawing/2014/main" id="{04D4E888-AAEF-4877-90F5-13809EB0CB74}"/>
            </a:ext>
          </a:extLst>
        </xdr:cNvPr>
        <xdr:cNvCxnSpPr/>
      </xdr:nvCxnSpPr>
      <xdr:spPr>
        <a:xfrm>
          <a:off x="1008380" y="140817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773D5404-EC14-425B-864A-EC56E6BFD343}"/>
            </a:ext>
          </a:extLst>
        </xdr:cNvPr>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AD49343B-306A-454D-B48F-CFCF20B71EFD}"/>
            </a:ext>
          </a:extLst>
        </xdr:cNvPr>
        <xdr:cNvSpPr txBox="1"/>
      </xdr:nvSpPr>
      <xdr:spPr>
        <a:xfrm>
          <a:off x="23857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98EC165A-C20A-409A-85B2-95F4A68B0178}"/>
            </a:ext>
          </a:extLst>
        </xdr:cNvPr>
        <xdr:cNvSpPr txBox="1"/>
      </xdr:nvSpPr>
      <xdr:spPr>
        <a:xfrm>
          <a:off x="161100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13553476-7DBC-41C2-8DA2-447F731110C4}"/>
            </a:ext>
          </a:extLst>
        </xdr:cNvPr>
        <xdr:cNvSpPr txBox="1"/>
      </xdr:nvSpPr>
      <xdr:spPr>
        <a:xfrm>
          <a:off x="8363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20" name="n_1mainValue【福祉施設】&#10;有形固定資産減価償却率">
          <a:extLst>
            <a:ext uri="{FF2B5EF4-FFF2-40B4-BE49-F238E27FC236}">
              <a16:creationId xmlns:a16="http://schemas.microsoft.com/office/drawing/2014/main" id="{30958DDD-7CE7-4597-A487-65E855003CE9}"/>
            </a:ext>
          </a:extLst>
        </xdr:cNvPr>
        <xdr:cNvSpPr txBox="1"/>
      </xdr:nvSpPr>
      <xdr:spPr>
        <a:xfrm>
          <a:off x="317056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21" name="n_2mainValue【福祉施設】&#10;有形固定資産減価償却率">
          <a:extLst>
            <a:ext uri="{FF2B5EF4-FFF2-40B4-BE49-F238E27FC236}">
              <a16:creationId xmlns:a16="http://schemas.microsoft.com/office/drawing/2014/main" id="{939147B1-FC06-4D73-A9BD-6B17FCDCEDDD}"/>
            </a:ext>
          </a:extLst>
        </xdr:cNvPr>
        <xdr:cNvSpPr txBox="1"/>
      </xdr:nvSpPr>
      <xdr:spPr>
        <a:xfrm>
          <a:off x="238570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2" name="n_3mainValue【福祉施設】&#10;有形固定資産減価償却率">
          <a:extLst>
            <a:ext uri="{FF2B5EF4-FFF2-40B4-BE49-F238E27FC236}">
              <a16:creationId xmlns:a16="http://schemas.microsoft.com/office/drawing/2014/main" id="{D48DBB91-7847-4608-97DF-F7B8924ED4A4}"/>
            </a:ext>
          </a:extLst>
        </xdr:cNvPr>
        <xdr:cNvSpPr txBox="1"/>
      </xdr:nvSpPr>
      <xdr:spPr>
        <a:xfrm>
          <a:off x="161100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41927</xdr:rowOff>
    </xdr:from>
    <xdr:ext cx="405111" cy="259045"/>
    <xdr:sp macro="" textlink="">
      <xdr:nvSpPr>
        <xdr:cNvPr id="323" name="n_4mainValue【福祉施設】&#10;有形固定資産減価償却率">
          <a:extLst>
            <a:ext uri="{FF2B5EF4-FFF2-40B4-BE49-F238E27FC236}">
              <a16:creationId xmlns:a16="http://schemas.microsoft.com/office/drawing/2014/main" id="{86869AB2-D79D-4751-A912-7D89AAD43DE9}"/>
            </a:ext>
          </a:extLst>
        </xdr:cNvPr>
        <xdr:cNvSpPr txBox="1"/>
      </xdr:nvSpPr>
      <xdr:spPr>
        <a:xfrm>
          <a:off x="836304"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D5E9ACD-D5D4-4CB9-A6D2-8940853C5C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3DE748A-E272-404A-A724-D94D7CF77D8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8A33755-A245-4C9F-9A16-FBD83E32246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98ABEC7-30BF-490B-85FF-CD746169A46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D364E43-CD91-4D0C-8E4E-6D3A1DE7773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791C66C-24F1-489E-A3D5-F507998711D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A2C40E3-C189-430B-8BEF-C4C0FD9D3DE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04CDB2C-F004-47E8-A241-DABC9B4FDD1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E11B60F-7526-4EC9-9893-2DF4EE6D76D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1ED54D9-C316-421F-9CB4-14964F1EB81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0F9DB60-57BA-4194-94BE-086E4D96E23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514F49B-ECED-4CF1-A1B6-46DCEFC73812}"/>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A82EBBA9-7F9B-4845-8809-0F7FF2038E5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FB6EE1FD-FA4B-47C5-A9BF-89A249F12EB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F6EBB91-BB94-4298-ACFA-9D453473D84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1A369414-127C-4A6D-ADC8-A2313B0D4E3A}"/>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842BE33-B1CC-48FB-A787-31471934201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98C91971-559E-469F-93F5-79B9B6DDE6B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E29397A7-39E5-4D0A-A7AE-A7420D8D901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1EECB95-F3D2-4D81-8B6B-4B12644F5BE2}"/>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08C1B5B-24FB-42C2-AD4C-1E7EC085385E}"/>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FADF812-C51D-4178-9E4D-EE230A57B61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2B4EAB7-0CEE-4D55-AF1F-6DE04C08716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FBA484B9-8EDA-4385-9F95-808AEF61938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FDE82AEF-7441-46F2-BD47-2EF26CF0E06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D8E72C9A-2E6A-415E-A4D3-6C6EB973C912}"/>
            </a:ext>
          </a:extLst>
        </xdr:cNvPr>
        <xdr:cNvCxnSpPr/>
      </xdr:nvCxnSpPr>
      <xdr:spPr>
        <a:xfrm flipV="1">
          <a:off x="9219565" y="13023124"/>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AB3FD3BF-7030-4A7C-A971-A5AF1C3ADA92}"/>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80204F80-F273-4514-8AEF-C8332EAA6F18}"/>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F2278201-CE33-4120-B931-A42114D835CF}"/>
            </a:ext>
          </a:extLst>
        </xdr:cNvPr>
        <xdr:cNvSpPr txBox="1"/>
      </xdr:nvSpPr>
      <xdr:spPr>
        <a:xfrm>
          <a:off x="925830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7F21C5CE-99FF-4173-BF3B-54E148355C6C}"/>
            </a:ext>
          </a:extLst>
        </xdr:cNvPr>
        <xdr:cNvCxnSpPr/>
      </xdr:nvCxnSpPr>
      <xdr:spPr>
        <a:xfrm>
          <a:off x="915416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62CB5E3C-F40A-41CD-AB5C-C45256F0594A}"/>
            </a:ext>
          </a:extLst>
        </xdr:cNvPr>
        <xdr:cNvSpPr txBox="1"/>
      </xdr:nvSpPr>
      <xdr:spPr>
        <a:xfrm>
          <a:off x="9258300" y="13934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4378291A-BF40-4E5A-A47E-36E643D3FC10}"/>
            </a:ext>
          </a:extLst>
        </xdr:cNvPr>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D37E8B92-19BF-4A09-BFF1-ECFA8509BC75}"/>
            </a:ext>
          </a:extLst>
        </xdr:cNvPr>
        <xdr:cNvSpPr/>
      </xdr:nvSpPr>
      <xdr:spPr>
        <a:xfrm>
          <a:off x="8445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EE60BFEC-8A66-461E-920D-4F7D5482CE2E}"/>
            </a:ext>
          </a:extLst>
        </xdr:cNvPr>
        <xdr:cNvSpPr/>
      </xdr:nvSpPr>
      <xdr:spPr>
        <a:xfrm>
          <a:off x="7670800" y="140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E4DA7D9B-D18A-438E-B157-9104FCE1FBD7}"/>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5554956A-49A1-48F2-8F2B-F5446D97C891}"/>
            </a:ext>
          </a:extLst>
        </xdr:cNvPr>
        <xdr:cNvSpPr/>
      </xdr:nvSpPr>
      <xdr:spPr>
        <a:xfrm>
          <a:off x="60985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C5E47F-9EF3-48C6-9E94-F022BBCF3F3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EDB17C3-A3D7-4F91-A269-D24F8BF3BFF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B394D9B-1BDF-465D-B19E-38B6A27DED9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6EADC1A-C45D-41B7-80C8-7F1BF9A383F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4FEEFE5-9F4C-41DB-8A84-7B2CA14B816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5" name="楕円 364">
          <a:extLst>
            <a:ext uri="{FF2B5EF4-FFF2-40B4-BE49-F238E27FC236}">
              <a16:creationId xmlns:a16="http://schemas.microsoft.com/office/drawing/2014/main" id="{9953B684-005E-4602-B781-0B568799134C}"/>
            </a:ext>
          </a:extLst>
        </xdr:cNvPr>
        <xdr:cNvSpPr/>
      </xdr:nvSpPr>
      <xdr:spPr>
        <a:xfrm>
          <a:off x="919226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114316</xdr:rowOff>
    </xdr:from>
    <xdr:ext cx="469744" cy="259045"/>
    <xdr:sp macro="" textlink="">
      <xdr:nvSpPr>
        <xdr:cNvPr id="366" name="【福祉施設】&#10;一人当たり面積該当値テキスト">
          <a:extLst>
            <a:ext uri="{FF2B5EF4-FFF2-40B4-BE49-F238E27FC236}">
              <a16:creationId xmlns:a16="http://schemas.microsoft.com/office/drawing/2014/main" id="{32FB7DAD-4E11-469A-B74B-E54438E4750F}"/>
            </a:ext>
          </a:extLst>
        </xdr:cNvPr>
        <xdr:cNvSpPr txBox="1"/>
      </xdr:nvSpPr>
      <xdr:spPr>
        <a:xfrm>
          <a:off x="9258300"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139156</xdr:rowOff>
    </xdr:from>
    <xdr:to>
      <xdr:col>50</xdr:col>
      <xdr:colOff>165100</xdr:colOff>
      <xdr:row>86</xdr:row>
      <xdr:rowOff>69306</xdr:rowOff>
    </xdr:to>
    <xdr:sp macro="" textlink="">
      <xdr:nvSpPr>
        <xdr:cNvPr id="367" name="楕円 366">
          <a:extLst>
            <a:ext uri="{FF2B5EF4-FFF2-40B4-BE49-F238E27FC236}">
              <a16:creationId xmlns:a16="http://schemas.microsoft.com/office/drawing/2014/main" id="{0FCA8C54-28DB-4FD1-8828-867149F176D6}"/>
            </a:ext>
          </a:extLst>
        </xdr:cNvPr>
        <xdr:cNvSpPr/>
      </xdr:nvSpPr>
      <xdr:spPr>
        <a:xfrm>
          <a:off x="8445500" y="14388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18506</xdr:rowOff>
    </xdr:to>
    <xdr:cxnSp macro="">
      <xdr:nvCxnSpPr>
        <xdr:cNvPr id="368" name="直線コネクタ 367">
          <a:extLst>
            <a:ext uri="{FF2B5EF4-FFF2-40B4-BE49-F238E27FC236}">
              <a16:creationId xmlns:a16="http://schemas.microsoft.com/office/drawing/2014/main" id="{21D864F5-8A15-4AE6-85C3-F4354712847C}"/>
            </a:ext>
          </a:extLst>
        </xdr:cNvPr>
        <xdr:cNvCxnSpPr/>
      </xdr:nvCxnSpPr>
      <xdr:spPr>
        <a:xfrm flipV="1">
          <a:off x="8496300" y="14432279"/>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69" name="楕円 368">
          <a:extLst>
            <a:ext uri="{FF2B5EF4-FFF2-40B4-BE49-F238E27FC236}">
              <a16:creationId xmlns:a16="http://schemas.microsoft.com/office/drawing/2014/main" id="{D4C0AC7E-C0D1-4C4E-9C20-6DF00DE60112}"/>
            </a:ext>
          </a:extLst>
        </xdr:cNvPr>
        <xdr:cNvSpPr/>
      </xdr:nvSpPr>
      <xdr:spPr>
        <a:xfrm>
          <a:off x="7670800" y="14391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18506</xdr:rowOff>
    </xdr:from>
    <xdr:to>
      <xdr:col>50</xdr:col>
      <xdr:colOff>114300</xdr:colOff>
      <xdr:row>86</xdr:row>
      <xdr:rowOff>21771</xdr:rowOff>
    </xdr:to>
    <xdr:cxnSp macro="">
      <xdr:nvCxnSpPr>
        <xdr:cNvPr id="370" name="直線コネクタ 369">
          <a:extLst>
            <a:ext uri="{FF2B5EF4-FFF2-40B4-BE49-F238E27FC236}">
              <a16:creationId xmlns:a16="http://schemas.microsoft.com/office/drawing/2014/main" id="{1E1CF6D2-E4DA-4F8B-9069-231F4B72CC59}"/>
            </a:ext>
          </a:extLst>
        </xdr:cNvPr>
        <xdr:cNvCxnSpPr/>
      </xdr:nvCxnSpPr>
      <xdr:spPr>
        <a:xfrm flipV="1">
          <a:off x="7713980" y="1443554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145687</xdr:rowOff>
    </xdr:from>
    <xdr:to>
      <xdr:col>41</xdr:col>
      <xdr:colOff>101600</xdr:colOff>
      <xdr:row>86</xdr:row>
      <xdr:rowOff>75837</xdr:rowOff>
    </xdr:to>
    <xdr:sp macro="" textlink="">
      <xdr:nvSpPr>
        <xdr:cNvPr id="371" name="楕円 370">
          <a:extLst>
            <a:ext uri="{FF2B5EF4-FFF2-40B4-BE49-F238E27FC236}">
              <a16:creationId xmlns:a16="http://schemas.microsoft.com/office/drawing/2014/main" id="{73963FE1-E92A-4BFC-B3EB-C493DCBCAD6D}"/>
            </a:ext>
          </a:extLst>
        </xdr:cNvPr>
        <xdr:cNvSpPr/>
      </xdr:nvSpPr>
      <xdr:spPr>
        <a:xfrm>
          <a:off x="6873240" y="14395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25037</xdr:rowOff>
    </xdr:to>
    <xdr:cxnSp macro="">
      <xdr:nvCxnSpPr>
        <xdr:cNvPr id="372" name="直線コネクタ 371">
          <a:extLst>
            <a:ext uri="{FF2B5EF4-FFF2-40B4-BE49-F238E27FC236}">
              <a16:creationId xmlns:a16="http://schemas.microsoft.com/office/drawing/2014/main" id="{16CDD8C0-8AE1-4347-8078-65B1CC6C4E87}"/>
            </a:ext>
          </a:extLst>
        </xdr:cNvPr>
        <xdr:cNvCxnSpPr/>
      </xdr:nvCxnSpPr>
      <xdr:spPr>
        <a:xfrm flipV="1">
          <a:off x="6924040" y="1443881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145687</xdr:rowOff>
    </xdr:from>
    <xdr:to>
      <xdr:col>36</xdr:col>
      <xdr:colOff>165100</xdr:colOff>
      <xdr:row>86</xdr:row>
      <xdr:rowOff>75837</xdr:rowOff>
    </xdr:to>
    <xdr:sp macro="" textlink="">
      <xdr:nvSpPr>
        <xdr:cNvPr id="373" name="楕円 372">
          <a:extLst>
            <a:ext uri="{FF2B5EF4-FFF2-40B4-BE49-F238E27FC236}">
              <a16:creationId xmlns:a16="http://schemas.microsoft.com/office/drawing/2014/main" id="{C2597879-2A56-493D-9913-285F325D0CD5}"/>
            </a:ext>
          </a:extLst>
        </xdr:cNvPr>
        <xdr:cNvSpPr/>
      </xdr:nvSpPr>
      <xdr:spPr>
        <a:xfrm>
          <a:off x="6098540" y="14395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25037</xdr:rowOff>
    </xdr:from>
    <xdr:to>
      <xdr:col>41</xdr:col>
      <xdr:colOff>50800</xdr:colOff>
      <xdr:row>86</xdr:row>
      <xdr:rowOff>25037</xdr:rowOff>
    </xdr:to>
    <xdr:cxnSp macro="">
      <xdr:nvCxnSpPr>
        <xdr:cNvPr id="374" name="直線コネクタ 373">
          <a:extLst>
            <a:ext uri="{FF2B5EF4-FFF2-40B4-BE49-F238E27FC236}">
              <a16:creationId xmlns:a16="http://schemas.microsoft.com/office/drawing/2014/main" id="{94E5AC08-D1B9-479F-888F-3E75544F39FE}"/>
            </a:ext>
          </a:extLst>
        </xdr:cNvPr>
        <xdr:cNvCxnSpPr/>
      </xdr:nvCxnSpPr>
      <xdr:spPr>
        <a:xfrm>
          <a:off x="6149340" y="144420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AA7556E6-9B79-4149-B93D-5193E09A3AE6}"/>
            </a:ext>
          </a:extLst>
        </xdr:cNvPr>
        <xdr:cNvSpPr txBox="1"/>
      </xdr:nvSpPr>
      <xdr:spPr>
        <a:xfrm>
          <a:off x="8271587" y="138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C25DB327-A2BC-41A7-BEEB-9E66BD346E87}"/>
            </a:ext>
          </a:extLst>
        </xdr:cNvPr>
        <xdr:cNvSpPr txBox="1"/>
      </xdr:nvSpPr>
      <xdr:spPr>
        <a:xfrm>
          <a:off x="750958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76940CB2-C97A-43BC-9089-2F779346D2CE}"/>
            </a:ext>
          </a:extLst>
        </xdr:cNvPr>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C360DFE-C5CC-4A5C-8B68-C45D2EC11F66}"/>
            </a:ext>
          </a:extLst>
        </xdr:cNvPr>
        <xdr:cNvSpPr txBox="1"/>
      </xdr:nvSpPr>
      <xdr:spPr>
        <a:xfrm>
          <a:off x="59373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60433</xdr:rowOff>
    </xdr:from>
    <xdr:ext cx="469744" cy="259045"/>
    <xdr:sp macro="" textlink="">
      <xdr:nvSpPr>
        <xdr:cNvPr id="379" name="n_1mainValue【福祉施設】&#10;一人当たり面積">
          <a:extLst>
            <a:ext uri="{FF2B5EF4-FFF2-40B4-BE49-F238E27FC236}">
              <a16:creationId xmlns:a16="http://schemas.microsoft.com/office/drawing/2014/main" id="{7AA74C4F-502C-4393-BB17-DCE4BAD93528}"/>
            </a:ext>
          </a:extLst>
        </xdr:cNvPr>
        <xdr:cNvSpPr txBox="1"/>
      </xdr:nvSpPr>
      <xdr:spPr>
        <a:xfrm>
          <a:off x="8271587" y="144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80" name="n_2mainValue【福祉施設】&#10;一人当たり面積">
          <a:extLst>
            <a:ext uri="{FF2B5EF4-FFF2-40B4-BE49-F238E27FC236}">
              <a16:creationId xmlns:a16="http://schemas.microsoft.com/office/drawing/2014/main" id="{DF895863-9B82-49F1-96A5-55A7B6BB95BB}"/>
            </a:ext>
          </a:extLst>
        </xdr:cNvPr>
        <xdr:cNvSpPr txBox="1"/>
      </xdr:nvSpPr>
      <xdr:spPr>
        <a:xfrm>
          <a:off x="7509587" y="144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81" name="n_3mainValue【福祉施設】&#10;一人当たり面積">
          <a:extLst>
            <a:ext uri="{FF2B5EF4-FFF2-40B4-BE49-F238E27FC236}">
              <a16:creationId xmlns:a16="http://schemas.microsoft.com/office/drawing/2014/main" id="{5E923E6D-488E-4C2B-8FE6-F81CB9D4B1F4}"/>
            </a:ext>
          </a:extLst>
        </xdr:cNvPr>
        <xdr:cNvSpPr txBox="1"/>
      </xdr:nvSpPr>
      <xdr:spPr>
        <a:xfrm>
          <a:off x="6712027" y="144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66964</xdr:rowOff>
    </xdr:from>
    <xdr:ext cx="469744" cy="259045"/>
    <xdr:sp macro="" textlink="">
      <xdr:nvSpPr>
        <xdr:cNvPr id="382" name="n_4mainValue【福祉施設】&#10;一人当たり面積">
          <a:extLst>
            <a:ext uri="{FF2B5EF4-FFF2-40B4-BE49-F238E27FC236}">
              <a16:creationId xmlns:a16="http://schemas.microsoft.com/office/drawing/2014/main" id="{A4B74AB8-29F9-461B-8A20-66AC9F8DE406}"/>
            </a:ext>
          </a:extLst>
        </xdr:cNvPr>
        <xdr:cNvSpPr txBox="1"/>
      </xdr:nvSpPr>
      <xdr:spPr>
        <a:xfrm>
          <a:off x="5937327" y="144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12AC6AE3-AAE5-4676-AA5B-3DDE2D9FE2C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AF3675C-0E8A-4564-85AB-0A26C1DA8A7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C7404CC-EC43-4B0D-83B6-FBC20E1700D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13DD454-8357-4F30-A3E9-479B3A944D7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3969A7D-1C80-49C9-8AE3-FDB1B7ECB40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611CB6E-14D9-41D3-B94F-49358EE4D9D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8E30895F-AB3F-4976-81CD-F3B1C8E65B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5D690DC-3471-45FB-A5B8-CD9C2B9B2B2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43F41267-C577-40AF-AB51-BBDA5E3AC52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DE553773-FD5D-4DC5-AECD-24BB8642DA9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896BABF-A571-420D-959E-7DE17800BBE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770AD00A-0878-4219-8180-91123B7A398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F734FC4B-F8FD-4179-9A56-24897E69FCE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76BECA46-0CA3-4BF8-B9C1-EA487FB6525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528DF550-F7E6-4BDE-AECB-BA6745B4A6F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754DFE5B-CA69-4EE8-BE51-4FD7EDB8FF2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AD2711-2AFE-4D37-A4AE-C28B2C74577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BF0637EA-51B1-462F-A724-8FE5D72CA19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BF6B80AE-45D2-483A-A72E-9E0634D765C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7445DA13-C20C-4CBB-960B-0B485F38AAD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85A5F833-6622-43D0-AE4F-0733B1222DD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DD787D7B-7376-4F1A-902F-16D120BDDE6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86EBFCFE-337B-4F78-9D09-8FAEF5EB94E6}"/>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EFB27E95-2FDD-4090-AA63-CAEC596B526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B3443A2D-3A29-4B89-AE9D-201418C3D1A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42BE5AD4-FA5A-4BD3-8D4F-4341C6E30CEC}"/>
            </a:ext>
          </a:extLst>
        </xdr:cNvPr>
        <xdr:cNvCxnSpPr/>
      </xdr:nvCxnSpPr>
      <xdr:spPr>
        <a:xfrm flipV="1">
          <a:off x="4086225" y="1688918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718D09FB-081E-41A2-83BC-CB2577CBA61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8CFF0315-248B-40C8-A2C2-D1C2E273352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216511C7-EB03-4F72-BFF8-B128F50EA621}"/>
            </a:ext>
          </a:extLst>
        </xdr:cNvPr>
        <xdr:cNvSpPr txBox="1"/>
      </xdr:nvSpPr>
      <xdr:spPr>
        <a:xfrm>
          <a:off x="412496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D3CBA98-92E9-4366-B991-588548403F84}"/>
            </a:ext>
          </a:extLst>
        </xdr:cNvPr>
        <xdr:cNvCxnSpPr/>
      </xdr:nvCxnSpPr>
      <xdr:spPr>
        <a:xfrm>
          <a:off x="402082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9895EABE-8903-41AF-B20F-DCA99F42F61F}"/>
            </a:ext>
          </a:extLst>
        </xdr:cNvPr>
        <xdr:cNvSpPr txBox="1"/>
      </xdr:nvSpPr>
      <xdr:spPr>
        <a:xfrm>
          <a:off x="4124960" y="17560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B63CB9AF-49B4-40AB-AFBF-B8AB565E25B3}"/>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18E8FD5E-DB78-4EB6-9B48-DF905E21D2B5}"/>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14D8DE68-4F6F-424B-B067-40A02A2AB3C4}"/>
            </a:ext>
          </a:extLst>
        </xdr:cNvPr>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9E2B9977-3C98-4E31-8D2E-182C676E8C97}"/>
            </a:ext>
          </a:extLst>
        </xdr:cNvPr>
        <xdr:cNvSpPr/>
      </xdr:nvSpPr>
      <xdr:spPr>
        <a:xfrm>
          <a:off x="173990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84E975DE-E4BF-4E2C-B7AF-2A8ADF40391A}"/>
            </a:ext>
          </a:extLst>
        </xdr:cNvPr>
        <xdr:cNvSpPr/>
      </xdr:nvSpPr>
      <xdr:spPr>
        <a:xfrm>
          <a:off x="96520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994C752-3AFB-4F71-A338-99B6D4052D6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654B9E8-A277-4846-8D41-50703259429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29A504D3-B5BE-4859-ACAB-B8800032D57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B0BB071-3E22-4B8E-87E0-1E4CE1F81EE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9CCC672E-714E-43F8-B851-53C45257A18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24" name="楕円 423">
          <a:extLst>
            <a:ext uri="{FF2B5EF4-FFF2-40B4-BE49-F238E27FC236}">
              <a16:creationId xmlns:a16="http://schemas.microsoft.com/office/drawing/2014/main" id="{621721D7-53EE-452E-B943-9A8155AC395C}"/>
            </a:ext>
          </a:extLst>
        </xdr:cNvPr>
        <xdr:cNvSpPr/>
      </xdr:nvSpPr>
      <xdr:spPr>
        <a:xfrm>
          <a:off x="403606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142983</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6BF0C654-38D2-4C9B-A11B-4001D9A772B3}"/>
            </a:ext>
          </a:extLst>
        </xdr:cNvPr>
        <xdr:cNvSpPr txBox="1"/>
      </xdr:nvSpPr>
      <xdr:spPr>
        <a:xfrm>
          <a:off x="4124960" y="1740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26" name="楕円 425">
          <a:extLst>
            <a:ext uri="{FF2B5EF4-FFF2-40B4-BE49-F238E27FC236}">
              <a16:creationId xmlns:a16="http://schemas.microsoft.com/office/drawing/2014/main" id="{CD929AE0-987D-416E-89F2-1123085AA839}"/>
            </a:ext>
          </a:extLst>
        </xdr:cNvPr>
        <xdr:cNvSpPr/>
      </xdr:nvSpPr>
      <xdr:spPr>
        <a:xfrm>
          <a:off x="3312160" y="17484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170906</xdr:rowOff>
    </xdr:to>
    <xdr:cxnSp macro="">
      <xdr:nvCxnSpPr>
        <xdr:cNvPr id="427" name="直線コネクタ 426">
          <a:extLst>
            <a:ext uri="{FF2B5EF4-FFF2-40B4-BE49-F238E27FC236}">
              <a16:creationId xmlns:a16="http://schemas.microsoft.com/office/drawing/2014/main" id="{AE948FF3-69F6-4663-BEB7-726D297B7748}"/>
            </a:ext>
          </a:extLst>
        </xdr:cNvPr>
        <xdr:cNvCxnSpPr/>
      </xdr:nvCxnSpPr>
      <xdr:spPr>
        <a:xfrm>
          <a:off x="3355340" y="17535253"/>
          <a:ext cx="7315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428" name="楕円 427">
          <a:extLst>
            <a:ext uri="{FF2B5EF4-FFF2-40B4-BE49-F238E27FC236}">
              <a16:creationId xmlns:a16="http://schemas.microsoft.com/office/drawing/2014/main" id="{A2F377B9-BE8C-4CB6-A5EA-606119617631}"/>
            </a:ext>
          </a:extLst>
        </xdr:cNvPr>
        <xdr:cNvSpPr/>
      </xdr:nvSpPr>
      <xdr:spPr>
        <a:xfrm>
          <a:off x="2514600" y="17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100693</xdr:rowOff>
    </xdr:to>
    <xdr:cxnSp macro="">
      <xdr:nvCxnSpPr>
        <xdr:cNvPr id="429" name="直線コネクタ 428">
          <a:extLst>
            <a:ext uri="{FF2B5EF4-FFF2-40B4-BE49-F238E27FC236}">
              <a16:creationId xmlns:a16="http://schemas.microsoft.com/office/drawing/2014/main" id="{59AE3C74-414E-4866-8927-293C42DE73DC}"/>
            </a:ext>
          </a:extLst>
        </xdr:cNvPr>
        <xdr:cNvCxnSpPr/>
      </xdr:nvCxnSpPr>
      <xdr:spPr>
        <a:xfrm>
          <a:off x="2565400" y="17500962"/>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430" name="楕円 429">
          <a:extLst>
            <a:ext uri="{FF2B5EF4-FFF2-40B4-BE49-F238E27FC236}">
              <a16:creationId xmlns:a16="http://schemas.microsoft.com/office/drawing/2014/main" id="{41E3D80B-179A-40DD-B3AF-633CBD7748C4}"/>
            </a:ext>
          </a:extLst>
        </xdr:cNvPr>
        <xdr:cNvSpPr/>
      </xdr:nvSpPr>
      <xdr:spPr>
        <a:xfrm>
          <a:off x="173990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32113</xdr:rowOff>
    </xdr:from>
    <xdr:to>
      <xdr:col>15</xdr:col>
      <xdr:colOff>50800</xdr:colOff>
      <xdr:row>104</xdr:row>
      <xdr:rowOff>66402</xdr:rowOff>
    </xdr:to>
    <xdr:cxnSp macro="">
      <xdr:nvCxnSpPr>
        <xdr:cNvPr id="431" name="直線コネクタ 430">
          <a:extLst>
            <a:ext uri="{FF2B5EF4-FFF2-40B4-BE49-F238E27FC236}">
              <a16:creationId xmlns:a16="http://schemas.microsoft.com/office/drawing/2014/main" id="{AC03027E-9112-4EA8-80B9-58192F6826A2}"/>
            </a:ext>
          </a:extLst>
        </xdr:cNvPr>
        <xdr:cNvCxnSpPr/>
      </xdr:nvCxnSpPr>
      <xdr:spPr>
        <a:xfrm>
          <a:off x="1790700" y="17466673"/>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120106</xdr:rowOff>
    </xdr:from>
    <xdr:to>
      <xdr:col>6</xdr:col>
      <xdr:colOff>38100</xdr:colOff>
      <xdr:row>104</xdr:row>
      <xdr:rowOff>50256</xdr:rowOff>
    </xdr:to>
    <xdr:sp macro="" textlink="">
      <xdr:nvSpPr>
        <xdr:cNvPr id="432" name="楕円 431">
          <a:extLst>
            <a:ext uri="{FF2B5EF4-FFF2-40B4-BE49-F238E27FC236}">
              <a16:creationId xmlns:a16="http://schemas.microsoft.com/office/drawing/2014/main" id="{A5F69506-F74F-4687-9713-ADE072F06944}"/>
            </a:ext>
          </a:extLst>
        </xdr:cNvPr>
        <xdr:cNvSpPr/>
      </xdr:nvSpPr>
      <xdr:spPr>
        <a:xfrm>
          <a:off x="965200" y="17387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170906</xdr:rowOff>
    </xdr:from>
    <xdr:to>
      <xdr:col>10</xdr:col>
      <xdr:colOff>114300</xdr:colOff>
      <xdr:row>104</xdr:row>
      <xdr:rowOff>32113</xdr:rowOff>
    </xdr:to>
    <xdr:cxnSp macro="">
      <xdr:nvCxnSpPr>
        <xdr:cNvPr id="433" name="直線コネクタ 432">
          <a:extLst>
            <a:ext uri="{FF2B5EF4-FFF2-40B4-BE49-F238E27FC236}">
              <a16:creationId xmlns:a16="http://schemas.microsoft.com/office/drawing/2014/main" id="{FC2F719C-62A9-4D7E-9E8A-8E48E7A55CB6}"/>
            </a:ext>
          </a:extLst>
        </xdr:cNvPr>
        <xdr:cNvCxnSpPr/>
      </xdr:nvCxnSpPr>
      <xdr:spPr>
        <a:xfrm>
          <a:off x="1008380" y="17437826"/>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a:extLst>
            <a:ext uri="{FF2B5EF4-FFF2-40B4-BE49-F238E27FC236}">
              <a16:creationId xmlns:a16="http://schemas.microsoft.com/office/drawing/2014/main" id="{B2E44A52-1B70-4CD4-824F-89BE0BB8EA08}"/>
            </a:ext>
          </a:extLst>
        </xdr:cNvPr>
        <xdr:cNvSpPr txBox="1"/>
      </xdr:nvSpPr>
      <xdr:spPr>
        <a:xfrm>
          <a:off x="317056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a:extLst>
            <a:ext uri="{FF2B5EF4-FFF2-40B4-BE49-F238E27FC236}">
              <a16:creationId xmlns:a16="http://schemas.microsoft.com/office/drawing/2014/main" id="{FC741D50-0929-4351-BBB6-B0BC378E8AB2}"/>
            </a:ext>
          </a:extLst>
        </xdr:cNvPr>
        <xdr:cNvSpPr txBox="1"/>
      </xdr:nvSpPr>
      <xdr:spPr>
        <a:xfrm>
          <a:off x="238570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1A1BE523-FE68-47F4-9808-901873024297}"/>
            </a:ext>
          </a:extLst>
        </xdr:cNvPr>
        <xdr:cNvSpPr txBox="1"/>
      </xdr:nvSpPr>
      <xdr:spPr>
        <a:xfrm>
          <a:off x="1611004" y="1763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2662BA4-56B5-4B1A-884C-32604F952E5E}"/>
            </a:ext>
          </a:extLst>
        </xdr:cNvPr>
        <xdr:cNvSpPr txBox="1"/>
      </xdr:nvSpPr>
      <xdr:spPr>
        <a:xfrm>
          <a:off x="83630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38" name="n_1mainValue【市民会館】&#10;有形固定資産減価償却率">
          <a:extLst>
            <a:ext uri="{FF2B5EF4-FFF2-40B4-BE49-F238E27FC236}">
              <a16:creationId xmlns:a16="http://schemas.microsoft.com/office/drawing/2014/main" id="{11B35CB3-24B2-4767-BF08-1F470834D00B}"/>
            </a:ext>
          </a:extLst>
        </xdr:cNvPr>
        <xdr:cNvSpPr txBox="1"/>
      </xdr:nvSpPr>
      <xdr:spPr>
        <a:xfrm>
          <a:off x="317056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9" name="n_2mainValue【市民会館】&#10;有形固定資産減価償却率">
          <a:extLst>
            <a:ext uri="{FF2B5EF4-FFF2-40B4-BE49-F238E27FC236}">
              <a16:creationId xmlns:a16="http://schemas.microsoft.com/office/drawing/2014/main" id="{9899B11D-AED9-47C4-8F9B-242A9A998899}"/>
            </a:ext>
          </a:extLst>
        </xdr:cNvPr>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440" name="n_3mainValue【市民会館】&#10;有形固定資産減価償却率">
          <a:extLst>
            <a:ext uri="{FF2B5EF4-FFF2-40B4-BE49-F238E27FC236}">
              <a16:creationId xmlns:a16="http://schemas.microsoft.com/office/drawing/2014/main" id="{DDA36DD4-5D9E-42DD-A40A-96D30AA029AD}"/>
            </a:ext>
          </a:extLst>
        </xdr:cNvPr>
        <xdr:cNvSpPr txBox="1"/>
      </xdr:nvSpPr>
      <xdr:spPr>
        <a:xfrm>
          <a:off x="161100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66783</xdr:rowOff>
    </xdr:from>
    <xdr:ext cx="405111" cy="259045"/>
    <xdr:sp macro="" textlink="">
      <xdr:nvSpPr>
        <xdr:cNvPr id="441" name="n_4mainValue【市民会館】&#10;有形固定資産減価償却率">
          <a:extLst>
            <a:ext uri="{FF2B5EF4-FFF2-40B4-BE49-F238E27FC236}">
              <a16:creationId xmlns:a16="http://schemas.microsoft.com/office/drawing/2014/main" id="{44BB3006-3CA5-4A32-ACD3-EF25A15B4387}"/>
            </a:ext>
          </a:extLst>
        </xdr:cNvPr>
        <xdr:cNvSpPr txBox="1"/>
      </xdr:nvSpPr>
      <xdr:spPr>
        <a:xfrm>
          <a:off x="83630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91A48B2-85D8-4368-9155-22E06832B88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DE8C63C7-1268-4B40-8562-C2EBC0BAB2F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2A19D3D3-CE75-410E-A415-156FC93C858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9A0A70F9-84AA-4A32-833A-AD54EAA0018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9AFA2491-9BCA-4840-99C8-2EA8DF3DA3F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B23ACC5-0233-4B0C-BFEC-1B3CC8DF5FA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7E53F04B-757E-4CE8-B0F1-556F37AD203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E1A34FF4-BB5B-4151-8BC5-51A5172F86F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771D69B4-B24D-4D90-9A3C-4EAF16F3CC2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160BAAFE-7144-4EC1-942D-2F2EC21454F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AB1354C6-FB0D-4C8B-90E4-AA6BAA9F0189}"/>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DC7F133-93F0-4E13-966D-92520E7327A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EFC4AB22-2774-41B2-AA14-39BC39B54D4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BE52545F-AF9D-4A10-99C0-3B03492B368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6EC88778-B414-4734-B7E6-42942215A6C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E268F6DA-C307-40B5-ACB2-F124A8675954}"/>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C2DBBD0E-104F-41B7-A13D-72BF3D26C64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FEB11CFC-28D7-4ED6-913D-3D1DC08FCF46}"/>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4E7FC627-A711-4DAE-A1D1-39A007AF608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748C1DBC-104E-4F61-AAC3-7D1A23221E8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717D2E1-46F1-4A31-8582-721C5C44A24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9697BB3C-B393-4699-B696-21D16BADF17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3EECBAD6-B5F8-40ED-876E-3694768E6CC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6A24EBD0-4956-4DA8-BA81-1E8F4BECF71D}"/>
            </a:ext>
          </a:extLst>
        </xdr:cNvPr>
        <xdr:cNvCxnSpPr/>
      </xdr:nvCxnSpPr>
      <xdr:spPr>
        <a:xfrm flipV="1">
          <a:off x="9219565" y="16710660"/>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12F9270F-D174-4B52-94FA-EADE8B2866DA}"/>
            </a:ext>
          </a:extLst>
        </xdr:cNvPr>
        <xdr:cNvSpPr txBox="1"/>
      </xdr:nvSpPr>
      <xdr:spPr>
        <a:xfrm>
          <a:off x="925830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6C624A59-6F52-493F-BC50-F602845E1DA9}"/>
            </a:ext>
          </a:extLst>
        </xdr:cNvPr>
        <xdr:cNvCxnSpPr/>
      </xdr:nvCxnSpPr>
      <xdr:spPr>
        <a:xfrm>
          <a:off x="915416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71F37A7B-9357-49D4-8B6C-A82A1927B321}"/>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C899FA86-E064-417E-9173-A5C7A9941F4D}"/>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465BFAE0-2F56-45F4-A48F-2B0695D2D06A}"/>
            </a:ext>
          </a:extLst>
        </xdr:cNvPr>
        <xdr:cNvSpPr txBox="1"/>
      </xdr:nvSpPr>
      <xdr:spPr>
        <a:xfrm>
          <a:off x="9258300" y="17807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5BDE4F36-9963-4B11-B8B2-5F843D6D167C}"/>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DB7BABB2-A39A-4BEE-B91B-82F64148A12F}"/>
            </a:ext>
          </a:extLst>
        </xdr:cNvPr>
        <xdr:cNvSpPr/>
      </xdr:nvSpPr>
      <xdr:spPr>
        <a:xfrm>
          <a:off x="8445500" y="1783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60869528-A1B0-4924-A01F-62EC378AF3FC}"/>
            </a:ext>
          </a:extLst>
        </xdr:cNvPr>
        <xdr:cNvSpPr/>
      </xdr:nvSpPr>
      <xdr:spPr>
        <a:xfrm>
          <a:off x="767080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5F0EAFCC-1AD8-4585-A1BC-9D827FB26DDD}"/>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28CB71A6-AEAB-4161-A4EF-0CC9B1107E6A}"/>
            </a:ext>
          </a:extLst>
        </xdr:cNvPr>
        <xdr:cNvSpPr/>
      </xdr:nvSpPr>
      <xdr:spPr>
        <a:xfrm>
          <a:off x="60985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FA26786-EA94-4123-8F0F-729D221107B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E90D3EC-152E-4852-9D79-A1BCB9B823B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11BD782-2A34-45DA-BDBA-60218D68706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D0E164E-8538-463E-AD9F-88E3E2B126D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CFBF2BA-7B89-4D1B-A16D-FBC49556E63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81" name="楕円 480">
          <a:extLst>
            <a:ext uri="{FF2B5EF4-FFF2-40B4-BE49-F238E27FC236}">
              <a16:creationId xmlns:a16="http://schemas.microsoft.com/office/drawing/2014/main" id="{EEC34CE6-FDCD-436B-8CBE-794B97505312}"/>
            </a:ext>
          </a:extLst>
        </xdr:cNvPr>
        <xdr:cNvSpPr/>
      </xdr:nvSpPr>
      <xdr:spPr>
        <a:xfrm>
          <a:off x="9192260" y="17650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71138</xdr:rowOff>
    </xdr:from>
    <xdr:ext cx="469744" cy="259045"/>
    <xdr:sp macro="" textlink="">
      <xdr:nvSpPr>
        <xdr:cNvPr id="482" name="【市民会館】&#10;一人当たり面積該当値テキスト">
          <a:extLst>
            <a:ext uri="{FF2B5EF4-FFF2-40B4-BE49-F238E27FC236}">
              <a16:creationId xmlns:a16="http://schemas.microsoft.com/office/drawing/2014/main" id="{CF23916A-E667-4F45-B2A5-4F3539A4A79F}"/>
            </a:ext>
          </a:extLst>
        </xdr:cNvPr>
        <xdr:cNvSpPr txBox="1"/>
      </xdr:nvSpPr>
      <xdr:spPr>
        <a:xfrm>
          <a:off x="9258300"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55880</xdr:rowOff>
    </xdr:from>
    <xdr:to>
      <xdr:col>50</xdr:col>
      <xdr:colOff>165100</xdr:colOff>
      <xdr:row>105</xdr:row>
      <xdr:rowOff>157480</xdr:rowOff>
    </xdr:to>
    <xdr:sp macro="" textlink="">
      <xdr:nvSpPr>
        <xdr:cNvPr id="483" name="楕円 482">
          <a:extLst>
            <a:ext uri="{FF2B5EF4-FFF2-40B4-BE49-F238E27FC236}">
              <a16:creationId xmlns:a16="http://schemas.microsoft.com/office/drawing/2014/main" id="{877ECD2A-4058-4AFD-B9F0-321A15CD6C99}"/>
            </a:ext>
          </a:extLst>
        </xdr:cNvPr>
        <xdr:cNvSpPr/>
      </xdr:nvSpPr>
      <xdr:spPr>
        <a:xfrm>
          <a:off x="8445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106680</xdr:rowOff>
    </xdr:to>
    <xdr:cxnSp macro="">
      <xdr:nvCxnSpPr>
        <xdr:cNvPr id="484" name="直線コネクタ 483">
          <a:extLst>
            <a:ext uri="{FF2B5EF4-FFF2-40B4-BE49-F238E27FC236}">
              <a16:creationId xmlns:a16="http://schemas.microsoft.com/office/drawing/2014/main" id="{6D40ABC8-C5A5-48A7-B27D-F119821724D6}"/>
            </a:ext>
          </a:extLst>
        </xdr:cNvPr>
        <xdr:cNvCxnSpPr/>
      </xdr:nvCxnSpPr>
      <xdr:spPr>
        <a:xfrm flipV="1">
          <a:off x="8496300" y="1770126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85" name="楕円 484">
          <a:extLst>
            <a:ext uri="{FF2B5EF4-FFF2-40B4-BE49-F238E27FC236}">
              <a16:creationId xmlns:a16="http://schemas.microsoft.com/office/drawing/2014/main" id="{3E25B05A-42E4-4673-847B-BABBCE7FF72D}"/>
            </a:ext>
          </a:extLst>
        </xdr:cNvPr>
        <xdr:cNvSpPr/>
      </xdr:nvSpPr>
      <xdr:spPr>
        <a:xfrm>
          <a:off x="7670800" y="176695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106680</xdr:rowOff>
    </xdr:from>
    <xdr:to>
      <xdr:col>50</xdr:col>
      <xdr:colOff>114300</xdr:colOff>
      <xdr:row>105</xdr:row>
      <xdr:rowOff>118111</xdr:rowOff>
    </xdr:to>
    <xdr:cxnSp macro="">
      <xdr:nvCxnSpPr>
        <xdr:cNvPr id="486" name="直線コネクタ 485">
          <a:extLst>
            <a:ext uri="{FF2B5EF4-FFF2-40B4-BE49-F238E27FC236}">
              <a16:creationId xmlns:a16="http://schemas.microsoft.com/office/drawing/2014/main" id="{44E5A362-7ACF-478B-9898-44A69FAE914B}"/>
            </a:ext>
          </a:extLst>
        </xdr:cNvPr>
        <xdr:cNvCxnSpPr/>
      </xdr:nvCxnSpPr>
      <xdr:spPr>
        <a:xfrm flipV="1">
          <a:off x="7713980" y="1770888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87" name="楕円 486">
          <a:extLst>
            <a:ext uri="{FF2B5EF4-FFF2-40B4-BE49-F238E27FC236}">
              <a16:creationId xmlns:a16="http://schemas.microsoft.com/office/drawing/2014/main" id="{91F0314E-1A7F-4DBB-9B8D-85AFB21E0B1B}"/>
            </a:ext>
          </a:extLst>
        </xdr:cNvPr>
        <xdr:cNvSpPr/>
      </xdr:nvSpPr>
      <xdr:spPr>
        <a:xfrm>
          <a:off x="6873240" y="176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118111</xdr:rowOff>
    </xdr:from>
    <xdr:to>
      <xdr:col>45</xdr:col>
      <xdr:colOff>177800</xdr:colOff>
      <xdr:row>105</xdr:row>
      <xdr:rowOff>127636</xdr:rowOff>
    </xdr:to>
    <xdr:cxnSp macro="">
      <xdr:nvCxnSpPr>
        <xdr:cNvPr id="488" name="直線コネクタ 487">
          <a:extLst>
            <a:ext uri="{FF2B5EF4-FFF2-40B4-BE49-F238E27FC236}">
              <a16:creationId xmlns:a16="http://schemas.microsoft.com/office/drawing/2014/main" id="{6A15F9E6-27CC-4E13-B1B7-2930676457FD}"/>
            </a:ext>
          </a:extLst>
        </xdr:cNvPr>
        <xdr:cNvCxnSpPr/>
      </xdr:nvCxnSpPr>
      <xdr:spPr>
        <a:xfrm flipV="1">
          <a:off x="6924040" y="17720311"/>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86361</xdr:rowOff>
    </xdr:from>
    <xdr:to>
      <xdr:col>36</xdr:col>
      <xdr:colOff>165100</xdr:colOff>
      <xdr:row>106</xdr:row>
      <xdr:rowOff>16511</xdr:rowOff>
    </xdr:to>
    <xdr:sp macro="" textlink="">
      <xdr:nvSpPr>
        <xdr:cNvPr id="489" name="楕円 488">
          <a:extLst>
            <a:ext uri="{FF2B5EF4-FFF2-40B4-BE49-F238E27FC236}">
              <a16:creationId xmlns:a16="http://schemas.microsoft.com/office/drawing/2014/main" id="{376C69B6-364C-4397-B449-4C94E2A301B9}"/>
            </a:ext>
          </a:extLst>
        </xdr:cNvPr>
        <xdr:cNvSpPr/>
      </xdr:nvSpPr>
      <xdr:spPr>
        <a:xfrm>
          <a:off x="6098540" y="17688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127636</xdr:rowOff>
    </xdr:from>
    <xdr:to>
      <xdr:col>41</xdr:col>
      <xdr:colOff>50800</xdr:colOff>
      <xdr:row>105</xdr:row>
      <xdr:rowOff>137161</xdr:rowOff>
    </xdr:to>
    <xdr:cxnSp macro="">
      <xdr:nvCxnSpPr>
        <xdr:cNvPr id="490" name="直線コネクタ 489">
          <a:extLst>
            <a:ext uri="{FF2B5EF4-FFF2-40B4-BE49-F238E27FC236}">
              <a16:creationId xmlns:a16="http://schemas.microsoft.com/office/drawing/2014/main" id="{FD371EE0-B1A3-4E61-BCF0-0FAB4D700F4C}"/>
            </a:ext>
          </a:extLst>
        </xdr:cNvPr>
        <xdr:cNvCxnSpPr/>
      </xdr:nvCxnSpPr>
      <xdr:spPr>
        <a:xfrm flipV="1">
          <a:off x="6149340" y="17729836"/>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37313E59-7834-4CCC-99E2-37665EA6D979}"/>
            </a:ext>
          </a:extLst>
        </xdr:cNvPr>
        <xdr:cNvSpPr txBox="1"/>
      </xdr:nvSpPr>
      <xdr:spPr>
        <a:xfrm>
          <a:off x="8271587" y="179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A4D1D0F6-BD14-4A1F-B09C-51D282AB2EA7}"/>
            </a:ext>
          </a:extLst>
        </xdr:cNvPr>
        <xdr:cNvSpPr txBox="1"/>
      </xdr:nvSpPr>
      <xdr:spPr>
        <a:xfrm>
          <a:off x="7509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BA24AAAF-7B98-4E07-8960-B08020299C41}"/>
            </a:ext>
          </a:extLst>
        </xdr:cNvPr>
        <xdr:cNvSpPr txBox="1"/>
      </xdr:nvSpPr>
      <xdr:spPr>
        <a:xfrm>
          <a:off x="67120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78CB7FC4-ADA6-4842-97E6-85ECB249BA87}"/>
            </a:ext>
          </a:extLst>
        </xdr:cNvPr>
        <xdr:cNvSpPr txBox="1"/>
      </xdr:nvSpPr>
      <xdr:spPr>
        <a:xfrm>
          <a:off x="59373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2557</xdr:rowOff>
    </xdr:from>
    <xdr:ext cx="469744" cy="259045"/>
    <xdr:sp macro="" textlink="">
      <xdr:nvSpPr>
        <xdr:cNvPr id="495" name="n_1mainValue【市民会館】&#10;一人当たり面積">
          <a:extLst>
            <a:ext uri="{FF2B5EF4-FFF2-40B4-BE49-F238E27FC236}">
              <a16:creationId xmlns:a16="http://schemas.microsoft.com/office/drawing/2014/main" id="{C6B2CD92-22DB-4E4D-AC23-1710C9170AA1}"/>
            </a:ext>
          </a:extLst>
        </xdr:cNvPr>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96" name="n_2mainValue【市民会館】&#10;一人当たり面積">
          <a:extLst>
            <a:ext uri="{FF2B5EF4-FFF2-40B4-BE49-F238E27FC236}">
              <a16:creationId xmlns:a16="http://schemas.microsoft.com/office/drawing/2014/main" id="{4E0AAEAE-21F2-4515-8011-BADAFD4637CB}"/>
            </a:ext>
          </a:extLst>
        </xdr:cNvPr>
        <xdr:cNvSpPr txBox="1"/>
      </xdr:nvSpPr>
      <xdr:spPr>
        <a:xfrm>
          <a:off x="750958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23513</xdr:rowOff>
    </xdr:from>
    <xdr:ext cx="469744" cy="259045"/>
    <xdr:sp macro="" textlink="">
      <xdr:nvSpPr>
        <xdr:cNvPr id="497" name="n_3mainValue【市民会館】&#10;一人当たり面積">
          <a:extLst>
            <a:ext uri="{FF2B5EF4-FFF2-40B4-BE49-F238E27FC236}">
              <a16:creationId xmlns:a16="http://schemas.microsoft.com/office/drawing/2014/main" id="{AF029947-639C-4439-A57C-58B295902233}"/>
            </a:ext>
          </a:extLst>
        </xdr:cNvPr>
        <xdr:cNvSpPr txBox="1"/>
      </xdr:nvSpPr>
      <xdr:spPr>
        <a:xfrm>
          <a:off x="6712027" y="174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33038</xdr:rowOff>
    </xdr:from>
    <xdr:ext cx="469744" cy="259045"/>
    <xdr:sp macro="" textlink="">
      <xdr:nvSpPr>
        <xdr:cNvPr id="498" name="n_4mainValue【市民会館】&#10;一人当たり面積">
          <a:extLst>
            <a:ext uri="{FF2B5EF4-FFF2-40B4-BE49-F238E27FC236}">
              <a16:creationId xmlns:a16="http://schemas.microsoft.com/office/drawing/2014/main" id="{8FB04946-AD23-4257-8111-DD0DAE9FA098}"/>
            </a:ext>
          </a:extLst>
        </xdr:cNvPr>
        <xdr:cNvSpPr txBox="1"/>
      </xdr:nvSpPr>
      <xdr:spPr>
        <a:xfrm>
          <a:off x="593732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B3B3924-C71F-4580-A7C9-E4386BAF5A9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B237720A-B415-46BA-A4B1-0D9E0678C6A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34905F6E-FB7D-4727-8182-C3672BB8BE7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D54953B6-D102-4E67-AC2A-EAD1B7CB9FD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E3D1753D-CEB1-4814-A439-E0E35BB0F82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F56FD50D-1E51-4BA3-83C3-988BE6CE0A9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2CE4EEBA-467E-4FC4-BC13-8CB2A028F76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6A15F634-DB67-41E4-9051-ADBB3BFB3A5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2B2E7AAF-8722-45E3-B925-15765B24B18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F44BC1B6-D831-4BB0-9D7B-6A62F109E86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9C568FE9-2FBB-4067-A4BE-439A71E0012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1AE88295-6C35-48A5-9565-2F4BDE5F81B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4DBAE1A2-F73F-4E96-A1F5-3BA414B478FE}"/>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A8CC61E-98D3-4B05-8C7E-216D89ADFC1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4301545D-7994-4948-8AA8-AB9BDF76F1FA}"/>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C186BC55-5C8F-4C12-8318-56A2D8BD631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8184B34-11D0-40EB-9ABD-DD873F95EF1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253C1760-5E1D-4375-A938-1DB69F40E83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F059D405-B1C8-4CF9-904E-151A500A7E14}"/>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400D7185-1A3B-4555-87A0-711529069FA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9DBC24A6-BF26-428E-9389-525DE353718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E5851F25-092A-438B-814D-2003B749B44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9F945DE8-799A-45C6-A3DE-E497ACF6F1A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5D2E9E2E-073A-4CFB-9600-4612533E3E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E6E4E969-689F-40CD-B6DF-229641F925BC}"/>
            </a:ext>
          </a:extLst>
        </xdr:cNvPr>
        <xdr:cNvCxnSpPr/>
      </xdr:nvCxnSpPr>
      <xdr:spPr>
        <a:xfrm flipV="1">
          <a:off x="14375764" y="55473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CA49E593-C49E-4B62-9C0C-E68A69ACA363}"/>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7A2B5229-E763-4FC8-A1A1-4C5E24B1B59F}"/>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15467BB6-B5AF-442B-9599-C513DD972EB0}"/>
            </a:ext>
          </a:extLst>
        </xdr:cNvPr>
        <xdr:cNvSpPr txBox="1"/>
      </xdr:nvSpPr>
      <xdr:spPr>
        <a:xfrm>
          <a:off x="144145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4007A7ED-B9F9-4A23-BEFE-3553394282B7}"/>
            </a:ext>
          </a:extLst>
        </xdr:cNvPr>
        <xdr:cNvCxnSpPr/>
      </xdr:nvCxnSpPr>
      <xdr:spPr>
        <a:xfrm>
          <a:off x="1428750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C825D607-9114-44F5-B9B4-904C72E7EBD9}"/>
            </a:ext>
          </a:extLst>
        </xdr:cNvPr>
        <xdr:cNvSpPr txBox="1"/>
      </xdr:nvSpPr>
      <xdr:spPr>
        <a:xfrm>
          <a:off x="144145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7829A540-80EA-4E6A-9ECF-A9805D946EBE}"/>
            </a:ext>
          </a:extLst>
        </xdr:cNvPr>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4E4979BF-A2DD-461E-A938-2663C5C80121}"/>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8C23FC68-0DB2-42FE-AAC1-B53716BAD686}"/>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B1B7EDF8-50A0-489D-B30C-2281B32754E8}"/>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70CDFBDA-EDDD-4621-AFEA-4CF55984D3DC}"/>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6EBF7AD-DCE8-4C7D-A836-AF0C2715FF8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F609D80-3CB2-45A0-A88F-FFC9427EDBC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434FF4B-08FC-4CC9-AE6D-486B1C48121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8A2E3DB2-7CCA-4E50-8463-6CD9BAB349E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F6AD37E-7B9F-48C5-A587-3A73B539B19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39" name="楕円 538">
          <a:extLst>
            <a:ext uri="{FF2B5EF4-FFF2-40B4-BE49-F238E27FC236}">
              <a16:creationId xmlns:a16="http://schemas.microsoft.com/office/drawing/2014/main" id="{9D1127C7-BE77-415B-850B-B9217A3E5693}"/>
            </a:ext>
          </a:extLst>
        </xdr:cNvPr>
        <xdr:cNvSpPr/>
      </xdr:nvSpPr>
      <xdr:spPr>
        <a:xfrm>
          <a:off x="14325600" y="63881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40657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5202DC39-D1CA-47A5-A063-95FAF4CA33FC}"/>
            </a:ext>
          </a:extLst>
        </xdr:cNvPr>
        <xdr:cNvSpPr txBox="1"/>
      </xdr:nvSpPr>
      <xdr:spPr>
        <a:xfrm>
          <a:off x="144145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541" name="楕円 540">
          <a:extLst>
            <a:ext uri="{FF2B5EF4-FFF2-40B4-BE49-F238E27FC236}">
              <a16:creationId xmlns:a16="http://schemas.microsoft.com/office/drawing/2014/main" id="{CFC604F8-EC8A-4FC0-B852-8631F034BF56}"/>
            </a:ext>
          </a:extLst>
        </xdr:cNvPr>
        <xdr:cNvSpPr/>
      </xdr:nvSpPr>
      <xdr:spPr>
        <a:xfrm>
          <a:off x="1357884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38</xdr:row>
      <xdr:rowOff>68580</xdr:rowOff>
    </xdr:to>
    <xdr:cxnSp macro="">
      <xdr:nvCxnSpPr>
        <xdr:cNvPr id="542" name="直線コネクタ 541">
          <a:extLst>
            <a:ext uri="{FF2B5EF4-FFF2-40B4-BE49-F238E27FC236}">
              <a16:creationId xmlns:a16="http://schemas.microsoft.com/office/drawing/2014/main" id="{84E784CE-421C-4268-B62A-0423A781A14D}"/>
            </a:ext>
          </a:extLst>
        </xdr:cNvPr>
        <xdr:cNvCxnSpPr/>
      </xdr:nvCxnSpPr>
      <xdr:spPr>
        <a:xfrm>
          <a:off x="13629640" y="6292215"/>
          <a:ext cx="74676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543" name="楕円 542">
          <a:extLst>
            <a:ext uri="{FF2B5EF4-FFF2-40B4-BE49-F238E27FC236}">
              <a16:creationId xmlns:a16="http://schemas.microsoft.com/office/drawing/2014/main" id="{03CEF9EB-0B8B-4BD0-8E6A-85C881E36816}"/>
            </a:ext>
          </a:extLst>
        </xdr:cNvPr>
        <xdr:cNvSpPr/>
      </xdr:nvSpPr>
      <xdr:spPr>
        <a:xfrm>
          <a:off x="1280414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xdr:rowOff>
    </xdr:from>
    <xdr:to>
      <xdr:col>81</xdr:col>
      <xdr:colOff>50800</xdr:colOff>
      <xdr:row>37</xdr:row>
      <xdr:rowOff>89535</xdr:rowOff>
    </xdr:to>
    <xdr:cxnSp macro="">
      <xdr:nvCxnSpPr>
        <xdr:cNvPr id="544" name="直線コネクタ 543">
          <a:extLst>
            <a:ext uri="{FF2B5EF4-FFF2-40B4-BE49-F238E27FC236}">
              <a16:creationId xmlns:a16="http://schemas.microsoft.com/office/drawing/2014/main" id="{31890CA5-C9DF-4BF7-A769-805A7D19FC67}"/>
            </a:ext>
          </a:extLst>
        </xdr:cNvPr>
        <xdr:cNvCxnSpPr/>
      </xdr:nvCxnSpPr>
      <xdr:spPr>
        <a:xfrm>
          <a:off x="12854940" y="6216015"/>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45" name="楕円 544">
          <a:extLst>
            <a:ext uri="{FF2B5EF4-FFF2-40B4-BE49-F238E27FC236}">
              <a16:creationId xmlns:a16="http://schemas.microsoft.com/office/drawing/2014/main" id="{CB6B6E57-6D3E-4B60-AC55-91570796F072}"/>
            </a:ext>
          </a:extLst>
        </xdr:cNvPr>
        <xdr:cNvSpPr/>
      </xdr:nvSpPr>
      <xdr:spPr>
        <a:xfrm>
          <a:off x="12029440" y="6092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37</xdr:row>
      <xdr:rowOff>13335</xdr:rowOff>
    </xdr:to>
    <xdr:cxnSp macro="">
      <xdr:nvCxnSpPr>
        <xdr:cNvPr id="546" name="直線コネクタ 545">
          <a:extLst>
            <a:ext uri="{FF2B5EF4-FFF2-40B4-BE49-F238E27FC236}">
              <a16:creationId xmlns:a16="http://schemas.microsoft.com/office/drawing/2014/main" id="{5F9BCF4A-BC04-4639-B2F2-90D1F26E99D3}"/>
            </a:ext>
          </a:extLst>
        </xdr:cNvPr>
        <xdr:cNvCxnSpPr/>
      </xdr:nvCxnSpPr>
      <xdr:spPr>
        <a:xfrm>
          <a:off x="12072620" y="6143625"/>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547" name="楕円 546">
          <a:extLst>
            <a:ext uri="{FF2B5EF4-FFF2-40B4-BE49-F238E27FC236}">
              <a16:creationId xmlns:a16="http://schemas.microsoft.com/office/drawing/2014/main" id="{63DA1A58-79E9-4438-80ED-E9E818913667}"/>
            </a:ext>
          </a:extLst>
        </xdr:cNvPr>
        <xdr:cNvSpPr/>
      </xdr:nvSpPr>
      <xdr:spPr>
        <a:xfrm>
          <a:off x="1123188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108585</xdr:rowOff>
    </xdr:to>
    <xdr:cxnSp macro="">
      <xdr:nvCxnSpPr>
        <xdr:cNvPr id="548" name="直線コネクタ 547">
          <a:extLst>
            <a:ext uri="{FF2B5EF4-FFF2-40B4-BE49-F238E27FC236}">
              <a16:creationId xmlns:a16="http://schemas.microsoft.com/office/drawing/2014/main" id="{4EA9F4D9-2F84-41E8-9F12-8312B07D5F59}"/>
            </a:ext>
          </a:extLst>
        </xdr:cNvPr>
        <xdr:cNvCxnSpPr/>
      </xdr:nvCxnSpPr>
      <xdr:spPr>
        <a:xfrm>
          <a:off x="11282680" y="609981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2DED9F8A-528A-4BEB-BAA4-DEF2A0C6FBD2}"/>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5A9E5A2F-3325-48D2-9161-3071BFBDD7C6}"/>
            </a:ext>
          </a:extLst>
        </xdr:cNvPr>
        <xdr:cNvSpPr txBox="1"/>
      </xdr:nvSpPr>
      <xdr:spPr>
        <a:xfrm>
          <a:off x="126752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2DEFD721-4AC7-4E5C-8EC6-F6BDEF162308}"/>
            </a:ext>
          </a:extLst>
        </xdr:cNvPr>
        <xdr:cNvSpPr txBox="1"/>
      </xdr:nvSpPr>
      <xdr:spPr>
        <a:xfrm>
          <a:off x="119005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D24B77C5-25CC-4401-9234-95E16B9F02AC}"/>
            </a:ext>
          </a:extLst>
        </xdr:cNvPr>
        <xdr:cNvSpPr txBox="1"/>
      </xdr:nvSpPr>
      <xdr:spPr>
        <a:xfrm>
          <a:off x="1110298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156862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C33AB65E-2CE2-46CF-AF97-36E962EDBBB3}"/>
            </a:ext>
          </a:extLst>
        </xdr:cNvPr>
        <xdr:cNvSpPr txBox="1"/>
      </xdr:nvSpPr>
      <xdr:spPr>
        <a:xfrm>
          <a:off x="13437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749B13E0-2610-4D27-8B55-753E4C8D5FD6}"/>
            </a:ext>
          </a:extLst>
        </xdr:cNvPr>
        <xdr:cNvSpPr txBox="1"/>
      </xdr:nvSpPr>
      <xdr:spPr>
        <a:xfrm>
          <a:off x="126752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D5249FCF-9D88-4357-92B9-53C8495F4536}"/>
            </a:ext>
          </a:extLst>
        </xdr:cNvPr>
        <xdr:cNvSpPr txBox="1"/>
      </xdr:nvSpPr>
      <xdr:spPr>
        <a:xfrm>
          <a:off x="119005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2DF05FAB-748A-48B4-9A2E-B3296A96EA70}"/>
            </a:ext>
          </a:extLst>
        </xdr:cNvPr>
        <xdr:cNvSpPr txBox="1"/>
      </xdr:nvSpPr>
      <xdr:spPr>
        <a:xfrm>
          <a:off x="1110298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58F98325-32D1-440F-9587-C6EB145C31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26E5A59D-013A-4671-B22B-0A352E38E2B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94C7D290-5F81-45ED-B495-1DB956A6951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3FE890AA-C1E9-486A-9E2A-4417B2F08F7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20B4E578-BBCF-4FD2-B71E-AA90AAC09B8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1BD4705F-F69F-493D-836B-EFF960C229F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9418C973-94A3-452F-BB5C-E498CF80B08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267C4D3C-8FD8-4F2C-A2DD-EE7205B3CF2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3B03965E-7B94-48E2-8A93-E8A1FD4BED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9E07730F-39D0-49AA-953D-D304701D6D7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6A49E15D-A178-4D15-8844-ABCAE0A6423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9054D48F-9B25-4016-9515-B5558739A284}"/>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CEAD118F-B15F-4022-8D7D-C338556DF73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B46AC391-E263-44AE-B777-FC28BF632E6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A7C556B-5062-45D3-9759-3F32D9379788}"/>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BF3E3C8A-516E-4C26-A830-BB03E2515BCB}"/>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B9BDCE64-2456-45B7-8718-E2D813E1123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BAB45CFA-A299-4EA7-9FF3-D1FF56DD0C52}"/>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FF33DF69-F5AF-4691-A45E-456DF784D0C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4D0BA844-FB66-4A3C-A76D-7139A804F79E}"/>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B7F9AEC0-7DA6-412D-B78E-70EEA282B2C9}"/>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A72FBFBB-D5F7-4C0E-8026-05FC58377EA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146828DB-294C-43B2-9A33-CB8099195D3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E09BD9E3-1005-4D7C-B6B1-F7414B07845C}"/>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56ADA045-468A-49A4-B495-6FFBEACEF3D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C7221B80-2E32-4956-A2FE-93335340C092}"/>
            </a:ext>
          </a:extLst>
        </xdr:cNvPr>
        <xdr:cNvCxnSpPr/>
      </xdr:nvCxnSpPr>
      <xdr:spPr>
        <a:xfrm flipV="1">
          <a:off x="19509104" y="5572338"/>
          <a:ext cx="0" cy="1554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89D627B3-C368-492C-AC5F-2B737F6F2DC8}"/>
            </a:ext>
          </a:extLst>
        </xdr:cNvPr>
        <xdr:cNvSpPr txBox="1"/>
      </xdr:nvSpPr>
      <xdr:spPr>
        <a:xfrm>
          <a:off x="19547840" y="7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9E702499-BE45-48D7-B5C5-705DA1F15365}"/>
            </a:ext>
          </a:extLst>
        </xdr:cNvPr>
        <xdr:cNvCxnSpPr/>
      </xdr:nvCxnSpPr>
      <xdr:spPr>
        <a:xfrm>
          <a:off x="19443700" y="7127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9B5F7F16-F480-4BA9-87B7-58FCA2B47D10}"/>
            </a:ext>
          </a:extLst>
        </xdr:cNvPr>
        <xdr:cNvSpPr txBox="1"/>
      </xdr:nvSpPr>
      <xdr:spPr>
        <a:xfrm>
          <a:off x="19547840" y="53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365C83D8-E236-4F67-97A2-399FD5E98D09}"/>
            </a:ext>
          </a:extLst>
        </xdr:cNvPr>
        <xdr:cNvCxnSpPr/>
      </xdr:nvCxnSpPr>
      <xdr:spPr>
        <a:xfrm>
          <a:off x="19443700" y="557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E12E4F13-A09A-415B-81F6-B598B7630C37}"/>
            </a:ext>
          </a:extLst>
        </xdr:cNvPr>
        <xdr:cNvSpPr txBox="1"/>
      </xdr:nvSpPr>
      <xdr:spPr>
        <a:xfrm>
          <a:off x="19547840" y="6585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19BC4D6C-301D-40B9-9C6B-319F5B417F34}"/>
            </a:ext>
          </a:extLst>
        </xdr:cNvPr>
        <xdr:cNvSpPr/>
      </xdr:nvSpPr>
      <xdr:spPr>
        <a:xfrm>
          <a:off x="19458940" y="673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44D2D8D0-9C44-472E-A233-FDC94A0B6D90}"/>
            </a:ext>
          </a:extLst>
        </xdr:cNvPr>
        <xdr:cNvSpPr/>
      </xdr:nvSpPr>
      <xdr:spPr>
        <a:xfrm>
          <a:off x="18735040" y="6741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BE7E90A-8EDD-492A-8EF1-2B106B976097}"/>
            </a:ext>
          </a:extLst>
        </xdr:cNvPr>
        <xdr:cNvSpPr/>
      </xdr:nvSpPr>
      <xdr:spPr>
        <a:xfrm>
          <a:off x="17937480" y="67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DF217B9F-3D56-410C-A8EE-A5DA123567DD}"/>
            </a:ext>
          </a:extLst>
        </xdr:cNvPr>
        <xdr:cNvSpPr/>
      </xdr:nvSpPr>
      <xdr:spPr>
        <a:xfrm>
          <a:off x="171627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390A4606-B292-4CB8-AEB4-0610B245FB26}"/>
            </a:ext>
          </a:extLst>
        </xdr:cNvPr>
        <xdr:cNvSpPr/>
      </xdr:nvSpPr>
      <xdr:spPr>
        <a:xfrm>
          <a:off x="1638808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74B00B9-CFBF-492C-A304-C72F4A8AFAE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64251D5-95EC-438F-B8C8-1982BCF83C5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F239FA2-4170-414C-9665-B6510AF8770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1B2C6651-C617-449A-B044-434A74692DE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533459E6-9DE0-4E55-BBCA-D02E5348DB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31951</xdr:rowOff>
    </xdr:from>
    <xdr:to>
      <xdr:col>116</xdr:col>
      <xdr:colOff>114300</xdr:colOff>
      <xdr:row>41</xdr:row>
      <xdr:rowOff>133551</xdr:rowOff>
    </xdr:to>
    <xdr:sp macro="" textlink="">
      <xdr:nvSpPr>
        <xdr:cNvPr id="598" name="楕円 597">
          <a:extLst>
            <a:ext uri="{FF2B5EF4-FFF2-40B4-BE49-F238E27FC236}">
              <a16:creationId xmlns:a16="http://schemas.microsoft.com/office/drawing/2014/main" id="{92F69DF9-7E92-4188-A526-9A8FAF10027D}"/>
            </a:ext>
          </a:extLst>
        </xdr:cNvPr>
        <xdr:cNvSpPr/>
      </xdr:nvSpPr>
      <xdr:spPr>
        <a:xfrm>
          <a:off x="19458940" y="69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10378</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FE2949C3-DD68-4917-B1FD-467C80F2C857}"/>
            </a:ext>
          </a:extLst>
        </xdr:cNvPr>
        <xdr:cNvSpPr txBox="1"/>
      </xdr:nvSpPr>
      <xdr:spPr>
        <a:xfrm>
          <a:off x="19547840" y="68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34893</xdr:rowOff>
    </xdr:from>
    <xdr:to>
      <xdr:col>112</xdr:col>
      <xdr:colOff>38100</xdr:colOff>
      <xdr:row>41</xdr:row>
      <xdr:rowOff>136493</xdr:rowOff>
    </xdr:to>
    <xdr:sp macro="" textlink="">
      <xdr:nvSpPr>
        <xdr:cNvPr id="600" name="楕円 599">
          <a:extLst>
            <a:ext uri="{FF2B5EF4-FFF2-40B4-BE49-F238E27FC236}">
              <a16:creationId xmlns:a16="http://schemas.microsoft.com/office/drawing/2014/main" id="{7CBBA91D-4B5C-40CC-B1FC-34BBF630798C}"/>
            </a:ext>
          </a:extLst>
        </xdr:cNvPr>
        <xdr:cNvSpPr/>
      </xdr:nvSpPr>
      <xdr:spPr>
        <a:xfrm>
          <a:off x="18735040" y="6908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82751</xdr:rowOff>
    </xdr:from>
    <xdr:to>
      <xdr:col>116</xdr:col>
      <xdr:colOff>63500</xdr:colOff>
      <xdr:row>41</xdr:row>
      <xdr:rowOff>85693</xdr:rowOff>
    </xdr:to>
    <xdr:cxnSp macro="">
      <xdr:nvCxnSpPr>
        <xdr:cNvPr id="601" name="直線コネクタ 600">
          <a:extLst>
            <a:ext uri="{FF2B5EF4-FFF2-40B4-BE49-F238E27FC236}">
              <a16:creationId xmlns:a16="http://schemas.microsoft.com/office/drawing/2014/main" id="{6A10A9DF-752D-41D3-B3CF-2B57D0595A45}"/>
            </a:ext>
          </a:extLst>
        </xdr:cNvPr>
        <xdr:cNvCxnSpPr/>
      </xdr:nvCxnSpPr>
      <xdr:spPr>
        <a:xfrm flipV="1">
          <a:off x="18778220" y="6955991"/>
          <a:ext cx="73152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38463</xdr:rowOff>
    </xdr:from>
    <xdr:to>
      <xdr:col>107</xdr:col>
      <xdr:colOff>101600</xdr:colOff>
      <xdr:row>41</xdr:row>
      <xdr:rowOff>140063</xdr:rowOff>
    </xdr:to>
    <xdr:sp macro="" textlink="">
      <xdr:nvSpPr>
        <xdr:cNvPr id="602" name="楕円 601">
          <a:extLst>
            <a:ext uri="{FF2B5EF4-FFF2-40B4-BE49-F238E27FC236}">
              <a16:creationId xmlns:a16="http://schemas.microsoft.com/office/drawing/2014/main" id="{7B2E0D8B-7146-4738-A588-1F94610CBA02}"/>
            </a:ext>
          </a:extLst>
        </xdr:cNvPr>
        <xdr:cNvSpPr/>
      </xdr:nvSpPr>
      <xdr:spPr>
        <a:xfrm>
          <a:off x="1793748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85693</xdr:rowOff>
    </xdr:from>
    <xdr:to>
      <xdr:col>111</xdr:col>
      <xdr:colOff>177800</xdr:colOff>
      <xdr:row>41</xdr:row>
      <xdr:rowOff>89263</xdr:rowOff>
    </xdr:to>
    <xdr:cxnSp macro="">
      <xdr:nvCxnSpPr>
        <xdr:cNvPr id="603" name="直線コネクタ 602">
          <a:extLst>
            <a:ext uri="{FF2B5EF4-FFF2-40B4-BE49-F238E27FC236}">
              <a16:creationId xmlns:a16="http://schemas.microsoft.com/office/drawing/2014/main" id="{4A6EC34C-646D-4028-9B3B-9D7DAE04F091}"/>
            </a:ext>
          </a:extLst>
        </xdr:cNvPr>
        <xdr:cNvCxnSpPr/>
      </xdr:nvCxnSpPr>
      <xdr:spPr>
        <a:xfrm flipV="1">
          <a:off x="17988280" y="6958933"/>
          <a:ext cx="78994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41389</xdr:rowOff>
    </xdr:from>
    <xdr:to>
      <xdr:col>102</xdr:col>
      <xdr:colOff>165100</xdr:colOff>
      <xdr:row>41</xdr:row>
      <xdr:rowOff>142989</xdr:rowOff>
    </xdr:to>
    <xdr:sp macro="" textlink="">
      <xdr:nvSpPr>
        <xdr:cNvPr id="604" name="楕円 603">
          <a:extLst>
            <a:ext uri="{FF2B5EF4-FFF2-40B4-BE49-F238E27FC236}">
              <a16:creationId xmlns:a16="http://schemas.microsoft.com/office/drawing/2014/main" id="{B3C7BDA8-3A49-441C-A46D-90F013DD2229}"/>
            </a:ext>
          </a:extLst>
        </xdr:cNvPr>
        <xdr:cNvSpPr/>
      </xdr:nvSpPr>
      <xdr:spPr>
        <a:xfrm>
          <a:off x="17162780" y="69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89263</xdr:rowOff>
    </xdr:from>
    <xdr:to>
      <xdr:col>107</xdr:col>
      <xdr:colOff>50800</xdr:colOff>
      <xdr:row>41</xdr:row>
      <xdr:rowOff>92189</xdr:rowOff>
    </xdr:to>
    <xdr:cxnSp macro="">
      <xdr:nvCxnSpPr>
        <xdr:cNvPr id="605" name="直線コネクタ 604">
          <a:extLst>
            <a:ext uri="{FF2B5EF4-FFF2-40B4-BE49-F238E27FC236}">
              <a16:creationId xmlns:a16="http://schemas.microsoft.com/office/drawing/2014/main" id="{6917DA00-6F9C-491F-97AB-2DE4D627F55E}"/>
            </a:ext>
          </a:extLst>
        </xdr:cNvPr>
        <xdr:cNvCxnSpPr/>
      </xdr:nvCxnSpPr>
      <xdr:spPr>
        <a:xfrm flipV="1">
          <a:off x="17213580" y="6962503"/>
          <a:ext cx="7747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49678</xdr:rowOff>
    </xdr:from>
    <xdr:to>
      <xdr:col>98</xdr:col>
      <xdr:colOff>38100</xdr:colOff>
      <xdr:row>41</xdr:row>
      <xdr:rowOff>151278</xdr:rowOff>
    </xdr:to>
    <xdr:sp macro="" textlink="">
      <xdr:nvSpPr>
        <xdr:cNvPr id="606" name="楕円 605">
          <a:extLst>
            <a:ext uri="{FF2B5EF4-FFF2-40B4-BE49-F238E27FC236}">
              <a16:creationId xmlns:a16="http://schemas.microsoft.com/office/drawing/2014/main" id="{0E8155BC-3BF0-4F45-B7BB-D1944F0E65FC}"/>
            </a:ext>
          </a:extLst>
        </xdr:cNvPr>
        <xdr:cNvSpPr/>
      </xdr:nvSpPr>
      <xdr:spPr>
        <a:xfrm>
          <a:off x="16388080" y="6922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92189</xdr:rowOff>
    </xdr:from>
    <xdr:to>
      <xdr:col>102</xdr:col>
      <xdr:colOff>114300</xdr:colOff>
      <xdr:row>41</xdr:row>
      <xdr:rowOff>100478</xdr:rowOff>
    </xdr:to>
    <xdr:cxnSp macro="">
      <xdr:nvCxnSpPr>
        <xdr:cNvPr id="607" name="直線コネクタ 606">
          <a:extLst>
            <a:ext uri="{FF2B5EF4-FFF2-40B4-BE49-F238E27FC236}">
              <a16:creationId xmlns:a16="http://schemas.microsoft.com/office/drawing/2014/main" id="{918157C4-A886-4774-A838-F1F0D0084CBD}"/>
            </a:ext>
          </a:extLst>
        </xdr:cNvPr>
        <xdr:cNvCxnSpPr/>
      </xdr:nvCxnSpPr>
      <xdr:spPr>
        <a:xfrm flipV="1">
          <a:off x="16431260" y="6965429"/>
          <a:ext cx="78232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BAC395E1-B3C2-4E5F-A891-3784B4BCB387}"/>
            </a:ext>
          </a:extLst>
        </xdr:cNvPr>
        <xdr:cNvSpPr txBox="1"/>
      </xdr:nvSpPr>
      <xdr:spPr>
        <a:xfrm>
          <a:off x="18496495" y="652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55144F9F-4E26-47DB-8487-E5F8706D2841}"/>
            </a:ext>
          </a:extLst>
        </xdr:cNvPr>
        <xdr:cNvSpPr txBox="1"/>
      </xdr:nvSpPr>
      <xdr:spPr>
        <a:xfrm>
          <a:off x="17766811" y="65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8562BE8D-5A5C-496E-AE17-2C8790D97CCE}"/>
            </a:ext>
          </a:extLst>
        </xdr:cNvPr>
        <xdr:cNvSpPr txBox="1"/>
      </xdr:nvSpPr>
      <xdr:spPr>
        <a:xfrm>
          <a:off x="1696925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5F1DEFDA-3DAB-4BB6-98A9-842600FDC659}"/>
            </a:ext>
          </a:extLst>
        </xdr:cNvPr>
        <xdr:cNvSpPr txBox="1"/>
      </xdr:nvSpPr>
      <xdr:spPr>
        <a:xfrm>
          <a:off x="1619455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127620</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2DF1855E-2A36-4B61-90E0-4080AB23021E}"/>
            </a:ext>
          </a:extLst>
        </xdr:cNvPr>
        <xdr:cNvSpPr txBox="1"/>
      </xdr:nvSpPr>
      <xdr:spPr>
        <a:xfrm>
          <a:off x="18528811" y="70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131190</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53E666A5-1330-4BB3-8C5D-57D32D12515E}"/>
            </a:ext>
          </a:extLst>
        </xdr:cNvPr>
        <xdr:cNvSpPr txBox="1"/>
      </xdr:nvSpPr>
      <xdr:spPr>
        <a:xfrm>
          <a:off x="17766811" y="70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134116</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464D6210-86BF-4BB0-BE06-6C8B0FC515A7}"/>
            </a:ext>
          </a:extLst>
        </xdr:cNvPr>
        <xdr:cNvSpPr txBox="1"/>
      </xdr:nvSpPr>
      <xdr:spPr>
        <a:xfrm>
          <a:off x="16969251" y="70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142405</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54E40D2D-2EF1-4758-B332-07F3138DCFB4}"/>
            </a:ext>
          </a:extLst>
        </xdr:cNvPr>
        <xdr:cNvSpPr txBox="1"/>
      </xdr:nvSpPr>
      <xdr:spPr>
        <a:xfrm>
          <a:off x="16194551" y="70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8B916DB9-4545-4ED6-AAB5-40B09B386EF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15F3F22F-A16D-4A51-AE90-D3AD7F272A2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425F832C-6C8F-49AA-ADD0-FB6C3433BF5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D2E92A66-2B48-4334-B414-E3D353159FD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A3C39E23-4814-4AD7-A5AB-A1A270D79C9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C96FBDA9-508B-47FA-B0CB-EBBDC046619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F14EDAD6-EEDE-43D3-98D8-E7A00E655FD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472B734F-1F74-408B-ADB6-BD1CD6F0C98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CA52CAB9-4886-47EC-B2DE-25E41913E8A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ECE61EC5-5904-4D6B-B098-6C490969BC2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A6A20CCC-6A08-4A63-864A-777EC01144B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CE88066A-78B8-462A-88B7-ABF063A2ECB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90924F3F-5BD3-49A6-AB1B-DD09C97341A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BA7B5F38-C8AA-4B86-97D2-690C83947D2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64BF20BA-0CBB-4284-A8E4-12340523C6E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778D355E-9F02-470C-A9CC-9DF3BB2DB12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7F360B49-BDBE-4CB6-9610-947FFE72C3B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69B8E9C0-6D73-4D09-9FFD-126B0896566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107A7E39-CB15-41CE-B4AD-8014F218D80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36058BEC-7ED3-473A-AAC9-309D4ADB4D8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4EAC83D9-59AB-48E1-9520-C6121B86486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909337A0-820C-4386-8345-6396D902176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6B0076F-5B9C-48EE-97DE-59CB5DD71F6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5D31673-FD78-4322-BEC8-691A63B6B8E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776704B0-BF08-4330-96C7-B716813A606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D44883B2-9A84-4F48-9E80-2AC760B7459C}"/>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5006205A-8850-40B1-B117-1787688A85E8}"/>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F9421BFC-9EBF-4F3E-859F-41AE8C95F5FF}"/>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1793E433-C2DA-4228-A1F9-0F5C38F649A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CC87F38C-E22B-4418-90BF-66BF19EC8191}"/>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29FE80D7-A6EB-46BF-B577-A94CC8548C9D}"/>
            </a:ext>
          </a:extLst>
        </xdr:cNvPr>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B0B369A7-0A3E-4FFB-A4E2-205766B93EFE}"/>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7B112C6A-2C24-41F3-ABE2-46B3E549140E}"/>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8CF1089B-B7EC-4CAD-AC6B-B0D53406BF3C}"/>
            </a:ext>
          </a:extLst>
        </xdr:cNvPr>
        <xdr:cNvSpPr/>
      </xdr:nvSpPr>
      <xdr:spPr>
        <a:xfrm>
          <a:off x="12804140" y="9996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7FDA1BDC-89C3-4495-A6C8-A3162B1AB80E}"/>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C1B13061-3570-466D-9DF3-6D5E86611089}"/>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059782D-C01E-4337-A2B5-433B37132DE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B79A126A-C626-43A9-9119-F2205EA4015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D75165A-6CC3-4D3F-B5DF-0C98CBB2A03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8D66C71D-EF48-47C7-89CD-68F96AC0ACE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1633B45C-323A-4FA6-A718-8C1E3A5E190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57" name="楕円 656">
          <a:extLst>
            <a:ext uri="{FF2B5EF4-FFF2-40B4-BE49-F238E27FC236}">
              <a16:creationId xmlns:a16="http://schemas.microsoft.com/office/drawing/2014/main" id="{A98BAF3E-A134-4A9F-885A-2A5B70CA8519}"/>
            </a:ext>
          </a:extLst>
        </xdr:cNvPr>
        <xdr:cNvSpPr/>
      </xdr:nvSpPr>
      <xdr:spPr>
        <a:xfrm>
          <a:off x="14325600" y="100696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6FA1F532-D9E6-496F-A9F7-0E728B5DCCB1}"/>
            </a:ext>
          </a:extLst>
        </xdr:cNvPr>
        <xdr:cNvSpPr txBox="1"/>
      </xdr:nvSpPr>
      <xdr:spPr>
        <a:xfrm>
          <a:off x="14414500"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102688</xdr:rowOff>
    </xdr:from>
    <xdr:to>
      <xdr:col>81</xdr:col>
      <xdr:colOff>101600</xdr:colOff>
      <xdr:row>60</xdr:row>
      <xdr:rowOff>32838</xdr:rowOff>
    </xdr:to>
    <xdr:sp macro="" textlink="">
      <xdr:nvSpPr>
        <xdr:cNvPr id="659" name="楕円 658">
          <a:extLst>
            <a:ext uri="{FF2B5EF4-FFF2-40B4-BE49-F238E27FC236}">
              <a16:creationId xmlns:a16="http://schemas.microsoft.com/office/drawing/2014/main" id="{45551154-7A39-429E-A3D5-297B789ACE06}"/>
            </a:ext>
          </a:extLst>
        </xdr:cNvPr>
        <xdr:cNvSpPr/>
      </xdr:nvSpPr>
      <xdr:spPr>
        <a:xfrm>
          <a:off x="13578840" y="9993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153488</xdr:rowOff>
    </xdr:from>
    <xdr:to>
      <xdr:col>85</xdr:col>
      <xdr:colOff>127000</xdr:colOff>
      <xdr:row>60</xdr:row>
      <xdr:rowOff>62049</xdr:rowOff>
    </xdr:to>
    <xdr:cxnSp macro="">
      <xdr:nvCxnSpPr>
        <xdr:cNvPr id="660" name="直線コネクタ 659">
          <a:extLst>
            <a:ext uri="{FF2B5EF4-FFF2-40B4-BE49-F238E27FC236}">
              <a16:creationId xmlns:a16="http://schemas.microsoft.com/office/drawing/2014/main" id="{8362C110-0B57-41D8-A3EE-B7CB46811191}"/>
            </a:ext>
          </a:extLst>
        </xdr:cNvPr>
        <xdr:cNvCxnSpPr/>
      </xdr:nvCxnSpPr>
      <xdr:spPr>
        <a:xfrm>
          <a:off x="13629640" y="10044248"/>
          <a:ext cx="74676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61" name="楕円 660">
          <a:extLst>
            <a:ext uri="{FF2B5EF4-FFF2-40B4-BE49-F238E27FC236}">
              <a16:creationId xmlns:a16="http://schemas.microsoft.com/office/drawing/2014/main" id="{38BD9D02-F15A-4698-88DF-7A15C7791DA3}"/>
            </a:ext>
          </a:extLst>
        </xdr:cNvPr>
        <xdr:cNvSpPr/>
      </xdr:nvSpPr>
      <xdr:spPr>
        <a:xfrm>
          <a:off x="1280414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153488</xdr:rowOff>
    </xdr:to>
    <xdr:cxnSp macro="">
      <xdr:nvCxnSpPr>
        <xdr:cNvPr id="662" name="直線コネクタ 661">
          <a:extLst>
            <a:ext uri="{FF2B5EF4-FFF2-40B4-BE49-F238E27FC236}">
              <a16:creationId xmlns:a16="http://schemas.microsoft.com/office/drawing/2014/main" id="{F93CBD5D-9919-4ACF-9AA3-3E419EAD131A}"/>
            </a:ext>
          </a:extLst>
        </xdr:cNvPr>
        <xdr:cNvCxnSpPr/>
      </xdr:nvCxnSpPr>
      <xdr:spPr>
        <a:xfrm>
          <a:off x="12854940" y="10005060"/>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24312</xdr:rowOff>
    </xdr:from>
    <xdr:to>
      <xdr:col>72</xdr:col>
      <xdr:colOff>38100</xdr:colOff>
      <xdr:row>59</xdr:row>
      <xdr:rowOff>125912</xdr:rowOff>
    </xdr:to>
    <xdr:sp macro="" textlink="">
      <xdr:nvSpPr>
        <xdr:cNvPr id="663" name="楕円 662">
          <a:extLst>
            <a:ext uri="{FF2B5EF4-FFF2-40B4-BE49-F238E27FC236}">
              <a16:creationId xmlns:a16="http://schemas.microsoft.com/office/drawing/2014/main" id="{4ECD9924-D1DA-4098-A09E-AD6C08904E6E}"/>
            </a:ext>
          </a:extLst>
        </xdr:cNvPr>
        <xdr:cNvSpPr/>
      </xdr:nvSpPr>
      <xdr:spPr>
        <a:xfrm>
          <a:off x="12029440" y="9915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75112</xdr:rowOff>
    </xdr:from>
    <xdr:to>
      <xdr:col>76</xdr:col>
      <xdr:colOff>114300</xdr:colOff>
      <xdr:row>59</xdr:row>
      <xdr:rowOff>114300</xdr:rowOff>
    </xdr:to>
    <xdr:cxnSp macro="">
      <xdr:nvCxnSpPr>
        <xdr:cNvPr id="664" name="直線コネクタ 663">
          <a:extLst>
            <a:ext uri="{FF2B5EF4-FFF2-40B4-BE49-F238E27FC236}">
              <a16:creationId xmlns:a16="http://schemas.microsoft.com/office/drawing/2014/main" id="{0C1EC7CF-A766-4186-84EC-D2391EA04CFB}"/>
            </a:ext>
          </a:extLst>
        </xdr:cNvPr>
        <xdr:cNvCxnSpPr/>
      </xdr:nvCxnSpPr>
      <xdr:spPr>
        <a:xfrm>
          <a:off x="12072620" y="9965872"/>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65" name="楕円 664">
          <a:extLst>
            <a:ext uri="{FF2B5EF4-FFF2-40B4-BE49-F238E27FC236}">
              <a16:creationId xmlns:a16="http://schemas.microsoft.com/office/drawing/2014/main" id="{BFFBFB8A-11AF-4CDD-BB31-07CD05438C18}"/>
            </a:ext>
          </a:extLst>
        </xdr:cNvPr>
        <xdr:cNvSpPr/>
      </xdr:nvSpPr>
      <xdr:spPr>
        <a:xfrm>
          <a:off x="1123188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75112</xdr:rowOff>
    </xdr:to>
    <xdr:cxnSp macro="">
      <xdr:nvCxnSpPr>
        <xdr:cNvPr id="666" name="直線コネクタ 665">
          <a:extLst>
            <a:ext uri="{FF2B5EF4-FFF2-40B4-BE49-F238E27FC236}">
              <a16:creationId xmlns:a16="http://schemas.microsoft.com/office/drawing/2014/main" id="{DC2694A7-785B-4B3A-BCBF-F539C812D581}"/>
            </a:ext>
          </a:extLst>
        </xdr:cNvPr>
        <xdr:cNvCxnSpPr/>
      </xdr:nvCxnSpPr>
      <xdr:spPr>
        <a:xfrm>
          <a:off x="11282680" y="9925050"/>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F2614766-7939-47B0-BCAD-3264E12D2EFE}"/>
            </a:ext>
          </a:extLst>
        </xdr:cNvPr>
        <xdr:cNvSpPr txBox="1"/>
      </xdr:nvSpPr>
      <xdr:spPr>
        <a:xfrm>
          <a:off x="13437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35784181-FFCF-4153-864E-97035F63ABBF}"/>
            </a:ext>
          </a:extLst>
        </xdr:cNvPr>
        <xdr:cNvSpPr txBox="1"/>
      </xdr:nvSpPr>
      <xdr:spPr>
        <a:xfrm>
          <a:off x="12675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A57D7F1D-9370-444B-86B7-31A8750A9DDB}"/>
            </a:ext>
          </a:extLst>
        </xdr:cNvPr>
        <xdr:cNvSpPr txBox="1"/>
      </xdr:nvSpPr>
      <xdr:spPr>
        <a:xfrm>
          <a:off x="119005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D6A31A08-30AE-4F4E-B529-F5458977680A}"/>
            </a:ext>
          </a:extLst>
        </xdr:cNvPr>
        <xdr:cNvSpPr txBox="1"/>
      </xdr:nvSpPr>
      <xdr:spPr>
        <a:xfrm>
          <a:off x="1110298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49365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7751F1AB-116A-4F14-9271-082FDD65CBA1}"/>
            </a:ext>
          </a:extLst>
        </xdr:cNvPr>
        <xdr:cNvSpPr txBox="1"/>
      </xdr:nvSpPr>
      <xdr:spPr>
        <a:xfrm>
          <a:off x="13437244" y="977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B186959E-7758-4CAF-BA37-B3C54833AC25}"/>
            </a:ext>
          </a:extLst>
        </xdr:cNvPr>
        <xdr:cNvSpPr txBox="1"/>
      </xdr:nvSpPr>
      <xdr:spPr>
        <a:xfrm>
          <a:off x="126752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929168DA-1EC9-4A82-B433-9E63035BF8DE}"/>
            </a:ext>
          </a:extLst>
        </xdr:cNvPr>
        <xdr:cNvSpPr txBox="1"/>
      </xdr:nvSpPr>
      <xdr:spPr>
        <a:xfrm>
          <a:off x="11900544" y="969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E0348C9A-B184-4223-BC0F-73AAA275323B}"/>
            </a:ext>
          </a:extLst>
        </xdr:cNvPr>
        <xdr:cNvSpPr txBox="1"/>
      </xdr:nvSpPr>
      <xdr:spPr>
        <a:xfrm>
          <a:off x="111029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1E89015-FC40-49BE-9E2D-F97ED1E96F3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14E5FDF6-D411-4391-9710-D16D3BA7A6D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2EB133B-2885-4CFE-B6B2-9C997DA65BD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95CF1D6B-EC57-475C-872D-824BAF2908C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B78ECA00-F6D4-42B3-BB46-C52C804A323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D6D43804-ABD5-468A-8DCE-1CBE77D716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ED33C17D-7C6A-4248-B0B4-C16FE218A4B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204EB54-090A-48D2-91DB-F0AA8A8AAE7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A23813D0-F3AF-4239-8DFA-7E274DCBCA7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5AB72852-2142-482A-ADC6-D134BB3C576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C5A19AE4-E6FF-4C46-9CB1-AF74E2D01B5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A31283B0-3451-43FC-B2C7-6A7B6928261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9BB47309-DDE5-4818-8DDF-9BCCA12CEAF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67F57375-350E-4E73-A8F2-1F20376A021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D331DA37-A729-42F6-8577-0ECF7DB3DB2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5F5798CC-881E-4471-9B7F-02BE6C41F64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D77146D8-C597-49D7-A1DB-0494F6F576F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10B645C0-F5CC-4F5B-94E2-988B68DC03D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1607A627-F8D3-40D2-A216-F07CD83F798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5C6882D2-B8C1-4769-BD4E-310B7D8E53F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98C2CA53-3C15-406C-96F7-D070D294CE8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5F7F64AA-AE0D-416D-8A31-FFA851F1050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B9BEEEC1-5A8B-4B9F-95CD-05F6C244A0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2CB74B33-3F22-4A03-BF93-17A92C56DC17}"/>
            </a:ext>
          </a:extLst>
        </xdr:cNvPr>
        <xdr:cNvCxnSpPr/>
      </xdr:nvCxnSpPr>
      <xdr:spPr>
        <a:xfrm flipV="1">
          <a:off x="19509104" y="92544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1F832422-90AC-4C13-AE62-3ECE1ECCBCE3}"/>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62B3D3D9-7F78-4EF0-B681-1FFFB6C2DDC1}"/>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8EF66244-0C4F-4B2E-84D5-6F0DA2CD30DD}"/>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D1E6CBE4-5B46-473A-A2FD-3206D1D504DE}"/>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A97049E0-95F6-4BF5-B006-2142DBA0959C}"/>
            </a:ext>
          </a:extLst>
        </xdr:cNvPr>
        <xdr:cNvSpPr txBox="1"/>
      </xdr:nvSpPr>
      <xdr:spPr>
        <a:xfrm>
          <a:off x="1954784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4FA661A4-385A-4C03-8F08-9C60A3047D9F}"/>
            </a:ext>
          </a:extLst>
        </xdr:cNvPr>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4797DA3C-B46E-4960-9D0B-11CE714E728F}"/>
            </a:ext>
          </a:extLst>
        </xdr:cNvPr>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1EDFDDDD-8B39-4071-BE52-A3752E97B2B9}"/>
            </a:ext>
          </a:extLst>
        </xdr:cNvPr>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E9279068-6072-44CF-B285-69E35D7FB549}"/>
            </a:ext>
          </a:extLst>
        </xdr:cNvPr>
        <xdr:cNvSpPr/>
      </xdr:nvSpPr>
      <xdr:spPr>
        <a:xfrm>
          <a:off x="171627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CB6498BD-CC6D-43BC-B314-E0F3D17771F7}"/>
            </a:ext>
          </a:extLst>
        </xdr:cNvPr>
        <xdr:cNvSpPr/>
      </xdr:nvSpPr>
      <xdr:spPr>
        <a:xfrm>
          <a:off x="1638808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F5E198F-AC85-4D43-9640-9B5C35B8222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A55F40A-6162-4276-BEFC-C7ADBC31B30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AA66DF35-ACA9-44BF-9B5A-76F525C18FE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7CB6448-6527-47B6-A826-E4DB5CC0F62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A5C9DE16-23B9-4047-996C-8F683ED7FB5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162560</xdr:rowOff>
    </xdr:from>
    <xdr:to>
      <xdr:col>116</xdr:col>
      <xdr:colOff>114300</xdr:colOff>
      <xdr:row>60</xdr:row>
      <xdr:rowOff>92710</xdr:rowOff>
    </xdr:to>
    <xdr:sp macro="" textlink="">
      <xdr:nvSpPr>
        <xdr:cNvPr id="714" name="楕円 713">
          <a:extLst>
            <a:ext uri="{FF2B5EF4-FFF2-40B4-BE49-F238E27FC236}">
              <a16:creationId xmlns:a16="http://schemas.microsoft.com/office/drawing/2014/main" id="{2905E534-5740-48AD-B6CE-C4AEEAF94FEE}"/>
            </a:ext>
          </a:extLst>
        </xdr:cNvPr>
        <xdr:cNvSpPr/>
      </xdr:nvSpPr>
      <xdr:spPr>
        <a:xfrm>
          <a:off x="1945894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13987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8080718D-03DB-4258-8E58-3561E9831B6D}"/>
            </a:ext>
          </a:extLst>
        </xdr:cNvPr>
        <xdr:cNvSpPr txBox="1"/>
      </xdr:nvSpPr>
      <xdr:spPr>
        <a:xfrm>
          <a:off x="1954784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xdr:rowOff>
    </xdr:from>
    <xdr:to>
      <xdr:col>112</xdr:col>
      <xdr:colOff>38100</xdr:colOff>
      <xdr:row>60</xdr:row>
      <xdr:rowOff>104140</xdr:rowOff>
    </xdr:to>
    <xdr:sp macro="" textlink="">
      <xdr:nvSpPr>
        <xdr:cNvPr id="716" name="楕円 715">
          <a:extLst>
            <a:ext uri="{FF2B5EF4-FFF2-40B4-BE49-F238E27FC236}">
              <a16:creationId xmlns:a16="http://schemas.microsoft.com/office/drawing/2014/main" id="{7B163459-E9FA-49A4-8760-32752A442874}"/>
            </a:ext>
          </a:extLst>
        </xdr:cNvPr>
        <xdr:cNvSpPr/>
      </xdr:nvSpPr>
      <xdr:spPr>
        <a:xfrm>
          <a:off x="18735040" y="1006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41910</xdr:rowOff>
    </xdr:from>
    <xdr:to>
      <xdr:col>116</xdr:col>
      <xdr:colOff>63500</xdr:colOff>
      <xdr:row>60</xdr:row>
      <xdr:rowOff>53340</xdr:rowOff>
    </xdr:to>
    <xdr:cxnSp macro="">
      <xdr:nvCxnSpPr>
        <xdr:cNvPr id="717" name="直線コネクタ 716">
          <a:extLst>
            <a:ext uri="{FF2B5EF4-FFF2-40B4-BE49-F238E27FC236}">
              <a16:creationId xmlns:a16="http://schemas.microsoft.com/office/drawing/2014/main" id="{F54443DD-9732-4074-9FC7-45D52159420E}"/>
            </a:ext>
          </a:extLst>
        </xdr:cNvPr>
        <xdr:cNvCxnSpPr/>
      </xdr:nvCxnSpPr>
      <xdr:spPr>
        <a:xfrm flipV="1">
          <a:off x="18778220" y="1010031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17780</xdr:rowOff>
    </xdr:from>
    <xdr:to>
      <xdr:col>107</xdr:col>
      <xdr:colOff>101600</xdr:colOff>
      <xdr:row>60</xdr:row>
      <xdr:rowOff>119380</xdr:rowOff>
    </xdr:to>
    <xdr:sp macro="" textlink="">
      <xdr:nvSpPr>
        <xdr:cNvPr id="718" name="楕円 717">
          <a:extLst>
            <a:ext uri="{FF2B5EF4-FFF2-40B4-BE49-F238E27FC236}">
              <a16:creationId xmlns:a16="http://schemas.microsoft.com/office/drawing/2014/main" id="{F7343733-2AD9-46E9-890A-E9C8259426AB}"/>
            </a:ext>
          </a:extLst>
        </xdr:cNvPr>
        <xdr:cNvSpPr/>
      </xdr:nvSpPr>
      <xdr:spPr>
        <a:xfrm>
          <a:off x="1793748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53340</xdr:rowOff>
    </xdr:from>
    <xdr:to>
      <xdr:col>111</xdr:col>
      <xdr:colOff>177800</xdr:colOff>
      <xdr:row>60</xdr:row>
      <xdr:rowOff>68580</xdr:rowOff>
    </xdr:to>
    <xdr:cxnSp macro="">
      <xdr:nvCxnSpPr>
        <xdr:cNvPr id="719" name="直線コネクタ 718">
          <a:extLst>
            <a:ext uri="{FF2B5EF4-FFF2-40B4-BE49-F238E27FC236}">
              <a16:creationId xmlns:a16="http://schemas.microsoft.com/office/drawing/2014/main" id="{B8AF2D9D-1D6B-439F-B8AD-B9755FCF2733}"/>
            </a:ext>
          </a:extLst>
        </xdr:cNvPr>
        <xdr:cNvCxnSpPr/>
      </xdr:nvCxnSpPr>
      <xdr:spPr>
        <a:xfrm flipV="1">
          <a:off x="17988280" y="1011174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29210</xdr:rowOff>
    </xdr:from>
    <xdr:to>
      <xdr:col>102</xdr:col>
      <xdr:colOff>165100</xdr:colOff>
      <xdr:row>60</xdr:row>
      <xdr:rowOff>130810</xdr:rowOff>
    </xdr:to>
    <xdr:sp macro="" textlink="">
      <xdr:nvSpPr>
        <xdr:cNvPr id="720" name="楕円 719">
          <a:extLst>
            <a:ext uri="{FF2B5EF4-FFF2-40B4-BE49-F238E27FC236}">
              <a16:creationId xmlns:a16="http://schemas.microsoft.com/office/drawing/2014/main" id="{C8F02369-77BF-40EE-BEAC-07926EFA09CC}"/>
            </a:ext>
          </a:extLst>
        </xdr:cNvPr>
        <xdr:cNvSpPr/>
      </xdr:nvSpPr>
      <xdr:spPr>
        <a:xfrm>
          <a:off x="1716278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68580</xdr:rowOff>
    </xdr:from>
    <xdr:to>
      <xdr:col>107</xdr:col>
      <xdr:colOff>50800</xdr:colOff>
      <xdr:row>60</xdr:row>
      <xdr:rowOff>80010</xdr:rowOff>
    </xdr:to>
    <xdr:cxnSp macro="">
      <xdr:nvCxnSpPr>
        <xdr:cNvPr id="721" name="直線コネクタ 720">
          <a:extLst>
            <a:ext uri="{FF2B5EF4-FFF2-40B4-BE49-F238E27FC236}">
              <a16:creationId xmlns:a16="http://schemas.microsoft.com/office/drawing/2014/main" id="{EEA29F83-9EED-40FA-BF4F-8A3AD4CD35D3}"/>
            </a:ext>
          </a:extLst>
        </xdr:cNvPr>
        <xdr:cNvCxnSpPr/>
      </xdr:nvCxnSpPr>
      <xdr:spPr>
        <a:xfrm flipV="1">
          <a:off x="17213580" y="1012698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22" name="楕円 721">
          <a:extLst>
            <a:ext uri="{FF2B5EF4-FFF2-40B4-BE49-F238E27FC236}">
              <a16:creationId xmlns:a16="http://schemas.microsoft.com/office/drawing/2014/main" id="{96CA3D50-A298-4D3E-9DD4-084A9191B2A0}"/>
            </a:ext>
          </a:extLst>
        </xdr:cNvPr>
        <xdr:cNvSpPr/>
      </xdr:nvSpPr>
      <xdr:spPr>
        <a:xfrm>
          <a:off x="1638808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80010</xdr:rowOff>
    </xdr:from>
    <xdr:to>
      <xdr:col>102</xdr:col>
      <xdr:colOff>114300</xdr:colOff>
      <xdr:row>60</xdr:row>
      <xdr:rowOff>91440</xdr:rowOff>
    </xdr:to>
    <xdr:cxnSp macro="">
      <xdr:nvCxnSpPr>
        <xdr:cNvPr id="723" name="直線コネクタ 722">
          <a:extLst>
            <a:ext uri="{FF2B5EF4-FFF2-40B4-BE49-F238E27FC236}">
              <a16:creationId xmlns:a16="http://schemas.microsoft.com/office/drawing/2014/main" id="{ADE1A618-41AB-4AD2-9D92-B769ED850762}"/>
            </a:ext>
          </a:extLst>
        </xdr:cNvPr>
        <xdr:cNvCxnSpPr/>
      </xdr:nvCxnSpPr>
      <xdr:spPr>
        <a:xfrm flipV="1">
          <a:off x="16431260" y="101384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660072C8-E9C4-4406-A0C3-C6D12727A054}"/>
            </a:ext>
          </a:extLst>
        </xdr:cNvPr>
        <xdr:cNvSpPr txBox="1"/>
      </xdr:nvSpPr>
      <xdr:spPr>
        <a:xfrm>
          <a:off x="185611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a:extLst>
            <a:ext uri="{FF2B5EF4-FFF2-40B4-BE49-F238E27FC236}">
              <a16:creationId xmlns:a16="http://schemas.microsoft.com/office/drawing/2014/main" id="{0D8D57BD-407F-4E79-9248-98B889BF64D1}"/>
            </a:ext>
          </a:extLst>
        </xdr:cNvPr>
        <xdr:cNvSpPr txBox="1"/>
      </xdr:nvSpPr>
      <xdr:spPr>
        <a:xfrm>
          <a:off x="1777626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6" name="n_3aveValue【保健センター・保健所】&#10;一人当たり面積">
          <a:extLst>
            <a:ext uri="{FF2B5EF4-FFF2-40B4-BE49-F238E27FC236}">
              <a16:creationId xmlns:a16="http://schemas.microsoft.com/office/drawing/2014/main" id="{419AC467-6FFE-484F-9D08-0257D48BDF14}"/>
            </a:ext>
          </a:extLst>
        </xdr:cNvPr>
        <xdr:cNvSpPr txBox="1"/>
      </xdr:nvSpPr>
      <xdr:spPr>
        <a:xfrm>
          <a:off x="1700156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7" name="n_4aveValue【保健センター・保健所】&#10;一人当たり面積">
          <a:extLst>
            <a:ext uri="{FF2B5EF4-FFF2-40B4-BE49-F238E27FC236}">
              <a16:creationId xmlns:a16="http://schemas.microsoft.com/office/drawing/2014/main" id="{0BD2BAA9-EA34-4E39-8CD5-BE81F664D849}"/>
            </a:ext>
          </a:extLst>
        </xdr:cNvPr>
        <xdr:cNvSpPr txBox="1"/>
      </xdr:nvSpPr>
      <xdr:spPr>
        <a:xfrm>
          <a:off x="162268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120667</xdr:rowOff>
    </xdr:from>
    <xdr:ext cx="469744" cy="259045"/>
    <xdr:sp macro="" textlink="">
      <xdr:nvSpPr>
        <xdr:cNvPr id="728" name="n_1mainValue【保健センター・保健所】&#10;一人当たり面積">
          <a:extLst>
            <a:ext uri="{FF2B5EF4-FFF2-40B4-BE49-F238E27FC236}">
              <a16:creationId xmlns:a16="http://schemas.microsoft.com/office/drawing/2014/main" id="{51217289-F95A-4B1B-BDF9-48B9C6DFCB34}"/>
            </a:ext>
          </a:extLst>
        </xdr:cNvPr>
        <xdr:cNvSpPr txBox="1"/>
      </xdr:nvSpPr>
      <xdr:spPr>
        <a:xfrm>
          <a:off x="185611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729" name="n_2mainValue【保健センター・保健所】&#10;一人当たり面積">
          <a:extLst>
            <a:ext uri="{FF2B5EF4-FFF2-40B4-BE49-F238E27FC236}">
              <a16:creationId xmlns:a16="http://schemas.microsoft.com/office/drawing/2014/main" id="{23F30AAB-A4C1-4267-B550-DA94525AE796}"/>
            </a:ext>
          </a:extLst>
        </xdr:cNvPr>
        <xdr:cNvSpPr txBox="1"/>
      </xdr:nvSpPr>
      <xdr:spPr>
        <a:xfrm>
          <a:off x="177762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147337</xdr:rowOff>
    </xdr:from>
    <xdr:ext cx="469744" cy="259045"/>
    <xdr:sp macro="" textlink="">
      <xdr:nvSpPr>
        <xdr:cNvPr id="730" name="n_3mainValue【保健センター・保健所】&#10;一人当たり面積">
          <a:extLst>
            <a:ext uri="{FF2B5EF4-FFF2-40B4-BE49-F238E27FC236}">
              <a16:creationId xmlns:a16="http://schemas.microsoft.com/office/drawing/2014/main" id="{F7C93259-A165-4C05-AA5B-DB4997A7CC3E}"/>
            </a:ext>
          </a:extLst>
        </xdr:cNvPr>
        <xdr:cNvSpPr txBox="1"/>
      </xdr:nvSpPr>
      <xdr:spPr>
        <a:xfrm>
          <a:off x="1700156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731" name="n_4mainValue【保健センター・保健所】&#10;一人当たり面積">
          <a:extLst>
            <a:ext uri="{FF2B5EF4-FFF2-40B4-BE49-F238E27FC236}">
              <a16:creationId xmlns:a16="http://schemas.microsoft.com/office/drawing/2014/main" id="{7B970EDC-101D-44ED-88AA-B15DC31A7536}"/>
            </a:ext>
          </a:extLst>
        </xdr:cNvPr>
        <xdr:cNvSpPr txBox="1"/>
      </xdr:nvSpPr>
      <xdr:spPr>
        <a:xfrm>
          <a:off x="1622686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E075BE7-A701-442D-8800-DFCE1AE48CA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DF5D5BC8-1E47-495D-A812-3889811B068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447AFD1-2A7B-48F8-8D44-47819CA5059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08FFB36-DE60-433C-B2F0-58F1292E44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66C4EC28-FEF1-40F6-A4E0-4A9DE8E774F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98804B9-22BD-41B2-A40F-65311835B65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CD1B480C-A121-4A07-96C0-276779D1033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6A214776-1BA8-4366-90F7-E84356F6BC5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BF2025E1-2FF1-44E2-8144-292F79A50D0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FCCACDE8-6D66-4401-94F7-D0678CA6D4B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36239828-1F43-4CFF-86B9-6C3B1C10447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B23293A8-FB9B-43DC-AC4F-A6EFC588D5B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82DAA3BC-BEF6-4562-AE74-D0F213C388E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FD18209E-7960-44B2-A208-42E0DE4E88F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EF7547A3-E8C1-45EC-BDD8-C4B8DB518C5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ECE88711-83E4-4584-B4A7-8C0DC3393F3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B6C99F6A-66FA-4ABB-9064-4E35C812C3C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5CDAFA08-D512-405B-9990-C7F9B31584B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F6D7BE23-1DD1-4A73-AB5D-8F6D03458FD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6DB642E9-40ED-495A-AE22-6A755C6BBEA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AF78FE86-8947-4226-98B6-188A12D9F1A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17E2DEF8-B4A2-4413-B80F-E2CB68B0786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44A4A0D8-3006-40AA-9E26-B3D09302B90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9282269E-5439-4AC3-AFF5-E479104AF6F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45208E23-7BE6-4A6C-A512-51CC32E4C582}"/>
            </a:ext>
          </a:extLst>
        </xdr:cNvPr>
        <xdr:cNvCxnSpPr/>
      </xdr:nvCxnSpPr>
      <xdr:spPr>
        <a:xfrm flipV="1">
          <a:off x="14375764" y="1309497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123488A4-43A6-4A52-9B1D-446E6D70DB61}"/>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640A8FEE-8893-498E-B239-3A623A55D72B}"/>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1D4F1541-874E-4BE8-B5D3-A910C4AB5A43}"/>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4E5D4F64-290F-4998-A1CF-CC3C5C41BB93}"/>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C8605081-4CF7-410D-90EC-C1496FF8EB52}"/>
            </a:ext>
          </a:extLst>
        </xdr:cNvPr>
        <xdr:cNvSpPr txBox="1"/>
      </xdr:nvSpPr>
      <xdr:spPr>
        <a:xfrm>
          <a:off x="14414500" y="1375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A65DCA32-52AA-4300-88E6-9AEC252B0172}"/>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A6FD4E3B-E15C-4ADC-9C76-1D7EA04F1344}"/>
            </a:ext>
          </a:extLst>
        </xdr:cNvPr>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B33CD3A5-D9E8-4A92-AF7B-0B6DD38F07CE}"/>
            </a:ext>
          </a:extLst>
        </xdr:cNvPr>
        <xdr:cNvSpPr/>
      </xdr:nvSpPr>
      <xdr:spPr>
        <a:xfrm>
          <a:off x="128041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97E6DEA0-DDEF-43E4-B746-DF323D5A3929}"/>
            </a:ext>
          </a:extLst>
        </xdr:cNvPr>
        <xdr:cNvSpPr/>
      </xdr:nvSpPr>
      <xdr:spPr>
        <a:xfrm>
          <a:off x="1202944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2F067EE4-F6D2-4933-A3A2-59E28E6A5206}"/>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483EEBB-2A4E-479C-868D-6DB99B6DDCE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D4105F75-3139-4353-9E28-3D96C29D59B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C026898F-BAFA-4DDE-A1F6-36B144085B9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AF1D8D4A-AE92-4FBC-8D47-C479114B189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24AB77F-D42B-4BB4-81DE-481A7F1639E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72" name="楕円 771">
          <a:extLst>
            <a:ext uri="{FF2B5EF4-FFF2-40B4-BE49-F238E27FC236}">
              <a16:creationId xmlns:a16="http://schemas.microsoft.com/office/drawing/2014/main" id="{07C53F07-8B32-4E7D-B5B5-D43048CCE27D}"/>
            </a:ext>
          </a:extLst>
        </xdr:cNvPr>
        <xdr:cNvSpPr/>
      </xdr:nvSpPr>
      <xdr:spPr>
        <a:xfrm>
          <a:off x="14325600" y="13566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871ADBEB-0D8A-4B28-86A7-D7CA24692F19}"/>
            </a:ext>
          </a:extLst>
        </xdr:cNvPr>
        <xdr:cNvSpPr txBox="1"/>
      </xdr:nvSpPr>
      <xdr:spPr>
        <a:xfrm>
          <a:off x="144145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74" name="楕円 773">
          <a:extLst>
            <a:ext uri="{FF2B5EF4-FFF2-40B4-BE49-F238E27FC236}">
              <a16:creationId xmlns:a16="http://schemas.microsoft.com/office/drawing/2014/main" id="{CA639F5A-A0E1-4698-AA84-E0E05790ECF5}"/>
            </a:ext>
          </a:extLst>
        </xdr:cNvPr>
        <xdr:cNvSpPr/>
      </xdr:nvSpPr>
      <xdr:spPr>
        <a:xfrm>
          <a:off x="13578840" y="1350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34289</xdr:rowOff>
    </xdr:to>
    <xdr:cxnSp macro="">
      <xdr:nvCxnSpPr>
        <xdr:cNvPr id="775" name="直線コネクタ 774">
          <a:extLst>
            <a:ext uri="{FF2B5EF4-FFF2-40B4-BE49-F238E27FC236}">
              <a16:creationId xmlns:a16="http://schemas.microsoft.com/office/drawing/2014/main" id="{1EB9D5BF-A709-48CC-B7CA-9888FD78BC3C}"/>
            </a:ext>
          </a:extLst>
        </xdr:cNvPr>
        <xdr:cNvCxnSpPr/>
      </xdr:nvCxnSpPr>
      <xdr:spPr>
        <a:xfrm>
          <a:off x="13629640" y="13559789"/>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63500</xdr:rowOff>
    </xdr:from>
    <xdr:to>
      <xdr:col>76</xdr:col>
      <xdr:colOff>165100</xdr:colOff>
      <xdr:row>80</xdr:row>
      <xdr:rowOff>165100</xdr:rowOff>
    </xdr:to>
    <xdr:sp macro="" textlink="">
      <xdr:nvSpPr>
        <xdr:cNvPr id="776" name="楕円 775">
          <a:extLst>
            <a:ext uri="{FF2B5EF4-FFF2-40B4-BE49-F238E27FC236}">
              <a16:creationId xmlns:a16="http://schemas.microsoft.com/office/drawing/2014/main" id="{D1F140D6-C940-4FB4-B104-E1692396D00B}"/>
            </a:ext>
          </a:extLst>
        </xdr:cNvPr>
        <xdr:cNvSpPr/>
      </xdr:nvSpPr>
      <xdr:spPr>
        <a:xfrm>
          <a:off x="1280414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114300</xdr:rowOff>
    </xdr:from>
    <xdr:to>
      <xdr:col>81</xdr:col>
      <xdr:colOff>50800</xdr:colOff>
      <xdr:row>80</xdr:row>
      <xdr:rowOff>148589</xdr:rowOff>
    </xdr:to>
    <xdr:cxnSp macro="">
      <xdr:nvCxnSpPr>
        <xdr:cNvPr id="777" name="直線コネクタ 776">
          <a:extLst>
            <a:ext uri="{FF2B5EF4-FFF2-40B4-BE49-F238E27FC236}">
              <a16:creationId xmlns:a16="http://schemas.microsoft.com/office/drawing/2014/main" id="{6040CAC2-F5E2-4661-8843-ED60C91F0C79}"/>
            </a:ext>
          </a:extLst>
        </xdr:cNvPr>
        <xdr:cNvCxnSpPr/>
      </xdr:nvCxnSpPr>
      <xdr:spPr>
        <a:xfrm>
          <a:off x="12854940" y="1352550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27305</xdr:rowOff>
    </xdr:from>
    <xdr:to>
      <xdr:col>72</xdr:col>
      <xdr:colOff>38100</xdr:colOff>
      <xdr:row>80</xdr:row>
      <xdr:rowOff>128905</xdr:rowOff>
    </xdr:to>
    <xdr:sp macro="" textlink="">
      <xdr:nvSpPr>
        <xdr:cNvPr id="778" name="楕円 777">
          <a:extLst>
            <a:ext uri="{FF2B5EF4-FFF2-40B4-BE49-F238E27FC236}">
              <a16:creationId xmlns:a16="http://schemas.microsoft.com/office/drawing/2014/main" id="{D052BDBE-6F7F-4724-B7F7-770D97567043}"/>
            </a:ext>
          </a:extLst>
        </xdr:cNvPr>
        <xdr:cNvSpPr/>
      </xdr:nvSpPr>
      <xdr:spPr>
        <a:xfrm>
          <a:off x="12029440" y="13438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78105</xdr:rowOff>
    </xdr:from>
    <xdr:to>
      <xdr:col>76</xdr:col>
      <xdr:colOff>114300</xdr:colOff>
      <xdr:row>80</xdr:row>
      <xdr:rowOff>114300</xdr:rowOff>
    </xdr:to>
    <xdr:cxnSp macro="">
      <xdr:nvCxnSpPr>
        <xdr:cNvPr id="779" name="直線コネクタ 778">
          <a:extLst>
            <a:ext uri="{FF2B5EF4-FFF2-40B4-BE49-F238E27FC236}">
              <a16:creationId xmlns:a16="http://schemas.microsoft.com/office/drawing/2014/main" id="{9C9045BA-8EFD-4F4E-BC01-621D55C887A6}"/>
            </a:ext>
          </a:extLst>
        </xdr:cNvPr>
        <xdr:cNvCxnSpPr/>
      </xdr:nvCxnSpPr>
      <xdr:spPr>
        <a:xfrm>
          <a:off x="12072620" y="134893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164464</xdr:rowOff>
    </xdr:from>
    <xdr:to>
      <xdr:col>67</xdr:col>
      <xdr:colOff>101600</xdr:colOff>
      <xdr:row>80</xdr:row>
      <xdr:rowOff>94614</xdr:rowOff>
    </xdr:to>
    <xdr:sp macro="" textlink="">
      <xdr:nvSpPr>
        <xdr:cNvPr id="780" name="楕円 779">
          <a:extLst>
            <a:ext uri="{FF2B5EF4-FFF2-40B4-BE49-F238E27FC236}">
              <a16:creationId xmlns:a16="http://schemas.microsoft.com/office/drawing/2014/main" id="{B4546061-3477-4BEB-A918-C0A1EB85198B}"/>
            </a:ext>
          </a:extLst>
        </xdr:cNvPr>
        <xdr:cNvSpPr/>
      </xdr:nvSpPr>
      <xdr:spPr>
        <a:xfrm>
          <a:off x="11231880" y="13408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43814</xdr:rowOff>
    </xdr:from>
    <xdr:to>
      <xdr:col>71</xdr:col>
      <xdr:colOff>177800</xdr:colOff>
      <xdr:row>80</xdr:row>
      <xdr:rowOff>78105</xdr:rowOff>
    </xdr:to>
    <xdr:cxnSp macro="">
      <xdr:nvCxnSpPr>
        <xdr:cNvPr id="781" name="直線コネクタ 780">
          <a:extLst>
            <a:ext uri="{FF2B5EF4-FFF2-40B4-BE49-F238E27FC236}">
              <a16:creationId xmlns:a16="http://schemas.microsoft.com/office/drawing/2014/main" id="{7D4E8554-367D-4E07-888D-F7F454300E7D}"/>
            </a:ext>
          </a:extLst>
        </xdr:cNvPr>
        <xdr:cNvCxnSpPr/>
      </xdr:nvCxnSpPr>
      <xdr:spPr>
        <a:xfrm>
          <a:off x="11282680" y="1345501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ED2B77AD-489A-4B73-A6B9-1AAF373A045C}"/>
            </a:ext>
          </a:extLst>
        </xdr:cNvPr>
        <xdr:cNvSpPr txBox="1"/>
      </xdr:nvSpPr>
      <xdr:spPr>
        <a:xfrm>
          <a:off x="13437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a:extLst>
            <a:ext uri="{FF2B5EF4-FFF2-40B4-BE49-F238E27FC236}">
              <a16:creationId xmlns:a16="http://schemas.microsoft.com/office/drawing/2014/main" id="{7710CB77-9312-44EF-91D4-DA4BFCA239AC}"/>
            </a:ext>
          </a:extLst>
        </xdr:cNvPr>
        <xdr:cNvSpPr txBox="1"/>
      </xdr:nvSpPr>
      <xdr:spPr>
        <a:xfrm>
          <a:off x="1267524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4" name="n_3aveValue【消防施設】&#10;有形固定資産減価償却率">
          <a:extLst>
            <a:ext uri="{FF2B5EF4-FFF2-40B4-BE49-F238E27FC236}">
              <a16:creationId xmlns:a16="http://schemas.microsoft.com/office/drawing/2014/main" id="{AD300804-690B-4884-B9E5-5B4914580838}"/>
            </a:ext>
          </a:extLst>
        </xdr:cNvPr>
        <xdr:cNvSpPr txBox="1"/>
      </xdr:nvSpPr>
      <xdr:spPr>
        <a:xfrm>
          <a:off x="1190054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5" name="n_4aveValue【消防施設】&#10;有形固定資産減価償却率">
          <a:extLst>
            <a:ext uri="{FF2B5EF4-FFF2-40B4-BE49-F238E27FC236}">
              <a16:creationId xmlns:a16="http://schemas.microsoft.com/office/drawing/2014/main" id="{E7AE1686-DB1A-4F13-9099-A301EA521159}"/>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786" name="n_1mainValue【消防施設】&#10;有形固定資産減価償却率">
          <a:extLst>
            <a:ext uri="{FF2B5EF4-FFF2-40B4-BE49-F238E27FC236}">
              <a16:creationId xmlns:a16="http://schemas.microsoft.com/office/drawing/2014/main" id="{54D43EB2-6FC2-4BA5-BFC7-2A703F506C57}"/>
            </a:ext>
          </a:extLst>
        </xdr:cNvPr>
        <xdr:cNvSpPr txBox="1"/>
      </xdr:nvSpPr>
      <xdr:spPr>
        <a:xfrm>
          <a:off x="13437244" y="1328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10177</xdr:rowOff>
    </xdr:from>
    <xdr:ext cx="405111" cy="259045"/>
    <xdr:sp macro="" textlink="">
      <xdr:nvSpPr>
        <xdr:cNvPr id="787" name="n_2mainValue【消防施設】&#10;有形固定資産減価償却率">
          <a:extLst>
            <a:ext uri="{FF2B5EF4-FFF2-40B4-BE49-F238E27FC236}">
              <a16:creationId xmlns:a16="http://schemas.microsoft.com/office/drawing/2014/main" id="{05E22614-1C15-4C66-8121-9C3332651432}"/>
            </a:ext>
          </a:extLst>
        </xdr:cNvPr>
        <xdr:cNvSpPr txBox="1"/>
      </xdr:nvSpPr>
      <xdr:spPr>
        <a:xfrm>
          <a:off x="12675244" y="1325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145432</xdr:rowOff>
    </xdr:from>
    <xdr:ext cx="405111" cy="259045"/>
    <xdr:sp macro="" textlink="">
      <xdr:nvSpPr>
        <xdr:cNvPr id="788" name="n_3mainValue【消防施設】&#10;有形固定資産減価償却率">
          <a:extLst>
            <a:ext uri="{FF2B5EF4-FFF2-40B4-BE49-F238E27FC236}">
              <a16:creationId xmlns:a16="http://schemas.microsoft.com/office/drawing/2014/main" id="{70EAE519-8E97-45D2-9771-2560F7422ED6}"/>
            </a:ext>
          </a:extLst>
        </xdr:cNvPr>
        <xdr:cNvSpPr txBox="1"/>
      </xdr:nvSpPr>
      <xdr:spPr>
        <a:xfrm>
          <a:off x="119005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789" name="n_4mainValue【消防施設】&#10;有形固定資産減価償却率">
          <a:extLst>
            <a:ext uri="{FF2B5EF4-FFF2-40B4-BE49-F238E27FC236}">
              <a16:creationId xmlns:a16="http://schemas.microsoft.com/office/drawing/2014/main" id="{EE7EE48E-0277-4536-ACE2-1A58BD964BFE}"/>
            </a:ext>
          </a:extLst>
        </xdr:cNvPr>
        <xdr:cNvSpPr txBox="1"/>
      </xdr:nvSpPr>
      <xdr:spPr>
        <a:xfrm>
          <a:off x="11102984" y="131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AAD47D1B-5C22-4973-8C94-0B8953ABB86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7BAF7F5-FD8A-4BA1-80E5-A935F938285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2FDBCC51-C31A-4932-A5CA-D8069EF2F61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7743D0ED-54EF-42A6-8029-626FFDC7398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18E5B37D-E667-45F2-927C-1340E45C9B2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8EC4B414-5496-4398-A7F6-55D54E9E776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A1063B43-7F42-45C5-93DB-107A9A86548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43C0E4A-E2C9-458B-BDBD-D72B53E2F4E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4748D905-1F98-44F4-9825-9B82695679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C007185E-086D-4154-A928-7951CA275D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899494E7-08F4-4FD8-8281-0873A33FCEFE}"/>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EAEEB58C-F69B-48F0-B5E9-4F5924FCE845}"/>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753D8A29-94F1-41F1-80CD-1B4AE780966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8DF11AA7-6AC5-4E21-A201-81592FCF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DE9AC17-2B76-4497-9145-AB4060B9EDE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21719716-E37A-4A29-96B8-6E418C36D87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7B78ACFD-9BFF-4E05-9EF2-ADA259CF883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DE7D3FF7-6431-495F-8C53-5297ADB7FF4D}"/>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C551A50-C817-45A2-8F81-D716C7B5859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3A60B15F-1115-478A-BDC5-8507676FEC03}"/>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81C42CFB-9A3E-4019-968B-307D1C9EBFF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14AF9160-3663-454F-A411-0C8A7B112FF5}"/>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AB64BB16-0D8B-41DE-9EB6-BB10552A2EF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5E4385F5-1E5C-4363-9254-F86418FB4F0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CDD2CDCB-2217-4A20-9305-FC450C443AE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95D453B2-AFB6-4723-B71E-4F9E82200012}"/>
            </a:ext>
          </a:extLst>
        </xdr:cNvPr>
        <xdr:cNvCxnSpPr/>
      </xdr:nvCxnSpPr>
      <xdr:spPr>
        <a:xfrm flipV="1">
          <a:off x="19509104" y="13157563"/>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EAAD678C-958F-4EED-9485-A980320D2E5B}"/>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6198B291-39A5-4E15-9376-FCC4E10DA6A6}"/>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603E49AE-9119-4BD0-A0FE-8A595695FD62}"/>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C306E98-9354-4636-9A34-892889E2C568}"/>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a:extLst>
            <a:ext uri="{FF2B5EF4-FFF2-40B4-BE49-F238E27FC236}">
              <a16:creationId xmlns:a16="http://schemas.microsoft.com/office/drawing/2014/main" id="{51A72DEC-8E77-4324-9AB7-4F13BCEA237E}"/>
            </a:ext>
          </a:extLst>
        </xdr:cNvPr>
        <xdr:cNvSpPr txBox="1"/>
      </xdr:nvSpPr>
      <xdr:spPr>
        <a:xfrm>
          <a:off x="19547840" y="14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738CED42-1380-45BE-9610-7F23CA2455F9}"/>
            </a:ext>
          </a:extLst>
        </xdr:cNvPr>
        <xdr:cNvSpPr/>
      </xdr:nvSpPr>
      <xdr:spPr>
        <a:xfrm>
          <a:off x="19458940" y="14397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7FBF8D94-916D-45B9-87CC-B8E8E3504299}"/>
            </a:ext>
          </a:extLst>
        </xdr:cNvPr>
        <xdr:cNvSpPr/>
      </xdr:nvSpPr>
      <xdr:spPr>
        <a:xfrm>
          <a:off x="18735040" y="14396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6E063162-0187-4757-AD11-244544C44CC8}"/>
            </a:ext>
          </a:extLst>
        </xdr:cNvPr>
        <xdr:cNvSpPr/>
      </xdr:nvSpPr>
      <xdr:spPr>
        <a:xfrm>
          <a:off x="17937480" y="1440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B21E2090-BB9E-4051-81E3-948DFE12BBB8}"/>
            </a:ext>
          </a:extLst>
        </xdr:cNvPr>
        <xdr:cNvSpPr/>
      </xdr:nvSpPr>
      <xdr:spPr>
        <a:xfrm>
          <a:off x="171627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EF29E5E6-88D1-472F-A0D4-8CABB1A93431}"/>
            </a:ext>
          </a:extLst>
        </xdr:cNvPr>
        <xdr:cNvSpPr/>
      </xdr:nvSpPr>
      <xdr:spPr>
        <a:xfrm>
          <a:off x="16388080" y="14412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56B241BA-FB5D-4F61-BBE1-797C1AB5B8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9EA8034-919E-4B96-B273-5144A688E07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6FD5CED-97C1-4E72-900B-60D0BA2D38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B775FEF9-2C49-41D8-8330-D5B2A4625FE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A23B2A5E-01FC-4CD3-BFD2-2E1A8EFE35B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115207</xdr:rowOff>
    </xdr:from>
    <xdr:to>
      <xdr:col>116</xdr:col>
      <xdr:colOff>114300</xdr:colOff>
      <xdr:row>86</xdr:row>
      <xdr:rowOff>45357</xdr:rowOff>
    </xdr:to>
    <xdr:sp macro="" textlink="">
      <xdr:nvSpPr>
        <xdr:cNvPr id="831" name="楕円 830">
          <a:extLst>
            <a:ext uri="{FF2B5EF4-FFF2-40B4-BE49-F238E27FC236}">
              <a16:creationId xmlns:a16="http://schemas.microsoft.com/office/drawing/2014/main" id="{440ECC88-1647-4C61-A11D-94F27063BD30}"/>
            </a:ext>
          </a:extLst>
        </xdr:cNvPr>
        <xdr:cNvSpPr/>
      </xdr:nvSpPr>
      <xdr:spPr>
        <a:xfrm>
          <a:off x="1945894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138084</xdr:rowOff>
    </xdr:from>
    <xdr:ext cx="469744" cy="259045"/>
    <xdr:sp macro="" textlink="">
      <xdr:nvSpPr>
        <xdr:cNvPr id="832" name="【消防施設】&#10;一人当たり面積該当値テキスト">
          <a:extLst>
            <a:ext uri="{FF2B5EF4-FFF2-40B4-BE49-F238E27FC236}">
              <a16:creationId xmlns:a16="http://schemas.microsoft.com/office/drawing/2014/main" id="{7CDA6746-2350-4D85-ADA9-C1E21D11D1A9}"/>
            </a:ext>
          </a:extLst>
        </xdr:cNvPr>
        <xdr:cNvSpPr txBox="1"/>
      </xdr:nvSpPr>
      <xdr:spPr>
        <a:xfrm>
          <a:off x="19547840" y="1421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833" name="楕円 832">
          <a:extLst>
            <a:ext uri="{FF2B5EF4-FFF2-40B4-BE49-F238E27FC236}">
              <a16:creationId xmlns:a16="http://schemas.microsoft.com/office/drawing/2014/main" id="{DDB00542-1DC8-4E52-8187-9E449D5FD256}"/>
            </a:ext>
          </a:extLst>
        </xdr:cNvPr>
        <xdr:cNvSpPr/>
      </xdr:nvSpPr>
      <xdr:spPr>
        <a:xfrm>
          <a:off x="18735040" y="14368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166007</xdr:rowOff>
    </xdr:from>
    <xdr:to>
      <xdr:col>116</xdr:col>
      <xdr:colOff>63500</xdr:colOff>
      <xdr:row>85</xdr:row>
      <xdr:rowOff>170362</xdr:rowOff>
    </xdr:to>
    <xdr:cxnSp macro="">
      <xdr:nvCxnSpPr>
        <xdr:cNvPr id="834" name="直線コネクタ 833">
          <a:extLst>
            <a:ext uri="{FF2B5EF4-FFF2-40B4-BE49-F238E27FC236}">
              <a16:creationId xmlns:a16="http://schemas.microsoft.com/office/drawing/2014/main" id="{5FEAC489-1A02-4966-9B83-4D95A4BD8E90}"/>
            </a:ext>
          </a:extLst>
        </xdr:cNvPr>
        <xdr:cNvCxnSpPr/>
      </xdr:nvCxnSpPr>
      <xdr:spPr>
        <a:xfrm flipV="1">
          <a:off x="18778220" y="14415407"/>
          <a:ext cx="73152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122827</xdr:rowOff>
    </xdr:from>
    <xdr:to>
      <xdr:col>107</xdr:col>
      <xdr:colOff>101600</xdr:colOff>
      <xdr:row>86</xdr:row>
      <xdr:rowOff>52977</xdr:rowOff>
    </xdr:to>
    <xdr:sp macro="" textlink="">
      <xdr:nvSpPr>
        <xdr:cNvPr id="835" name="楕円 834">
          <a:extLst>
            <a:ext uri="{FF2B5EF4-FFF2-40B4-BE49-F238E27FC236}">
              <a16:creationId xmlns:a16="http://schemas.microsoft.com/office/drawing/2014/main" id="{438FBC4F-44D9-4319-84AA-B4F50C84A16B}"/>
            </a:ext>
          </a:extLst>
        </xdr:cNvPr>
        <xdr:cNvSpPr/>
      </xdr:nvSpPr>
      <xdr:spPr>
        <a:xfrm>
          <a:off x="17937480" y="14372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2177</xdr:rowOff>
    </xdr:to>
    <xdr:cxnSp macro="">
      <xdr:nvCxnSpPr>
        <xdr:cNvPr id="836" name="直線コネクタ 835">
          <a:extLst>
            <a:ext uri="{FF2B5EF4-FFF2-40B4-BE49-F238E27FC236}">
              <a16:creationId xmlns:a16="http://schemas.microsoft.com/office/drawing/2014/main" id="{B7B87377-9D69-41EB-8324-45B7E225E22A}"/>
            </a:ext>
          </a:extLst>
        </xdr:cNvPr>
        <xdr:cNvCxnSpPr/>
      </xdr:nvCxnSpPr>
      <xdr:spPr>
        <a:xfrm flipV="1">
          <a:off x="17988280" y="144197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125005</xdr:rowOff>
    </xdr:from>
    <xdr:to>
      <xdr:col>102</xdr:col>
      <xdr:colOff>165100</xdr:colOff>
      <xdr:row>86</xdr:row>
      <xdr:rowOff>55155</xdr:rowOff>
    </xdr:to>
    <xdr:sp macro="" textlink="">
      <xdr:nvSpPr>
        <xdr:cNvPr id="837" name="楕円 836">
          <a:extLst>
            <a:ext uri="{FF2B5EF4-FFF2-40B4-BE49-F238E27FC236}">
              <a16:creationId xmlns:a16="http://schemas.microsoft.com/office/drawing/2014/main" id="{B12F4246-EE07-4D7F-ADE3-E1AC4085C986}"/>
            </a:ext>
          </a:extLst>
        </xdr:cNvPr>
        <xdr:cNvSpPr/>
      </xdr:nvSpPr>
      <xdr:spPr>
        <a:xfrm>
          <a:off x="17162780" y="14374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xdr:rowOff>
    </xdr:from>
    <xdr:to>
      <xdr:col>107</xdr:col>
      <xdr:colOff>50800</xdr:colOff>
      <xdr:row>86</xdr:row>
      <xdr:rowOff>4355</xdr:rowOff>
    </xdr:to>
    <xdr:cxnSp macro="">
      <xdr:nvCxnSpPr>
        <xdr:cNvPr id="838" name="直線コネクタ 837">
          <a:extLst>
            <a:ext uri="{FF2B5EF4-FFF2-40B4-BE49-F238E27FC236}">
              <a16:creationId xmlns:a16="http://schemas.microsoft.com/office/drawing/2014/main" id="{09F59735-A5F9-402C-A071-7C9886698451}"/>
            </a:ext>
          </a:extLst>
        </xdr:cNvPr>
        <xdr:cNvCxnSpPr/>
      </xdr:nvCxnSpPr>
      <xdr:spPr>
        <a:xfrm flipV="1">
          <a:off x="17213580" y="14419217"/>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839" name="楕円 838">
          <a:extLst>
            <a:ext uri="{FF2B5EF4-FFF2-40B4-BE49-F238E27FC236}">
              <a16:creationId xmlns:a16="http://schemas.microsoft.com/office/drawing/2014/main" id="{9A8D2EFF-7822-4912-9622-929869750229}"/>
            </a:ext>
          </a:extLst>
        </xdr:cNvPr>
        <xdr:cNvSpPr/>
      </xdr:nvSpPr>
      <xdr:spPr>
        <a:xfrm>
          <a:off x="16388080" y="14377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4355</xdr:rowOff>
    </xdr:from>
    <xdr:to>
      <xdr:col>102</xdr:col>
      <xdr:colOff>114300</xdr:colOff>
      <xdr:row>86</xdr:row>
      <xdr:rowOff>7620</xdr:rowOff>
    </xdr:to>
    <xdr:cxnSp macro="">
      <xdr:nvCxnSpPr>
        <xdr:cNvPr id="840" name="直線コネクタ 839">
          <a:extLst>
            <a:ext uri="{FF2B5EF4-FFF2-40B4-BE49-F238E27FC236}">
              <a16:creationId xmlns:a16="http://schemas.microsoft.com/office/drawing/2014/main" id="{3AABB0FA-D866-4485-9DCB-187E39246968}"/>
            </a:ext>
          </a:extLst>
        </xdr:cNvPr>
        <xdr:cNvCxnSpPr/>
      </xdr:nvCxnSpPr>
      <xdr:spPr>
        <a:xfrm flipV="1">
          <a:off x="16431260" y="14421395"/>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a:extLst>
            <a:ext uri="{FF2B5EF4-FFF2-40B4-BE49-F238E27FC236}">
              <a16:creationId xmlns:a16="http://schemas.microsoft.com/office/drawing/2014/main" id="{5EA3DEEA-60DD-4649-8B9B-0F0345EE523C}"/>
            </a:ext>
          </a:extLst>
        </xdr:cNvPr>
        <xdr:cNvSpPr txBox="1"/>
      </xdr:nvSpPr>
      <xdr:spPr>
        <a:xfrm>
          <a:off x="185611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a:extLst>
            <a:ext uri="{FF2B5EF4-FFF2-40B4-BE49-F238E27FC236}">
              <a16:creationId xmlns:a16="http://schemas.microsoft.com/office/drawing/2014/main" id="{14F247EC-40F9-4C33-B6C5-119C69060DC7}"/>
            </a:ext>
          </a:extLst>
        </xdr:cNvPr>
        <xdr:cNvSpPr txBox="1"/>
      </xdr:nvSpPr>
      <xdr:spPr>
        <a:xfrm>
          <a:off x="17776267" y="144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843" name="n_3aveValue【消防施設】&#10;一人当たり面積">
          <a:extLst>
            <a:ext uri="{FF2B5EF4-FFF2-40B4-BE49-F238E27FC236}">
              <a16:creationId xmlns:a16="http://schemas.microsoft.com/office/drawing/2014/main" id="{50E15995-8062-41C4-BC8D-D4BEA50060A6}"/>
            </a:ext>
          </a:extLst>
        </xdr:cNvPr>
        <xdr:cNvSpPr txBox="1"/>
      </xdr:nvSpPr>
      <xdr:spPr>
        <a:xfrm>
          <a:off x="170015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4" name="n_4aveValue【消防施設】&#10;一人当たり面積">
          <a:extLst>
            <a:ext uri="{FF2B5EF4-FFF2-40B4-BE49-F238E27FC236}">
              <a16:creationId xmlns:a16="http://schemas.microsoft.com/office/drawing/2014/main" id="{1627E377-6B73-4467-8A0E-929CD3BDA35F}"/>
            </a:ext>
          </a:extLst>
        </xdr:cNvPr>
        <xdr:cNvSpPr txBox="1"/>
      </xdr:nvSpPr>
      <xdr:spPr>
        <a:xfrm>
          <a:off x="162268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66239</xdr:rowOff>
    </xdr:from>
    <xdr:ext cx="469744" cy="259045"/>
    <xdr:sp macro="" textlink="">
      <xdr:nvSpPr>
        <xdr:cNvPr id="845" name="n_1mainValue【消防施設】&#10;一人当たり面積">
          <a:extLst>
            <a:ext uri="{FF2B5EF4-FFF2-40B4-BE49-F238E27FC236}">
              <a16:creationId xmlns:a16="http://schemas.microsoft.com/office/drawing/2014/main" id="{F2301C13-7ABC-47BA-BB2B-33FB02AFAABE}"/>
            </a:ext>
          </a:extLst>
        </xdr:cNvPr>
        <xdr:cNvSpPr txBox="1"/>
      </xdr:nvSpPr>
      <xdr:spPr>
        <a:xfrm>
          <a:off x="18561127" y="1414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69504</xdr:rowOff>
    </xdr:from>
    <xdr:ext cx="469744" cy="259045"/>
    <xdr:sp macro="" textlink="">
      <xdr:nvSpPr>
        <xdr:cNvPr id="846" name="n_2mainValue【消防施設】&#10;一人当たり面積">
          <a:extLst>
            <a:ext uri="{FF2B5EF4-FFF2-40B4-BE49-F238E27FC236}">
              <a16:creationId xmlns:a16="http://schemas.microsoft.com/office/drawing/2014/main" id="{60DA2882-61FD-437F-BAC0-44C631D54F62}"/>
            </a:ext>
          </a:extLst>
        </xdr:cNvPr>
        <xdr:cNvSpPr txBox="1"/>
      </xdr:nvSpPr>
      <xdr:spPr>
        <a:xfrm>
          <a:off x="1777626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71682</xdr:rowOff>
    </xdr:from>
    <xdr:ext cx="469744" cy="259045"/>
    <xdr:sp macro="" textlink="">
      <xdr:nvSpPr>
        <xdr:cNvPr id="847" name="n_3mainValue【消防施設】&#10;一人当たり面積">
          <a:extLst>
            <a:ext uri="{FF2B5EF4-FFF2-40B4-BE49-F238E27FC236}">
              <a16:creationId xmlns:a16="http://schemas.microsoft.com/office/drawing/2014/main" id="{2F8BC3CD-7083-4F98-BCEB-EE2B59EFBFB2}"/>
            </a:ext>
          </a:extLst>
        </xdr:cNvPr>
        <xdr:cNvSpPr txBox="1"/>
      </xdr:nvSpPr>
      <xdr:spPr>
        <a:xfrm>
          <a:off x="17001567" y="1415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848" name="n_4mainValue【消防施設】&#10;一人当たり面積">
          <a:extLst>
            <a:ext uri="{FF2B5EF4-FFF2-40B4-BE49-F238E27FC236}">
              <a16:creationId xmlns:a16="http://schemas.microsoft.com/office/drawing/2014/main" id="{3F66EE6F-D715-496F-B53C-D54D1576E001}"/>
            </a:ext>
          </a:extLst>
        </xdr:cNvPr>
        <xdr:cNvSpPr txBox="1"/>
      </xdr:nvSpPr>
      <xdr:spPr>
        <a:xfrm>
          <a:off x="1622686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37402590-1B7D-4612-B364-66CFA34232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B80CE9BE-0E28-4139-A3AC-3B8C5D7C5B4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ABA1F2D8-923E-492F-BF12-81061986CF1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EE1DC0CC-1D71-4A35-B94F-62910F163D8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FF896CEF-C072-4199-9F59-EBA026DED64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1B5D2C4E-A099-4989-90BC-3CE58FF4D3E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BD691D17-0B57-46EF-8BD0-09A3CDF3196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D9551866-C5B1-46F8-9984-3285CC4274B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BB5EBE9-738B-4982-9765-845E94363EE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4B84C5CB-35A3-45CF-8D6B-31E736FC1B3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50E122B6-F4AC-40EB-BBBD-C82D60F7EC2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F5F0DFC1-8FFB-41A6-B5CB-1B5C90E2753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5456C1AF-69A9-4546-B667-A3E1FA10AFC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7CA97679-A96A-4EAB-8A75-8AB530EE60B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5DB22B91-8B98-4073-9483-A2BDE7306C8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5E52BB39-7FC3-4EC1-9EA5-68C96490278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90B2D65-92AD-4A87-8FD5-FAC3E5D0715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6F8739DC-745B-4FFD-B8DA-3E51EA22187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D8BFBB8B-A916-4CF2-9226-257BB0B9B4B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8D5355C7-8770-47B8-A3D6-2F8E0B84134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340834AE-6675-4407-9059-0E4169197B0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2A37B06C-BCB9-4D45-A56D-F0421F2DC9A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A23BB522-8033-4FB3-A272-818856EB78A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74A9D0B4-6008-4CD6-9DDB-ED76B127A94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E5E90669-0C54-40BD-97FC-FD8B51256B4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5AD497EA-E152-41C0-9053-F229665294EF}"/>
            </a:ext>
          </a:extLst>
        </xdr:cNvPr>
        <xdr:cNvCxnSpPr/>
      </xdr:nvCxnSpPr>
      <xdr:spPr>
        <a:xfrm flipV="1">
          <a:off x="14375764" y="1678631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662AF5BE-C2A0-4421-A67F-2F12DCE89DC6}"/>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70186F9E-AA24-4E63-96DC-4FD78C85387F}"/>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BA7C3C4E-D211-424D-91B7-1B421F779B9C}"/>
            </a:ext>
          </a:extLst>
        </xdr:cNvPr>
        <xdr:cNvSpPr txBox="1"/>
      </xdr:nvSpPr>
      <xdr:spPr>
        <a:xfrm>
          <a:off x="14414500" y="16569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5639EDFB-7AA6-49C1-9517-F813E439D373}"/>
            </a:ext>
          </a:extLst>
        </xdr:cNvPr>
        <xdr:cNvCxnSpPr/>
      </xdr:nvCxnSpPr>
      <xdr:spPr>
        <a:xfrm>
          <a:off x="142875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1B3F7E4E-F48B-4DFE-B940-EBA5FF26704B}"/>
            </a:ext>
          </a:extLst>
        </xdr:cNvPr>
        <xdr:cNvSpPr txBox="1"/>
      </xdr:nvSpPr>
      <xdr:spPr>
        <a:xfrm>
          <a:off x="14414500" y="1737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9A1280D-7344-4D93-8663-2CCF12C76A44}"/>
            </a:ext>
          </a:extLst>
        </xdr:cNvPr>
        <xdr:cNvSpPr/>
      </xdr:nvSpPr>
      <xdr:spPr>
        <a:xfrm>
          <a:off x="14325600" y="175187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38943960-EA7A-4419-9060-FFB2E8162644}"/>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2F48BAC3-8F3F-4DE0-9E60-C8F9A1730A45}"/>
            </a:ext>
          </a:extLst>
        </xdr:cNvPr>
        <xdr:cNvSpPr/>
      </xdr:nvSpPr>
      <xdr:spPr>
        <a:xfrm>
          <a:off x="1280414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98AC9BC6-E799-48C4-9718-FDFB0F16E984}"/>
            </a:ext>
          </a:extLst>
        </xdr:cNvPr>
        <xdr:cNvSpPr/>
      </xdr:nvSpPr>
      <xdr:spPr>
        <a:xfrm>
          <a:off x="12029440" y="17481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1B31A764-C8A1-4B91-A115-E9297569D384}"/>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0F0DC06-125D-4F17-9904-4BEB37D2BC0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1F6F6D8C-794B-47AA-8D7B-9CC47A9D16C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3058B1C-702E-4736-B509-3E045019C9C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6C5672D0-7E10-40A4-B4AB-EBE6AE52467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EC92018D-240F-4013-9EE5-43CF210EFD6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890" name="楕円 889">
          <a:extLst>
            <a:ext uri="{FF2B5EF4-FFF2-40B4-BE49-F238E27FC236}">
              <a16:creationId xmlns:a16="http://schemas.microsoft.com/office/drawing/2014/main" id="{0EE1C3CC-C6C8-44D0-9A1E-05FF9E554C1D}"/>
            </a:ext>
          </a:extLst>
        </xdr:cNvPr>
        <xdr:cNvSpPr/>
      </xdr:nvSpPr>
      <xdr:spPr>
        <a:xfrm>
          <a:off x="14325600" y="179079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891" name="【庁舎】&#10;有形固定資産減価償却率該当値テキスト">
          <a:extLst>
            <a:ext uri="{FF2B5EF4-FFF2-40B4-BE49-F238E27FC236}">
              <a16:creationId xmlns:a16="http://schemas.microsoft.com/office/drawing/2014/main" id="{A54B2CE1-3638-40E0-A8BC-263C7B6C8C15}"/>
            </a:ext>
          </a:extLst>
        </xdr:cNvPr>
        <xdr:cNvSpPr txBox="1"/>
      </xdr:nvSpPr>
      <xdr:spPr>
        <a:xfrm>
          <a:off x="14414500" y="178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892" name="楕円 891">
          <a:extLst>
            <a:ext uri="{FF2B5EF4-FFF2-40B4-BE49-F238E27FC236}">
              <a16:creationId xmlns:a16="http://schemas.microsoft.com/office/drawing/2014/main" id="{007B2288-B7AE-4CC8-AA5F-CF7FA0F40BA4}"/>
            </a:ext>
          </a:extLst>
        </xdr:cNvPr>
        <xdr:cNvSpPr/>
      </xdr:nvSpPr>
      <xdr:spPr>
        <a:xfrm>
          <a:off x="13578840" y="17854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107</xdr:row>
      <xdr:rowOff>17418</xdr:rowOff>
    </xdr:to>
    <xdr:cxnSp macro="">
      <xdr:nvCxnSpPr>
        <xdr:cNvPr id="893" name="直線コネクタ 892">
          <a:extLst>
            <a:ext uri="{FF2B5EF4-FFF2-40B4-BE49-F238E27FC236}">
              <a16:creationId xmlns:a16="http://schemas.microsoft.com/office/drawing/2014/main" id="{21B775E8-8C85-4F98-9EA4-42CEFD0FD5AE}"/>
            </a:ext>
          </a:extLst>
        </xdr:cNvPr>
        <xdr:cNvCxnSpPr/>
      </xdr:nvCxnSpPr>
      <xdr:spPr>
        <a:xfrm>
          <a:off x="13629640" y="17904822"/>
          <a:ext cx="74676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94" name="楕円 893">
          <a:extLst>
            <a:ext uri="{FF2B5EF4-FFF2-40B4-BE49-F238E27FC236}">
              <a16:creationId xmlns:a16="http://schemas.microsoft.com/office/drawing/2014/main" id="{0EC8BBB2-AC3F-4BA6-804E-8A98AF4B0B23}"/>
            </a:ext>
          </a:extLst>
        </xdr:cNvPr>
        <xdr:cNvSpPr/>
      </xdr:nvSpPr>
      <xdr:spPr>
        <a:xfrm>
          <a:off x="12804140" y="17847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134982</xdr:rowOff>
    </xdr:to>
    <xdr:cxnSp macro="">
      <xdr:nvCxnSpPr>
        <xdr:cNvPr id="895" name="直線コネクタ 894">
          <a:extLst>
            <a:ext uri="{FF2B5EF4-FFF2-40B4-BE49-F238E27FC236}">
              <a16:creationId xmlns:a16="http://schemas.microsoft.com/office/drawing/2014/main" id="{5223417A-C8C6-4496-9C11-A3393169259E}"/>
            </a:ext>
          </a:extLst>
        </xdr:cNvPr>
        <xdr:cNvCxnSpPr/>
      </xdr:nvCxnSpPr>
      <xdr:spPr>
        <a:xfrm>
          <a:off x="12854940" y="1789829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40095</xdr:rowOff>
    </xdr:from>
    <xdr:to>
      <xdr:col>72</xdr:col>
      <xdr:colOff>38100</xdr:colOff>
      <xdr:row>106</xdr:row>
      <xdr:rowOff>141695</xdr:rowOff>
    </xdr:to>
    <xdr:sp macro="" textlink="">
      <xdr:nvSpPr>
        <xdr:cNvPr id="896" name="楕円 895">
          <a:extLst>
            <a:ext uri="{FF2B5EF4-FFF2-40B4-BE49-F238E27FC236}">
              <a16:creationId xmlns:a16="http://schemas.microsoft.com/office/drawing/2014/main" id="{78CDE600-4634-4284-A146-E9CCD8410CDE}"/>
            </a:ext>
          </a:extLst>
        </xdr:cNvPr>
        <xdr:cNvSpPr/>
      </xdr:nvSpPr>
      <xdr:spPr>
        <a:xfrm>
          <a:off x="12029440" y="17809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90895</xdr:rowOff>
    </xdr:from>
    <xdr:to>
      <xdr:col>76</xdr:col>
      <xdr:colOff>114300</xdr:colOff>
      <xdr:row>106</xdr:row>
      <xdr:rowOff>128451</xdr:rowOff>
    </xdr:to>
    <xdr:cxnSp macro="">
      <xdr:nvCxnSpPr>
        <xdr:cNvPr id="897" name="直線コネクタ 896">
          <a:extLst>
            <a:ext uri="{FF2B5EF4-FFF2-40B4-BE49-F238E27FC236}">
              <a16:creationId xmlns:a16="http://schemas.microsoft.com/office/drawing/2014/main" id="{F65D3AA2-A838-4C3F-9996-4D5FFA64CA58}"/>
            </a:ext>
          </a:extLst>
        </xdr:cNvPr>
        <xdr:cNvCxnSpPr/>
      </xdr:nvCxnSpPr>
      <xdr:spPr>
        <a:xfrm>
          <a:off x="12072620" y="17860735"/>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898" name="楕円 897">
          <a:extLst>
            <a:ext uri="{FF2B5EF4-FFF2-40B4-BE49-F238E27FC236}">
              <a16:creationId xmlns:a16="http://schemas.microsoft.com/office/drawing/2014/main" id="{D0A82B01-66EE-494F-A003-6879BAD84561}"/>
            </a:ext>
          </a:extLst>
        </xdr:cNvPr>
        <xdr:cNvSpPr/>
      </xdr:nvSpPr>
      <xdr:spPr>
        <a:xfrm>
          <a:off x="11231880" y="17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90895</xdr:rowOff>
    </xdr:to>
    <xdr:cxnSp macro="">
      <xdr:nvCxnSpPr>
        <xdr:cNvPr id="899" name="直線コネクタ 898">
          <a:extLst>
            <a:ext uri="{FF2B5EF4-FFF2-40B4-BE49-F238E27FC236}">
              <a16:creationId xmlns:a16="http://schemas.microsoft.com/office/drawing/2014/main" id="{6A0807A7-DAA0-4776-9CD0-628395A819CC}"/>
            </a:ext>
          </a:extLst>
        </xdr:cNvPr>
        <xdr:cNvCxnSpPr/>
      </xdr:nvCxnSpPr>
      <xdr:spPr>
        <a:xfrm>
          <a:off x="11282680" y="17824813"/>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1133500F-2703-4687-A0DF-40C32B081F48}"/>
            </a:ext>
          </a:extLst>
        </xdr:cNvPr>
        <xdr:cNvSpPr txBox="1"/>
      </xdr:nvSpPr>
      <xdr:spPr>
        <a:xfrm>
          <a:off x="13437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355F0938-65AE-49DC-8347-0804106C86A3}"/>
            </a:ext>
          </a:extLst>
        </xdr:cNvPr>
        <xdr:cNvSpPr txBox="1"/>
      </xdr:nvSpPr>
      <xdr:spPr>
        <a:xfrm>
          <a:off x="126752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a:extLst>
            <a:ext uri="{FF2B5EF4-FFF2-40B4-BE49-F238E27FC236}">
              <a16:creationId xmlns:a16="http://schemas.microsoft.com/office/drawing/2014/main" id="{FACBDC86-1A35-4333-B5A4-0CE21283046F}"/>
            </a:ext>
          </a:extLst>
        </xdr:cNvPr>
        <xdr:cNvSpPr txBox="1"/>
      </xdr:nvSpPr>
      <xdr:spPr>
        <a:xfrm>
          <a:off x="119005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a:extLst>
            <a:ext uri="{FF2B5EF4-FFF2-40B4-BE49-F238E27FC236}">
              <a16:creationId xmlns:a16="http://schemas.microsoft.com/office/drawing/2014/main" id="{55295BCB-9888-46F3-B9FB-7AC50AA6F442}"/>
            </a:ext>
          </a:extLst>
        </xdr:cNvPr>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904" name="n_1mainValue【庁舎】&#10;有形固定資産減価償却率">
          <a:extLst>
            <a:ext uri="{FF2B5EF4-FFF2-40B4-BE49-F238E27FC236}">
              <a16:creationId xmlns:a16="http://schemas.microsoft.com/office/drawing/2014/main" id="{CC94FA05-B786-427B-BCFA-23E64CB8A224}"/>
            </a:ext>
          </a:extLst>
        </xdr:cNvPr>
        <xdr:cNvSpPr txBox="1"/>
      </xdr:nvSpPr>
      <xdr:spPr>
        <a:xfrm>
          <a:off x="13437244"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905" name="n_2mainValue【庁舎】&#10;有形固定資産減価償却率">
          <a:extLst>
            <a:ext uri="{FF2B5EF4-FFF2-40B4-BE49-F238E27FC236}">
              <a16:creationId xmlns:a16="http://schemas.microsoft.com/office/drawing/2014/main" id="{2B7DBCCB-A180-4EBC-AF5F-37B55C71C16C}"/>
            </a:ext>
          </a:extLst>
        </xdr:cNvPr>
        <xdr:cNvSpPr txBox="1"/>
      </xdr:nvSpPr>
      <xdr:spPr>
        <a:xfrm>
          <a:off x="12675244"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132822</xdr:rowOff>
    </xdr:from>
    <xdr:ext cx="405111" cy="259045"/>
    <xdr:sp macro="" textlink="">
      <xdr:nvSpPr>
        <xdr:cNvPr id="906" name="n_3mainValue【庁舎】&#10;有形固定資産減価償却率">
          <a:extLst>
            <a:ext uri="{FF2B5EF4-FFF2-40B4-BE49-F238E27FC236}">
              <a16:creationId xmlns:a16="http://schemas.microsoft.com/office/drawing/2014/main" id="{D5B7535C-4C05-44DB-8611-01248E9BF801}"/>
            </a:ext>
          </a:extLst>
        </xdr:cNvPr>
        <xdr:cNvSpPr txBox="1"/>
      </xdr:nvSpPr>
      <xdr:spPr>
        <a:xfrm>
          <a:off x="119005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907" name="n_4mainValue【庁舎】&#10;有形固定資産減価償却率">
          <a:extLst>
            <a:ext uri="{FF2B5EF4-FFF2-40B4-BE49-F238E27FC236}">
              <a16:creationId xmlns:a16="http://schemas.microsoft.com/office/drawing/2014/main" id="{E0487F5A-27C3-4E5F-A29C-7024528F6404}"/>
            </a:ext>
          </a:extLst>
        </xdr:cNvPr>
        <xdr:cNvSpPr txBox="1"/>
      </xdr:nvSpPr>
      <xdr:spPr>
        <a:xfrm>
          <a:off x="1110298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5A2A5E9E-67DC-46BC-94AC-A5424105F6C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368C5FEA-B547-42BC-B57A-E43F93AB64C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65727CED-6772-42FD-862B-E9F57E5C91A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BDB1FA55-4DC3-480B-966C-0BA5A3D2864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FF1A4364-BA41-4FF6-BB19-F82049AF06F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37BBE43C-74B2-4B96-A72F-B6FC9D50C96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123E03F1-1494-44A7-8314-C983468F056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12AFD9A0-0417-4E49-A24D-921B3B0E0F2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183094CF-75F2-40B8-85F5-8AD2EE1BA61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867EA780-220D-417B-8CAC-ECAB5637282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1B4ED0BA-C0B2-4967-98D5-86444BE1EB6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EC4BDC26-3F68-4AF7-8AE1-4BCDECE87B3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24BF4641-FF71-45D4-8770-AD1C07F9BFE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CEFF99E3-01B9-413F-A5C3-E45AEE4E1CF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F87485B9-FE31-46E7-9BA0-0BD21C63162B}"/>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C8F87106-7B69-4C21-B719-DCB47B3C7CF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1F44029D-10F7-442F-A82E-35D11A58091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5DCC1D80-18FE-405D-A8FD-3B50DFD2160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D435CD63-4345-4BA8-891D-B4D60594D659}"/>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D5948A63-65C0-4457-B1D3-4AEA36734DB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703F8027-018B-472B-8044-084FF66CED5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E9EF8E7C-57C7-4A3B-931D-78F9CE716B7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9A834CDC-7450-4BE6-AEEC-D3DA7108EE5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52C5ADE0-40AD-4FA3-AEC8-93ACD89FCBC2}"/>
            </a:ext>
          </a:extLst>
        </xdr:cNvPr>
        <xdr:cNvCxnSpPr/>
      </xdr:nvCxnSpPr>
      <xdr:spPr>
        <a:xfrm flipV="1">
          <a:off x="19509104" y="16931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305EB50D-9853-429C-BFE2-B729370A62A6}"/>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E4EF6CAB-8132-4B67-A01B-F2AF00D53C09}"/>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1A5F7BC1-4E74-4A56-B986-C2DE4731EC52}"/>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38B4AC43-4989-42A6-B497-C2D86EC9CADB}"/>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6EDEA8E1-3BAF-43AA-9F07-34DF51523403}"/>
            </a:ext>
          </a:extLst>
        </xdr:cNvPr>
        <xdr:cNvSpPr txBox="1"/>
      </xdr:nvSpPr>
      <xdr:spPr>
        <a:xfrm>
          <a:off x="1954784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5F9588F-0CE1-4DC3-96CE-05C8362A2371}"/>
            </a:ext>
          </a:extLst>
        </xdr:cNvPr>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FCA7FE8F-C71A-4AA3-8D01-1E5A8158A508}"/>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777A7883-AC65-49BF-84A1-8AC290F43A55}"/>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3C5E5633-94A5-4BAA-BC7C-A65C05A9DECD}"/>
            </a:ext>
          </a:extLst>
        </xdr:cNvPr>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DE0737A4-C314-479F-A55F-6469BDC2870E}"/>
            </a:ext>
          </a:extLst>
        </xdr:cNvPr>
        <xdr:cNvSpPr/>
      </xdr:nvSpPr>
      <xdr:spPr>
        <a:xfrm>
          <a:off x="16388080" y="17747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788EA1FC-12BB-46AD-BD84-7CF8947467D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33E9738-D3E8-4A3F-85B1-AC747EC418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12C35EC2-BF33-40A4-B32F-49F58E56649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4027B63F-A849-4B6A-83DC-3A4F381EBFB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B4D98AB0-8E74-4417-B7E6-B4786060FC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31114</xdr:rowOff>
    </xdr:from>
    <xdr:to>
      <xdr:col>116</xdr:col>
      <xdr:colOff>114300</xdr:colOff>
      <xdr:row>103</xdr:row>
      <xdr:rowOff>132714</xdr:rowOff>
    </xdr:to>
    <xdr:sp macro="" textlink="">
      <xdr:nvSpPr>
        <xdr:cNvPr id="947" name="楕円 946">
          <a:extLst>
            <a:ext uri="{FF2B5EF4-FFF2-40B4-BE49-F238E27FC236}">
              <a16:creationId xmlns:a16="http://schemas.microsoft.com/office/drawing/2014/main" id="{08DC3EC1-ADED-403A-808F-912B2A74B3C0}"/>
            </a:ext>
          </a:extLst>
        </xdr:cNvPr>
        <xdr:cNvSpPr/>
      </xdr:nvSpPr>
      <xdr:spPr>
        <a:xfrm>
          <a:off x="19458940" y="172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53991</xdr:rowOff>
    </xdr:from>
    <xdr:ext cx="469744" cy="259045"/>
    <xdr:sp macro="" textlink="">
      <xdr:nvSpPr>
        <xdr:cNvPr id="948" name="【庁舎】&#10;一人当たり面積該当値テキスト">
          <a:extLst>
            <a:ext uri="{FF2B5EF4-FFF2-40B4-BE49-F238E27FC236}">
              <a16:creationId xmlns:a16="http://schemas.microsoft.com/office/drawing/2014/main" id="{41460405-A1F2-43CD-9001-7CDB766CA7B9}"/>
            </a:ext>
          </a:extLst>
        </xdr:cNvPr>
        <xdr:cNvSpPr txBox="1"/>
      </xdr:nvSpPr>
      <xdr:spPr>
        <a:xfrm>
          <a:off x="19547840" y="171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46355</xdr:rowOff>
    </xdr:from>
    <xdr:to>
      <xdr:col>112</xdr:col>
      <xdr:colOff>38100</xdr:colOff>
      <xdr:row>103</xdr:row>
      <xdr:rowOff>147955</xdr:rowOff>
    </xdr:to>
    <xdr:sp macro="" textlink="">
      <xdr:nvSpPr>
        <xdr:cNvPr id="949" name="楕円 948">
          <a:extLst>
            <a:ext uri="{FF2B5EF4-FFF2-40B4-BE49-F238E27FC236}">
              <a16:creationId xmlns:a16="http://schemas.microsoft.com/office/drawing/2014/main" id="{03476209-DB2E-44E4-A527-26665F152C59}"/>
            </a:ext>
          </a:extLst>
        </xdr:cNvPr>
        <xdr:cNvSpPr/>
      </xdr:nvSpPr>
      <xdr:spPr>
        <a:xfrm>
          <a:off x="18735040" y="17313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81914</xdr:rowOff>
    </xdr:from>
    <xdr:to>
      <xdr:col>116</xdr:col>
      <xdr:colOff>63500</xdr:colOff>
      <xdr:row>103</xdr:row>
      <xdr:rowOff>97155</xdr:rowOff>
    </xdr:to>
    <xdr:cxnSp macro="">
      <xdr:nvCxnSpPr>
        <xdr:cNvPr id="950" name="直線コネクタ 949">
          <a:extLst>
            <a:ext uri="{FF2B5EF4-FFF2-40B4-BE49-F238E27FC236}">
              <a16:creationId xmlns:a16="http://schemas.microsoft.com/office/drawing/2014/main" id="{10426890-0F15-4804-A4A6-7A6297C47CB0}"/>
            </a:ext>
          </a:extLst>
        </xdr:cNvPr>
        <xdr:cNvCxnSpPr/>
      </xdr:nvCxnSpPr>
      <xdr:spPr>
        <a:xfrm flipV="1">
          <a:off x="18778220" y="17348834"/>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63500</xdr:rowOff>
    </xdr:from>
    <xdr:to>
      <xdr:col>107</xdr:col>
      <xdr:colOff>101600</xdr:colOff>
      <xdr:row>103</xdr:row>
      <xdr:rowOff>165100</xdr:rowOff>
    </xdr:to>
    <xdr:sp macro="" textlink="">
      <xdr:nvSpPr>
        <xdr:cNvPr id="951" name="楕円 950">
          <a:extLst>
            <a:ext uri="{FF2B5EF4-FFF2-40B4-BE49-F238E27FC236}">
              <a16:creationId xmlns:a16="http://schemas.microsoft.com/office/drawing/2014/main" id="{0D96A782-E9B8-4E10-82D1-8E0DE81B4733}"/>
            </a:ext>
          </a:extLst>
        </xdr:cNvPr>
        <xdr:cNvSpPr/>
      </xdr:nvSpPr>
      <xdr:spPr>
        <a:xfrm>
          <a:off x="1793748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97155</xdr:rowOff>
    </xdr:from>
    <xdr:to>
      <xdr:col>111</xdr:col>
      <xdr:colOff>177800</xdr:colOff>
      <xdr:row>103</xdr:row>
      <xdr:rowOff>114300</xdr:rowOff>
    </xdr:to>
    <xdr:cxnSp macro="">
      <xdr:nvCxnSpPr>
        <xdr:cNvPr id="952" name="直線コネクタ 951">
          <a:extLst>
            <a:ext uri="{FF2B5EF4-FFF2-40B4-BE49-F238E27FC236}">
              <a16:creationId xmlns:a16="http://schemas.microsoft.com/office/drawing/2014/main" id="{FEBCB843-1F89-4AA5-B61F-473ABAA7C696}"/>
            </a:ext>
          </a:extLst>
        </xdr:cNvPr>
        <xdr:cNvCxnSpPr/>
      </xdr:nvCxnSpPr>
      <xdr:spPr>
        <a:xfrm flipV="1">
          <a:off x="17988280" y="1736407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78739</xdr:rowOff>
    </xdr:from>
    <xdr:to>
      <xdr:col>102</xdr:col>
      <xdr:colOff>165100</xdr:colOff>
      <xdr:row>104</xdr:row>
      <xdr:rowOff>8889</xdr:rowOff>
    </xdr:to>
    <xdr:sp macro="" textlink="">
      <xdr:nvSpPr>
        <xdr:cNvPr id="953" name="楕円 952">
          <a:extLst>
            <a:ext uri="{FF2B5EF4-FFF2-40B4-BE49-F238E27FC236}">
              <a16:creationId xmlns:a16="http://schemas.microsoft.com/office/drawing/2014/main" id="{083AF285-9F08-4EBB-B57D-B0BD6EBC5356}"/>
            </a:ext>
          </a:extLst>
        </xdr:cNvPr>
        <xdr:cNvSpPr/>
      </xdr:nvSpPr>
      <xdr:spPr>
        <a:xfrm>
          <a:off x="1716278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114300</xdr:rowOff>
    </xdr:from>
    <xdr:to>
      <xdr:col>107</xdr:col>
      <xdr:colOff>50800</xdr:colOff>
      <xdr:row>103</xdr:row>
      <xdr:rowOff>129539</xdr:rowOff>
    </xdr:to>
    <xdr:cxnSp macro="">
      <xdr:nvCxnSpPr>
        <xdr:cNvPr id="954" name="直線コネクタ 953">
          <a:extLst>
            <a:ext uri="{FF2B5EF4-FFF2-40B4-BE49-F238E27FC236}">
              <a16:creationId xmlns:a16="http://schemas.microsoft.com/office/drawing/2014/main" id="{E3758825-6C97-4A91-8F78-439AC9201CB6}"/>
            </a:ext>
          </a:extLst>
        </xdr:cNvPr>
        <xdr:cNvCxnSpPr/>
      </xdr:nvCxnSpPr>
      <xdr:spPr>
        <a:xfrm flipV="1">
          <a:off x="17213580" y="1738122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101600</xdr:rowOff>
    </xdr:from>
    <xdr:to>
      <xdr:col>98</xdr:col>
      <xdr:colOff>38100</xdr:colOff>
      <xdr:row>104</xdr:row>
      <xdr:rowOff>31750</xdr:rowOff>
    </xdr:to>
    <xdr:sp macro="" textlink="">
      <xdr:nvSpPr>
        <xdr:cNvPr id="955" name="楕円 954">
          <a:extLst>
            <a:ext uri="{FF2B5EF4-FFF2-40B4-BE49-F238E27FC236}">
              <a16:creationId xmlns:a16="http://schemas.microsoft.com/office/drawing/2014/main" id="{A5C6EA8F-DA22-4E76-BF51-430D93105355}"/>
            </a:ext>
          </a:extLst>
        </xdr:cNvPr>
        <xdr:cNvSpPr/>
      </xdr:nvSpPr>
      <xdr:spPr>
        <a:xfrm>
          <a:off x="16388080" y="1736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129539</xdr:rowOff>
    </xdr:from>
    <xdr:to>
      <xdr:col>102</xdr:col>
      <xdr:colOff>114300</xdr:colOff>
      <xdr:row>103</xdr:row>
      <xdr:rowOff>152400</xdr:rowOff>
    </xdr:to>
    <xdr:cxnSp macro="">
      <xdr:nvCxnSpPr>
        <xdr:cNvPr id="956" name="直線コネクタ 955">
          <a:extLst>
            <a:ext uri="{FF2B5EF4-FFF2-40B4-BE49-F238E27FC236}">
              <a16:creationId xmlns:a16="http://schemas.microsoft.com/office/drawing/2014/main" id="{28930EFB-7AE9-4F74-8749-51961550FF4B}"/>
            </a:ext>
          </a:extLst>
        </xdr:cNvPr>
        <xdr:cNvCxnSpPr/>
      </xdr:nvCxnSpPr>
      <xdr:spPr>
        <a:xfrm flipV="1">
          <a:off x="16431260" y="1739645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006D5CFA-B696-4BD8-846F-37860E9B443F}"/>
            </a:ext>
          </a:extLst>
        </xdr:cNvPr>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9C19EA3F-7A66-4B30-91AD-33E8F20C909E}"/>
            </a:ext>
          </a:extLst>
        </xdr:cNvPr>
        <xdr:cNvSpPr txBox="1"/>
      </xdr:nvSpPr>
      <xdr:spPr>
        <a:xfrm>
          <a:off x="1777626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a:extLst>
            <a:ext uri="{FF2B5EF4-FFF2-40B4-BE49-F238E27FC236}">
              <a16:creationId xmlns:a16="http://schemas.microsoft.com/office/drawing/2014/main" id="{ABDADF54-851C-40E5-A968-CF5B7A73B09B}"/>
            </a:ext>
          </a:extLst>
        </xdr:cNvPr>
        <xdr:cNvSpPr txBox="1"/>
      </xdr:nvSpPr>
      <xdr:spPr>
        <a:xfrm>
          <a:off x="170015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a:extLst>
            <a:ext uri="{FF2B5EF4-FFF2-40B4-BE49-F238E27FC236}">
              <a16:creationId xmlns:a16="http://schemas.microsoft.com/office/drawing/2014/main" id="{EA0EB979-75FC-40D3-A47B-4467236EFD06}"/>
            </a:ext>
          </a:extLst>
        </xdr:cNvPr>
        <xdr:cNvSpPr txBox="1"/>
      </xdr:nvSpPr>
      <xdr:spPr>
        <a:xfrm>
          <a:off x="162268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164482</xdr:rowOff>
    </xdr:from>
    <xdr:ext cx="469744" cy="259045"/>
    <xdr:sp macro="" textlink="">
      <xdr:nvSpPr>
        <xdr:cNvPr id="961" name="n_1mainValue【庁舎】&#10;一人当たり面積">
          <a:extLst>
            <a:ext uri="{FF2B5EF4-FFF2-40B4-BE49-F238E27FC236}">
              <a16:creationId xmlns:a16="http://schemas.microsoft.com/office/drawing/2014/main" id="{06200A03-CC1E-4BC3-A4F4-986DCF42395F}"/>
            </a:ext>
          </a:extLst>
        </xdr:cNvPr>
        <xdr:cNvSpPr txBox="1"/>
      </xdr:nvSpPr>
      <xdr:spPr>
        <a:xfrm>
          <a:off x="18561127" y="1709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10177</xdr:rowOff>
    </xdr:from>
    <xdr:ext cx="469744" cy="259045"/>
    <xdr:sp macro="" textlink="">
      <xdr:nvSpPr>
        <xdr:cNvPr id="962" name="n_2mainValue【庁舎】&#10;一人当たり面積">
          <a:extLst>
            <a:ext uri="{FF2B5EF4-FFF2-40B4-BE49-F238E27FC236}">
              <a16:creationId xmlns:a16="http://schemas.microsoft.com/office/drawing/2014/main" id="{A86C8B44-CE15-471E-9F4B-700002BEC472}"/>
            </a:ext>
          </a:extLst>
        </xdr:cNvPr>
        <xdr:cNvSpPr txBox="1"/>
      </xdr:nvSpPr>
      <xdr:spPr>
        <a:xfrm>
          <a:off x="17776267"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25416</xdr:rowOff>
    </xdr:from>
    <xdr:ext cx="469744" cy="259045"/>
    <xdr:sp macro="" textlink="">
      <xdr:nvSpPr>
        <xdr:cNvPr id="963" name="n_3mainValue【庁舎】&#10;一人当たり面積">
          <a:extLst>
            <a:ext uri="{FF2B5EF4-FFF2-40B4-BE49-F238E27FC236}">
              <a16:creationId xmlns:a16="http://schemas.microsoft.com/office/drawing/2014/main" id="{83250C4E-5524-43AC-B49C-479B3C879CBF}"/>
            </a:ext>
          </a:extLst>
        </xdr:cNvPr>
        <xdr:cNvSpPr txBox="1"/>
      </xdr:nvSpPr>
      <xdr:spPr>
        <a:xfrm>
          <a:off x="17001567" y="1712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48277</xdr:rowOff>
    </xdr:from>
    <xdr:ext cx="469744" cy="259045"/>
    <xdr:sp macro="" textlink="">
      <xdr:nvSpPr>
        <xdr:cNvPr id="964" name="n_4mainValue【庁舎】&#10;一人当たり面積">
          <a:extLst>
            <a:ext uri="{FF2B5EF4-FFF2-40B4-BE49-F238E27FC236}">
              <a16:creationId xmlns:a16="http://schemas.microsoft.com/office/drawing/2014/main" id="{05AA5A45-ABC3-4701-BFD6-70689503B5DC}"/>
            </a:ext>
          </a:extLst>
        </xdr:cNvPr>
        <xdr:cNvSpPr txBox="1"/>
      </xdr:nvSpPr>
      <xdr:spPr>
        <a:xfrm>
          <a:off x="16226867"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609F1F30-6568-431A-8C07-7D7FDA60CBF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70D38C6E-DD7A-4240-BFFC-236F0BAD031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C9FF9B78-2AD6-4E01-A06C-0271CE41DA0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・類似団体と比較して特に有形固定資産減価償却率が高くなっている施設は、福祉施設であり、特に低くなっている施設は、消防施設である。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年に建設した郡上偕楽園の老朽化が進んでおり、有形固定資産減価償却率が高くなっているなどの理由から、施設の移転計画事業を開始している。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防災対策の推進による防火水槽の新設・更新がされてきており、有形固定資産減価償却率も低くなっている。単独で存在する消防詰所及び消防ポンプ庫が多くあり、公共施設等総合管理計画に沿って、消防団を取り巻く環境の変化を考慮し適正配置を行う必要が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9_&#37089;&#19978;&#24066;&#9679;&#9675;\&#12304;&#36001;&#25919;&#29366;&#27841;&#36039;&#26009;&#38598;&#12305;_212199_&#37089;&#19978;&#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9_&#37089;&#19978;&#24066;&#9679;&#9675;/&#12304;&#36001;&#25919;&#29366;&#27841;&#36039;&#26009;&#38598;&#12305;_212199_&#37089;&#1997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69.5</v>
          </cell>
          <cell r="BX51">
            <v>85.3</v>
          </cell>
          <cell r="CF51">
            <v>83.3</v>
          </cell>
          <cell r="CN51">
            <v>72.099999999999994</v>
          </cell>
          <cell r="CV51">
            <v>70.099999999999994</v>
          </cell>
        </row>
        <row r="53">
          <cell r="BP53">
            <v>50.4</v>
          </cell>
          <cell r="BX53">
            <v>51.8</v>
          </cell>
          <cell r="CF53">
            <v>53.7</v>
          </cell>
          <cell r="CN53">
            <v>55.6</v>
          </cell>
          <cell r="CV53">
            <v>59.7</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69.5</v>
          </cell>
          <cell r="BX73">
            <v>85.3</v>
          </cell>
          <cell r="CF73">
            <v>83.3</v>
          </cell>
          <cell r="CN73">
            <v>72.099999999999994</v>
          </cell>
          <cell r="CV73">
            <v>70.099999999999994</v>
          </cell>
        </row>
        <row r="75">
          <cell r="BP75">
            <v>12.7</v>
          </cell>
          <cell r="BX75">
            <v>12.4</v>
          </cell>
          <cell r="CF75">
            <v>12.4</v>
          </cell>
          <cell r="CN75">
            <v>11.8</v>
          </cell>
          <cell r="CV75">
            <v>11.4</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30735282</v>
      </c>
      <c r="BO4" s="449"/>
      <c r="BP4" s="449"/>
      <c r="BQ4" s="449"/>
      <c r="BR4" s="449"/>
      <c r="BS4" s="449"/>
      <c r="BT4" s="449"/>
      <c r="BU4" s="450"/>
      <c r="BV4" s="448">
        <v>30560690</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7.2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29247711</v>
      </c>
      <c r="BO5" s="420"/>
      <c r="BP5" s="420"/>
      <c r="BQ5" s="420"/>
      <c r="BR5" s="420"/>
      <c r="BS5" s="420"/>
      <c r="BT5" s="420"/>
      <c r="BU5" s="421"/>
      <c r="BV5" s="419">
        <v>28945016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83.8</v>
      </c>
      <c r="CU5" s="417"/>
      <c r="CV5" s="417"/>
      <c r="CW5" s="417"/>
      <c r="CX5" s="417"/>
      <c r="CY5" s="417"/>
      <c r="CZ5" s="417"/>
      <c r="DA5" s="418"/>
      <c r="DB5" s="416">
        <v>80.900000000000006</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1487571</v>
      </c>
      <c r="BO6" s="420"/>
      <c r="BP6" s="420"/>
      <c r="BQ6" s="420"/>
      <c r="BR6" s="420"/>
      <c r="BS6" s="420"/>
      <c r="BT6" s="420"/>
      <c r="BU6" s="421"/>
      <c r="BV6" s="419">
        <v>1615674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84.7</v>
      </c>
      <c r="CU6" s="563"/>
      <c r="CV6" s="563"/>
      <c r="CW6" s="563"/>
      <c r="CX6" s="563"/>
      <c r="CY6" s="563"/>
      <c r="CZ6" s="563"/>
      <c r="DA6" s="564"/>
      <c r="DB6" s="562">
        <v>84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388003</v>
      </c>
      <c r="BO7" s="420"/>
      <c r="BP7" s="420"/>
      <c r="BQ7" s="420"/>
      <c r="BR7" s="420"/>
      <c r="BS7" s="420"/>
      <c r="BT7" s="420"/>
      <c r="BU7" s="421"/>
      <c r="BV7" s="419">
        <v>286630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17941813</v>
      </c>
      <c r="CU7" s="420"/>
      <c r="CV7" s="420"/>
      <c r="CW7" s="420"/>
      <c r="CX7" s="420"/>
      <c r="CY7" s="420"/>
      <c r="CZ7" s="420"/>
      <c r="DA7" s="421"/>
      <c r="DB7" s="419">
        <v>18438308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106</v>
      </c>
      <c r="AV8" s="478"/>
      <c r="AW8" s="478"/>
      <c r="AX8" s="478"/>
      <c r="AY8" s="433" t="s">
        <v>110</v>
      </c>
      <c r="AZ8" s="434"/>
      <c r="BA8" s="434"/>
      <c r="BB8" s="434"/>
      <c r="BC8" s="434"/>
      <c r="BD8" s="434"/>
      <c r="BE8" s="434"/>
      <c r="BF8" s="434"/>
      <c r="BG8" s="434"/>
      <c r="BH8" s="434"/>
      <c r="BI8" s="434"/>
      <c r="BJ8" s="434"/>
      <c r="BK8" s="434"/>
      <c r="BL8" s="434"/>
      <c r="BM8" s="435"/>
      <c r="BN8" s="419">
        <v>1099568</v>
      </c>
      <c r="BO8" s="420"/>
      <c r="BP8" s="420"/>
      <c r="BQ8" s="420"/>
      <c r="BR8" s="420"/>
      <c r="BS8" s="420"/>
      <c r="BT8" s="420"/>
      <c r="BU8" s="421"/>
      <c r="BV8" s="419">
        <v>1329044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0.32</v>
      </c>
      <c r="DC8" s="523"/>
      <c r="DD8" s="523"/>
      <c r="DE8" s="523"/>
      <c r="DF8" s="523"/>
      <c r="DG8" s="523"/>
      <c r="DH8" s="523"/>
      <c r="DI8" s="524"/>
    </row>
    <row r="9" spans="1:119" ht="18.75" customHeight="1" thickBot="1" x14ac:dyDescent="0.25">
      <c r="A9" s="181"/>
      <c r="B9" s="551" t="s">
        <v>112</v>
      </c>
      <c r="C9" s="552"/>
      <c r="D9" s="552"/>
      <c r="E9" s="552"/>
      <c r="F9" s="552"/>
      <c r="G9" s="552"/>
      <c r="H9" s="552"/>
      <c r="I9" s="552"/>
      <c r="J9" s="552"/>
      <c r="K9" s="470"/>
      <c r="L9" s="553" t="s">
        <v>113</v>
      </c>
      <c r="M9" s="554"/>
      <c r="N9" s="554"/>
      <c r="O9" s="554"/>
      <c r="P9" s="554"/>
      <c r="Q9" s="555"/>
      <c r="R9" s="556">
        <v>38997</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-229476</v>
      </c>
      <c r="BO9" s="420"/>
      <c r="BP9" s="420"/>
      <c r="BQ9" s="420"/>
      <c r="BR9" s="420"/>
      <c r="BS9" s="420"/>
      <c r="BT9" s="420"/>
      <c r="BU9" s="421"/>
      <c r="BV9" s="419">
        <v>92177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16.2</v>
      </c>
      <c r="CU9" s="417"/>
      <c r="CV9" s="417"/>
      <c r="CW9" s="417"/>
      <c r="CX9" s="417"/>
      <c r="CY9" s="417"/>
      <c r="CZ9" s="417"/>
      <c r="DA9" s="418"/>
      <c r="DB9" s="416">
        <v>16.2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42090</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355710</v>
      </c>
      <c r="BO10" s="420"/>
      <c r="BP10" s="420"/>
      <c r="BQ10" s="420"/>
      <c r="BR10" s="420"/>
      <c r="BS10" s="420"/>
      <c r="BT10" s="420"/>
      <c r="BU10" s="421"/>
      <c r="BV10" s="419">
        <v>305930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121</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39115</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106</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137</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38557</v>
      </c>
      <c r="S13" s="507"/>
      <c r="T13" s="507"/>
      <c r="U13" s="507"/>
      <c r="V13" s="508"/>
      <c r="W13" s="509" t="s">
        <v>139</v>
      </c>
      <c r="X13" s="405"/>
      <c r="Y13" s="405"/>
      <c r="Z13" s="405"/>
      <c r="AA13" s="405"/>
      <c r="AB13" s="406"/>
      <c r="AC13" s="372">
        <v>1279</v>
      </c>
      <c r="AD13" s="373"/>
      <c r="AE13" s="373"/>
      <c r="AF13" s="373"/>
      <c r="AG13" s="374"/>
      <c r="AH13" s="372">
        <v>1413</v>
      </c>
      <c r="AI13" s="373"/>
      <c r="AJ13" s="373"/>
      <c r="AK13" s="373"/>
      <c r="AL13" s="432"/>
      <c r="AM13" s="476" t="s">
        <v>140</v>
      </c>
      <c r="AN13" s="376"/>
      <c r="AO13" s="376"/>
      <c r="AP13" s="376"/>
      <c r="AQ13" s="376"/>
      <c r="AR13" s="376"/>
      <c r="AS13" s="376"/>
      <c r="AT13" s="377"/>
      <c r="AU13" s="477" t="s">
        <v>116</v>
      </c>
      <c r="AV13" s="478"/>
      <c r="AW13" s="478"/>
      <c r="AX13" s="478"/>
      <c r="AY13" s="433" t="s">
        <v>141</v>
      </c>
      <c r="AZ13" s="434"/>
      <c r="BA13" s="434"/>
      <c r="BB13" s="434"/>
      <c r="BC13" s="434"/>
      <c r="BD13" s="434"/>
      <c r="BE13" s="434"/>
      <c r="BF13" s="434"/>
      <c r="BG13" s="434"/>
      <c r="BH13" s="434"/>
      <c r="BI13" s="434"/>
      <c r="BJ13" s="434"/>
      <c r="BK13" s="434"/>
      <c r="BL13" s="434"/>
      <c r="BM13" s="435"/>
      <c r="BN13" s="419">
        <v>126234</v>
      </c>
      <c r="BO13" s="420"/>
      <c r="BP13" s="420"/>
      <c r="BQ13" s="420"/>
      <c r="BR13" s="420"/>
      <c r="BS13" s="420"/>
      <c r="BT13" s="420"/>
      <c r="BU13" s="421"/>
      <c r="BV13" s="419">
        <v>398107</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11.4</v>
      </c>
      <c r="CU13" s="417"/>
      <c r="CV13" s="417"/>
      <c r="CW13" s="417"/>
      <c r="CX13" s="417"/>
      <c r="CY13" s="417"/>
      <c r="CZ13" s="417"/>
      <c r="DA13" s="418"/>
      <c r="DB13" s="416">
        <v>11.8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143</v>
      </c>
      <c r="M14" s="546"/>
      <c r="N14" s="546"/>
      <c r="O14" s="546"/>
      <c r="P14" s="546"/>
      <c r="Q14" s="547"/>
      <c r="R14" s="506">
        <v>39761</v>
      </c>
      <c r="S14" s="507"/>
      <c r="T14" s="507"/>
      <c r="U14" s="507"/>
      <c r="V14" s="508"/>
      <c r="W14" s="510"/>
      <c r="X14" s="408"/>
      <c r="Y14" s="408"/>
      <c r="Z14" s="408"/>
      <c r="AA14" s="408"/>
      <c r="AB14" s="409"/>
      <c r="AC14" s="499">
        <v>6.3</v>
      </c>
      <c r="AD14" s="500"/>
      <c r="AE14" s="500"/>
      <c r="AF14" s="500"/>
      <c r="AG14" s="501"/>
      <c r="AH14" s="499">
        <v>6.6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v>70.099999999999994</v>
      </c>
      <c r="CU14" s="517"/>
      <c r="CV14" s="517"/>
      <c r="CW14" s="517"/>
      <c r="CX14" s="517"/>
      <c r="CY14" s="517"/>
      <c r="CZ14" s="517"/>
      <c r="DA14" s="518"/>
      <c r="DB14" s="516">
        <v>72.099999999999994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145</v>
      </c>
      <c r="N15" s="504"/>
      <c r="O15" s="504"/>
      <c r="P15" s="504"/>
      <c r="Q15" s="505"/>
      <c r="R15" s="506">
        <v>39259</v>
      </c>
      <c r="S15" s="507"/>
      <c r="T15" s="507"/>
      <c r="U15" s="507"/>
      <c r="V15" s="508"/>
      <c r="W15" s="509" t="s">
        <v>146</v>
      </c>
      <c r="X15" s="405"/>
      <c r="Y15" s="405"/>
      <c r="Z15" s="405"/>
      <c r="AA15" s="405"/>
      <c r="AB15" s="406"/>
      <c r="AC15" s="372">
        <v>6901</v>
      </c>
      <c r="AD15" s="373"/>
      <c r="AE15" s="373"/>
      <c r="AF15" s="373"/>
      <c r="AG15" s="374"/>
      <c r="AH15" s="372">
        <v>7351</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5350908</v>
      </c>
      <c r="BO15" s="449"/>
      <c r="BP15" s="449"/>
      <c r="BQ15" s="449"/>
      <c r="BR15" s="449"/>
      <c r="BS15" s="449"/>
      <c r="BT15" s="449"/>
      <c r="BU15" s="450"/>
      <c r="BV15" s="448">
        <v>5136665</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33.9</v>
      </c>
      <c r="AD16" s="500"/>
      <c r="AE16" s="500"/>
      <c r="AF16" s="500"/>
      <c r="AG16" s="501"/>
      <c r="AH16" s="499">
        <v>34.299999999999997</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16424720</v>
      </c>
      <c r="BO16" s="420"/>
      <c r="BP16" s="420"/>
      <c r="BQ16" s="420"/>
      <c r="BR16" s="420"/>
      <c r="BS16" s="420"/>
      <c r="BT16" s="420"/>
      <c r="BU16" s="421"/>
      <c r="BV16" s="419">
        <v>16436663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12182</v>
      </c>
      <c r="AD17" s="373"/>
      <c r="AE17" s="373"/>
      <c r="AF17" s="373"/>
      <c r="AG17" s="374"/>
      <c r="AH17" s="372">
        <v>12645</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6656893</v>
      </c>
      <c r="BO17" s="420"/>
      <c r="BP17" s="420"/>
      <c r="BQ17" s="420"/>
      <c r="BR17" s="420"/>
      <c r="BS17" s="420"/>
      <c r="BT17" s="420"/>
      <c r="BU17" s="421"/>
      <c r="BV17" s="419">
        <v>6393609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156</v>
      </c>
      <c r="C18" s="470"/>
      <c r="D18" s="470"/>
      <c r="E18" s="471"/>
      <c r="F18" s="471"/>
      <c r="G18" s="471"/>
      <c r="H18" s="471"/>
      <c r="I18" s="471"/>
      <c r="J18" s="471"/>
      <c r="K18" s="471"/>
      <c r="L18" s="472">
        <v>1030.75</v>
      </c>
      <c r="M18" s="472"/>
      <c r="N18" s="472"/>
      <c r="O18" s="472"/>
      <c r="P18" s="472"/>
      <c r="Q18" s="472"/>
      <c r="R18" s="473"/>
      <c r="S18" s="473"/>
      <c r="T18" s="473"/>
      <c r="U18" s="473"/>
      <c r="V18" s="474"/>
      <c r="W18" s="490"/>
      <c r="X18" s="491"/>
      <c r="Y18" s="491"/>
      <c r="Z18" s="491"/>
      <c r="AA18" s="491"/>
      <c r="AB18" s="515"/>
      <c r="AC18" s="389">
        <v>59.8</v>
      </c>
      <c r="AD18" s="390"/>
      <c r="AE18" s="390"/>
      <c r="AF18" s="390"/>
      <c r="AG18" s="475"/>
      <c r="AH18" s="389">
        <v>59.1</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15220544</v>
      </c>
      <c r="BO18" s="420"/>
      <c r="BP18" s="420"/>
      <c r="BQ18" s="420"/>
      <c r="BR18" s="420"/>
      <c r="BS18" s="420"/>
      <c r="BT18" s="420"/>
      <c r="BU18" s="421"/>
      <c r="BV18" s="419">
        <v>15243437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158</v>
      </c>
      <c r="C19" s="470"/>
      <c r="D19" s="470"/>
      <c r="E19" s="471"/>
      <c r="F19" s="471"/>
      <c r="G19" s="471"/>
      <c r="H19" s="471"/>
      <c r="I19" s="471"/>
      <c r="J19" s="471"/>
      <c r="K19" s="471"/>
      <c r="L19" s="479">
        <v>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21932165</v>
      </c>
      <c r="BO19" s="420"/>
      <c r="BP19" s="420"/>
      <c r="BQ19" s="420"/>
      <c r="BR19" s="420"/>
      <c r="BS19" s="420"/>
      <c r="BT19" s="420"/>
      <c r="BU19" s="421"/>
      <c r="BV19" s="419">
        <v>22493796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160</v>
      </c>
      <c r="C20" s="470"/>
      <c r="D20" s="470"/>
      <c r="E20" s="471"/>
      <c r="F20" s="471"/>
      <c r="G20" s="471"/>
      <c r="H20" s="471"/>
      <c r="I20" s="471"/>
      <c r="J20" s="471"/>
      <c r="K20" s="471"/>
      <c r="L20" s="479">
        <v>14562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28299483</v>
      </c>
      <c r="BO22" s="449"/>
      <c r="BP22" s="449"/>
      <c r="BQ22" s="449"/>
      <c r="BR22" s="449"/>
      <c r="BS22" s="449"/>
      <c r="BT22" s="449"/>
      <c r="BU22" s="450"/>
      <c r="BV22" s="448">
        <v>29813022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9267475</v>
      </c>
      <c r="BO23" s="420"/>
      <c r="BP23" s="420"/>
      <c r="BQ23" s="420"/>
      <c r="BR23" s="420"/>
      <c r="BS23" s="420"/>
      <c r="BT23" s="420"/>
      <c r="BU23" s="421"/>
      <c r="BV23" s="419">
        <v>8737303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170</v>
      </c>
      <c r="F24" s="376"/>
      <c r="G24" s="376"/>
      <c r="H24" s="376"/>
      <c r="I24" s="376"/>
      <c r="J24" s="376"/>
      <c r="K24" s="377"/>
      <c r="L24" s="372">
        <v>1</v>
      </c>
      <c r="M24" s="373"/>
      <c r="N24" s="373"/>
      <c r="O24" s="373"/>
      <c r="P24" s="374"/>
      <c r="Q24" s="372">
        <v>7461</v>
      </c>
      <c r="R24" s="373"/>
      <c r="S24" s="373"/>
      <c r="T24" s="373"/>
      <c r="U24" s="373"/>
      <c r="V24" s="374"/>
      <c r="W24" s="462"/>
      <c r="X24" s="399"/>
      <c r="Y24" s="400"/>
      <c r="Z24" s="375" t="s">
        <v>171</v>
      </c>
      <c r="AA24" s="376"/>
      <c r="AB24" s="376"/>
      <c r="AC24" s="376"/>
      <c r="AD24" s="376"/>
      <c r="AE24" s="376"/>
      <c r="AF24" s="376"/>
      <c r="AG24" s="377"/>
      <c r="AH24" s="372">
        <v>472</v>
      </c>
      <c r="AI24" s="373"/>
      <c r="AJ24" s="373"/>
      <c r="AK24" s="373"/>
      <c r="AL24" s="374"/>
      <c r="AM24" s="372">
        <v>1392400</v>
      </c>
      <c r="AN24" s="373"/>
      <c r="AO24" s="373"/>
      <c r="AP24" s="373"/>
      <c r="AQ24" s="373"/>
      <c r="AR24" s="374"/>
      <c r="AS24" s="372">
        <v>2950</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18790403</v>
      </c>
      <c r="BO24" s="420"/>
      <c r="BP24" s="420"/>
      <c r="BQ24" s="420"/>
      <c r="BR24" s="420"/>
      <c r="BS24" s="420"/>
      <c r="BT24" s="420"/>
      <c r="BU24" s="421"/>
      <c r="BV24" s="419">
        <v>19499794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173</v>
      </c>
      <c r="F25" s="376"/>
      <c r="G25" s="376"/>
      <c r="H25" s="376"/>
      <c r="I25" s="376"/>
      <c r="J25" s="376"/>
      <c r="K25" s="377"/>
      <c r="L25" s="372">
        <v>1</v>
      </c>
      <c r="M25" s="373"/>
      <c r="N25" s="373"/>
      <c r="O25" s="373"/>
      <c r="P25" s="374"/>
      <c r="Q25" s="372">
        <v>6308</v>
      </c>
      <c r="R25" s="373"/>
      <c r="S25" s="373"/>
      <c r="T25" s="373"/>
      <c r="U25" s="373"/>
      <c r="V25" s="374"/>
      <c r="W25" s="462"/>
      <c r="X25" s="399"/>
      <c r="Y25" s="400"/>
      <c r="Z25" s="375" t="s">
        <v>174</v>
      </c>
      <c r="AA25" s="376"/>
      <c r="AB25" s="376"/>
      <c r="AC25" s="376"/>
      <c r="AD25" s="376"/>
      <c r="AE25" s="376"/>
      <c r="AF25" s="376"/>
      <c r="AG25" s="377"/>
      <c r="AH25" s="372">
        <v>85</v>
      </c>
      <c r="AI25" s="373"/>
      <c r="AJ25" s="373"/>
      <c r="AK25" s="373"/>
      <c r="AL25" s="374"/>
      <c r="AM25" s="372">
        <v>232900</v>
      </c>
      <c r="AN25" s="373"/>
      <c r="AO25" s="373"/>
      <c r="AP25" s="373"/>
      <c r="AQ25" s="373"/>
      <c r="AR25" s="374"/>
      <c r="AS25" s="372">
        <v>2740</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1264344</v>
      </c>
      <c r="BO25" s="449"/>
      <c r="BP25" s="449"/>
      <c r="BQ25" s="449"/>
      <c r="BR25" s="449"/>
      <c r="BS25" s="449"/>
      <c r="BT25" s="449"/>
      <c r="BU25" s="450"/>
      <c r="BV25" s="448">
        <v>739839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176</v>
      </c>
      <c r="F26" s="376"/>
      <c r="G26" s="376"/>
      <c r="H26" s="376"/>
      <c r="I26" s="376"/>
      <c r="J26" s="376"/>
      <c r="K26" s="377"/>
      <c r="L26" s="372">
        <v>1</v>
      </c>
      <c r="M26" s="373"/>
      <c r="N26" s="373"/>
      <c r="O26" s="373"/>
      <c r="P26" s="374"/>
      <c r="Q26" s="372">
        <v>5377</v>
      </c>
      <c r="R26" s="373"/>
      <c r="S26" s="373"/>
      <c r="T26" s="373"/>
      <c r="U26" s="373"/>
      <c r="V26" s="374"/>
      <c r="W26" s="462"/>
      <c r="X26" s="399"/>
      <c r="Y26" s="400"/>
      <c r="Z26" s="375" t="s">
        <v>177</v>
      </c>
      <c r="AA26" s="430"/>
      <c r="AB26" s="430"/>
      <c r="AC26" s="430"/>
      <c r="AD26" s="430"/>
      <c r="AE26" s="430"/>
      <c r="AF26" s="430"/>
      <c r="AG26" s="431"/>
      <c r="AH26" s="372">
        <v>14</v>
      </c>
      <c r="AI26" s="373"/>
      <c r="AJ26" s="373"/>
      <c r="AK26" s="373"/>
      <c r="AL26" s="374"/>
      <c r="AM26" s="372">
        <v>36302</v>
      </c>
      <c r="AN26" s="373"/>
      <c r="AO26" s="373"/>
      <c r="AP26" s="373"/>
      <c r="AQ26" s="373"/>
      <c r="AR26" s="374"/>
      <c r="AS26" s="372">
        <v>2593</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3900</v>
      </c>
      <c r="R27" s="373"/>
      <c r="S27" s="373"/>
      <c r="T27" s="373"/>
      <c r="U27" s="373"/>
      <c r="V27" s="374"/>
      <c r="W27" s="462"/>
      <c r="X27" s="399"/>
      <c r="Y27" s="400"/>
      <c r="Z27" s="375" t="s">
        <v>182</v>
      </c>
      <c r="AA27" s="376"/>
      <c r="AB27" s="376"/>
      <c r="AC27" s="376"/>
      <c r="AD27" s="376"/>
      <c r="AE27" s="376"/>
      <c r="AF27" s="376"/>
      <c r="AG27" s="377"/>
      <c r="AH27" s="372">
        <v>13</v>
      </c>
      <c r="AI27" s="373"/>
      <c r="AJ27" s="373"/>
      <c r="AK27" s="373"/>
      <c r="AL27" s="374"/>
      <c r="AM27" s="372">
        <v>37947</v>
      </c>
      <c r="AN27" s="373"/>
      <c r="AO27" s="373"/>
      <c r="AP27" s="373"/>
      <c r="AQ27" s="373"/>
      <c r="AR27" s="374"/>
      <c r="AS27" s="372">
        <v>2919</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1055551</v>
      </c>
      <c r="BO27" s="454"/>
      <c r="BP27" s="454"/>
      <c r="BQ27" s="454"/>
      <c r="BR27" s="454"/>
      <c r="BS27" s="454"/>
      <c r="BT27" s="454"/>
      <c r="BU27" s="455"/>
      <c r="BV27" s="453">
        <v>1055175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3400</v>
      </c>
      <c r="R28" s="373"/>
      <c r="S28" s="373"/>
      <c r="T28" s="373"/>
      <c r="U28" s="373"/>
      <c r="V28" s="374"/>
      <c r="W28" s="462"/>
      <c r="X28" s="399"/>
      <c r="Y28" s="400"/>
      <c r="Z28" s="375" t="s">
        <v>185</v>
      </c>
      <c r="AA28" s="376"/>
      <c r="AB28" s="376"/>
      <c r="AC28" s="376"/>
      <c r="AD28" s="376"/>
      <c r="AE28" s="376"/>
      <c r="AF28" s="376"/>
      <c r="AG28" s="377"/>
      <c r="AH28" s="372" t="s">
        <v>179</v>
      </c>
      <c r="AI28" s="373"/>
      <c r="AJ28" s="373"/>
      <c r="AK28" s="373"/>
      <c r="AL28" s="374"/>
      <c r="AM28" s="372" t="s">
        <v>179</v>
      </c>
      <c r="AN28" s="373"/>
      <c r="AO28" s="373"/>
      <c r="AP28" s="373"/>
      <c r="AQ28" s="373"/>
      <c r="AR28" s="374"/>
      <c r="AS28" s="372" t="s">
        <v>179</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2306135</v>
      </c>
      <c r="BO28" s="449"/>
      <c r="BP28" s="449"/>
      <c r="BQ28" s="449"/>
      <c r="BR28" s="449"/>
      <c r="BS28" s="449"/>
      <c r="BT28" s="449"/>
      <c r="BU28" s="450"/>
      <c r="BV28" s="448">
        <v>1950426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16</v>
      </c>
      <c r="M29" s="373"/>
      <c r="N29" s="373"/>
      <c r="O29" s="373"/>
      <c r="P29" s="374"/>
      <c r="Q29" s="372">
        <v>3100</v>
      </c>
      <c r="R29" s="373"/>
      <c r="S29" s="373"/>
      <c r="T29" s="373"/>
      <c r="U29" s="373"/>
      <c r="V29" s="374"/>
      <c r="W29" s="463"/>
      <c r="X29" s="464"/>
      <c r="Y29" s="465"/>
      <c r="Z29" s="375" t="s">
        <v>188</v>
      </c>
      <c r="AA29" s="376"/>
      <c r="AB29" s="376"/>
      <c r="AC29" s="376"/>
      <c r="AD29" s="376"/>
      <c r="AE29" s="376"/>
      <c r="AF29" s="376"/>
      <c r="AG29" s="377"/>
      <c r="AH29" s="372">
        <v>485</v>
      </c>
      <c r="AI29" s="373"/>
      <c r="AJ29" s="373"/>
      <c r="AK29" s="373"/>
      <c r="AL29" s="374"/>
      <c r="AM29" s="372">
        <v>1430347</v>
      </c>
      <c r="AN29" s="373"/>
      <c r="AO29" s="373"/>
      <c r="AP29" s="373"/>
      <c r="AQ29" s="373"/>
      <c r="AR29" s="374"/>
      <c r="AS29" s="372">
        <v>2949</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229413</v>
      </c>
      <c r="BO29" s="420"/>
      <c r="BP29" s="420"/>
      <c r="BQ29" s="420"/>
      <c r="BR29" s="420"/>
      <c r="BS29" s="420"/>
      <c r="BT29" s="420"/>
      <c r="BU29" s="421"/>
      <c r="BV29" s="419">
        <v>229172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93.7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3510784</v>
      </c>
      <c r="BO30" s="454"/>
      <c r="BP30" s="454"/>
      <c r="BQ30" s="454"/>
      <c r="BR30" s="454"/>
      <c r="BS30" s="454"/>
      <c r="BT30" s="454"/>
      <c r="BU30" s="455"/>
      <c r="BV30" s="453">
        <v>3501783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IF('各会計、関係団体の財政状況及び健全化判断比率'!B34="","",'各会計、関係団体の財政状況及び健全化判断比率'!B34)</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IF('各会計、関係団体の財政状況及び健全化判断比率'!B37="","",'各会計、関係団体の財政状況及び健全化判断比率'!B37)</f>
        <v>小水力発電事業特別会計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岐阜県市町村職員退職手当組合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㈶郡上八幡産業振興公社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青少年育英奨学資金貸付特別会計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IF('各会計、関係団体の財政状況及び健全化判断比率'!B35="","",'各会計、関係団体の財政状況及び健全化判断比率'!B35)</f>
        <v>下水道事業会計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IF('各会計、関係団体の財政状況及び健全化判断比率'!B38="","",'各会計、関係団体の財政状況及び健全化判断比率'!B38)</f>
        <v>宅地開発特別会計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郡上大和総合開発㈱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鉄道経営対策事業基金特別会計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IF('各会計、関係団体の財政状況及び健全化判断比率'!B36="","",'各会計、関係団体の財政状況及び健全化判断比率'!B36)</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岐阜県後期高齢者医療広域連合（一般会計）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㈲阿弥陀ケ滝観光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岐阜県後期高齢者医療広域連合（特別会計）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㈱伊野原の郷</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介護サービス事業特別会計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㈱ハイウェイたかす</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9</v>
      </c>
      <c r="V39" s="367"/>
      <c r="W39" s="368" t="str">
        <f>IF('各会計、関係団体の財政状況及び健全化判断比率'!B33="","",'各会計、関係団体の財政状況及び健全化判断比率'!B33)</f>
        <v>駐車場事業特別会計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㈱ネーブルみなみ</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㈱ジェイエムみなみ</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奥濃飛白山観光㈱</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27</v>
      </c>
      <c r="CP42" s="367"/>
      <c r="CQ42" s="368" t="str">
        <f>IF('各会計、関係団体の財政状況及び健全化判断比率'!BS15="","",'各会計、関係団体の財政状況及び健全化判断比率'!BS15)</f>
        <v>㈱郡上ネット</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28</v>
      </c>
      <c r="CP43" s="367"/>
      <c r="CQ43" s="368" t="str">
        <f>IF('各会計、関係団体の財政状況及び健全化判断比率'!BS16="","",'各会計、関係団体の財政状況及び健全化判断比率'!BS16)</f>
        <v>長良川鉄道㈱</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KY8kW5V2nEafxvYIA2xlhP5QeQWFMT7gcHEE6U+rL6/QTGoPyDUICrwCwQ5vzlYyWY0m8NC2eQ56k+zM8Tj9w==" saltValue="itXX4h68YnPf6DxnIJei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230</v>
      </c>
      <c r="C5" s="677"/>
      <c r="D5" s="677"/>
      <c r="E5" s="677"/>
      <c r="F5" s="677"/>
      <c r="G5" s="677"/>
      <c r="H5" s="677"/>
      <c r="I5" s="677"/>
      <c r="J5" s="677"/>
      <c r="K5" s="677"/>
      <c r="L5" s="677"/>
      <c r="M5" s="677"/>
      <c r="N5" s="677"/>
      <c r="O5" s="677"/>
      <c r="P5" s="677"/>
      <c r="Q5" s="678"/>
      <c r="R5" s="673">
        <v>5060385</v>
      </c>
      <c r="S5" s="674"/>
      <c r="T5" s="674"/>
      <c r="U5" s="674"/>
      <c r="V5" s="674"/>
      <c r="W5" s="674"/>
      <c r="X5" s="674"/>
      <c r="Y5" s="702"/>
      <c r="Z5" s="715">
        <v>16.5</v>
      </c>
      <c r="AA5" s="715"/>
      <c r="AB5" s="715"/>
      <c r="AC5" s="715"/>
      <c r="AD5" s="716">
        <v>5060385</v>
      </c>
      <c r="AE5" s="716"/>
      <c r="AF5" s="716"/>
      <c r="AG5" s="716"/>
      <c r="AH5" s="716"/>
      <c r="AI5" s="716"/>
      <c r="AJ5" s="716"/>
      <c r="AK5" s="716"/>
      <c r="AL5" s="703">
        <v>28.1</v>
      </c>
      <c r="AM5" s="685"/>
      <c r="AN5" s="685"/>
      <c r="AO5" s="704"/>
      <c r="AP5" s="676" t="s">
        <v>231</v>
      </c>
      <c r="AQ5" s="677"/>
      <c r="AR5" s="677"/>
      <c r="AS5" s="677"/>
      <c r="AT5" s="677"/>
      <c r="AU5" s="677"/>
      <c r="AV5" s="677"/>
      <c r="AW5" s="677"/>
      <c r="AX5" s="677"/>
      <c r="AY5" s="677"/>
      <c r="AZ5" s="677"/>
      <c r="BA5" s="677"/>
      <c r="BB5" s="677"/>
      <c r="BC5" s="677"/>
      <c r="BD5" s="677"/>
      <c r="BE5" s="677"/>
      <c r="BF5" s="678"/>
      <c r="BG5" s="621">
        <v>5031662</v>
      </c>
      <c r="BH5" s="622"/>
      <c r="BI5" s="622"/>
      <c r="BJ5" s="622"/>
      <c r="BK5" s="622"/>
      <c r="BL5" s="622"/>
      <c r="BM5" s="622"/>
      <c r="BN5" s="623"/>
      <c r="BO5" s="659">
        <v>99.4</v>
      </c>
      <c r="BP5" s="659"/>
      <c r="BQ5" s="659"/>
      <c r="BR5" s="659"/>
      <c r="BS5" s="660" t="s">
        <v>232</v>
      </c>
      <c r="BT5" s="660"/>
      <c r="BU5" s="660"/>
      <c r="BV5" s="660"/>
      <c r="BW5" s="660"/>
      <c r="BX5" s="660"/>
      <c r="BY5" s="660"/>
      <c r="BZ5" s="660"/>
      <c r="CA5" s="660"/>
      <c r="CB5" s="695"/>
      <c r="CD5" s="679" t="s">
        <v>226</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224</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2">
      <c r="B6" s="618" t="s">
        <v>236</v>
      </c>
      <c r="C6" s="619"/>
      <c r="D6" s="619"/>
      <c r="E6" s="619"/>
      <c r="F6" s="619"/>
      <c r="G6" s="619"/>
      <c r="H6" s="619"/>
      <c r="I6" s="619"/>
      <c r="J6" s="619"/>
      <c r="K6" s="619"/>
      <c r="L6" s="619"/>
      <c r="M6" s="619"/>
      <c r="N6" s="619"/>
      <c r="O6" s="619"/>
      <c r="P6" s="619"/>
      <c r="Q6" s="620"/>
      <c r="R6" s="621">
        <v>502174</v>
      </c>
      <c r="S6" s="622"/>
      <c r="T6" s="622"/>
      <c r="U6" s="622"/>
      <c r="V6" s="622"/>
      <c r="W6" s="622"/>
      <c r="X6" s="622"/>
      <c r="Y6" s="623"/>
      <c r="Z6" s="659">
        <v>1.6</v>
      </c>
      <c r="AA6" s="659"/>
      <c r="AB6" s="659"/>
      <c r="AC6" s="659"/>
      <c r="AD6" s="660">
        <v>502174</v>
      </c>
      <c r="AE6" s="660"/>
      <c r="AF6" s="660"/>
      <c r="AG6" s="660"/>
      <c r="AH6" s="660"/>
      <c r="AI6" s="660"/>
      <c r="AJ6" s="660"/>
      <c r="AK6" s="660"/>
      <c r="AL6" s="624">
        <v>2.8</v>
      </c>
      <c r="AM6" s="625"/>
      <c r="AN6" s="625"/>
      <c r="AO6" s="661"/>
      <c r="AP6" s="618" t="s">
        <v>237</v>
      </c>
      <c r="AQ6" s="619"/>
      <c r="AR6" s="619"/>
      <c r="AS6" s="619"/>
      <c r="AT6" s="619"/>
      <c r="AU6" s="619"/>
      <c r="AV6" s="619"/>
      <c r="AW6" s="619"/>
      <c r="AX6" s="619"/>
      <c r="AY6" s="619"/>
      <c r="AZ6" s="619"/>
      <c r="BA6" s="619"/>
      <c r="BB6" s="619"/>
      <c r="BC6" s="619"/>
      <c r="BD6" s="619"/>
      <c r="BE6" s="619"/>
      <c r="BF6" s="620"/>
      <c r="BG6" s="621">
        <v>5031662</v>
      </c>
      <c r="BH6" s="622"/>
      <c r="BI6" s="622"/>
      <c r="BJ6" s="622"/>
      <c r="BK6" s="622"/>
      <c r="BL6" s="622"/>
      <c r="BM6" s="622"/>
      <c r="BN6" s="623"/>
      <c r="BO6" s="659">
        <v>99.4</v>
      </c>
      <c r="BP6" s="659"/>
      <c r="BQ6" s="659"/>
      <c r="BR6" s="659"/>
      <c r="BS6" s="660" t="s">
        <v>179</v>
      </c>
      <c r="BT6" s="660"/>
      <c r="BU6" s="660"/>
      <c r="BV6" s="660"/>
      <c r="BW6" s="660"/>
      <c r="BX6" s="660"/>
      <c r="BY6" s="660"/>
      <c r="BZ6" s="660"/>
      <c r="CA6" s="660"/>
      <c r="CB6" s="695"/>
      <c r="CD6" s="676" t="s">
        <v>238</v>
      </c>
      <c r="CE6" s="677"/>
      <c r="CF6" s="677"/>
      <c r="CG6" s="677"/>
      <c r="CH6" s="677"/>
      <c r="CI6" s="677"/>
      <c r="CJ6" s="677"/>
      <c r="CK6" s="677"/>
      <c r="CL6" s="677"/>
      <c r="CM6" s="677"/>
      <c r="CN6" s="677"/>
      <c r="CO6" s="677"/>
      <c r="CP6" s="677"/>
      <c r="CQ6" s="678"/>
      <c r="CR6" s="621">
        <v>161059</v>
      </c>
      <c r="CS6" s="622"/>
      <c r="CT6" s="622"/>
      <c r="CU6" s="622"/>
      <c r="CV6" s="622"/>
      <c r="CW6" s="622"/>
      <c r="CX6" s="622"/>
      <c r="CY6" s="623"/>
      <c r="CZ6" s="703">
        <v>0.6</v>
      </c>
      <c r="DA6" s="685"/>
      <c r="DB6" s="685"/>
      <c r="DC6" s="705"/>
      <c r="DD6" s="627" t="s">
        <v>180</v>
      </c>
      <c r="DE6" s="622"/>
      <c r="DF6" s="622"/>
      <c r="DG6" s="622"/>
      <c r="DH6" s="622"/>
      <c r="DI6" s="622"/>
      <c r="DJ6" s="622"/>
      <c r="DK6" s="622"/>
      <c r="DL6" s="622"/>
      <c r="DM6" s="622"/>
      <c r="DN6" s="622"/>
      <c r="DO6" s="622"/>
      <c r="DP6" s="623"/>
      <c r="DQ6" s="627">
        <v>160873</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1705</v>
      </c>
      <c r="S7" s="622"/>
      <c r="T7" s="622"/>
      <c r="U7" s="622"/>
      <c r="V7" s="622"/>
      <c r="W7" s="622"/>
      <c r="X7" s="622"/>
      <c r="Y7" s="623"/>
      <c r="Z7" s="659">
        <v>0</v>
      </c>
      <c r="AA7" s="659"/>
      <c r="AB7" s="659"/>
      <c r="AC7" s="659"/>
      <c r="AD7" s="660">
        <v>1705</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1997956</v>
      </c>
      <c r="BH7" s="622"/>
      <c r="BI7" s="622"/>
      <c r="BJ7" s="622"/>
      <c r="BK7" s="622"/>
      <c r="BL7" s="622"/>
      <c r="BM7" s="622"/>
      <c r="BN7" s="623"/>
      <c r="BO7" s="659">
        <v>39.5</v>
      </c>
      <c r="BP7" s="659"/>
      <c r="BQ7" s="659"/>
      <c r="BR7" s="659"/>
      <c r="BS7" s="660" t="s">
        <v>179</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3853031</v>
      </c>
      <c r="CS7" s="622"/>
      <c r="CT7" s="622"/>
      <c r="CU7" s="622"/>
      <c r="CV7" s="622"/>
      <c r="CW7" s="622"/>
      <c r="CX7" s="622"/>
      <c r="CY7" s="623"/>
      <c r="CZ7" s="659">
        <v>13.2</v>
      </c>
      <c r="DA7" s="659"/>
      <c r="DB7" s="659"/>
      <c r="DC7" s="659"/>
      <c r="DD7" s="627">
        <v>298882</v>
      </c>
      <c r="DE7" s="622"/>
      <c r="DF7" s="622"/>
      <c r="DG7" s="622"/>
      <c r="DH7" s="622"/>
      <c r="DI7" s="622"/>
      <c r="DJ7" s="622"/>
      <c r="DK7" s="622"/>
      <c r="DL7" s="622"/>
      <c r="DM7" s="622"/>
      <c r="DN7" s="622"/>
      <c r="DO7" s="622"/>
      <c r="DP7" s="623"/>
      <c r="DQ7" s="627">
        <v>2943312</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25141</v>
      </c>
      <c r="S8" s="622"/>
      <c r="T8" s="622"/>
      <c r="U8" s="622"/>
      <c r="V8" s="622"/>
      <c r="W8" s="622"/>
      <c r="X8" s="622"/>
      <c r="Y8" s="623"/>
      <c r="Z8" s="659">
        <v>0.1</v>
      </c>
      <c r="AA8" s="659"/>
      <c r="AB8" s="659"/>
      <c r="AC8" s="659"/>
      <c r="AD8" s="660">
        <v>25141</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79468</v>
      </c>
      <c r="BH8" s="622"/>
      <c r="BI8" s="622"/>
      <c r="BJ8" s="622"/>
      <c r="BK8" s="622"/>
      <c r="BL8" s="622"/>
      <c r="BM8" s="622"/>
      <c r="BN8" s="623"/>
      <c r="BO8" s="659">
        <v>1.6</v>
      </c>
      <c r="BP8" s="659"/>
      <c r="BQ8" s="659"/>
      <c r="BR8" s="659"/>
      <c r="BS8" s="660" t="s">
        <v>179</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6312682</v>
      </c>
      <c r="CS8" s="622"/>
      <c r="CT8" s="622"/>
      <c r="CU8" s="622"/>
      <c r="CV8" s="622"/>
      <c r="CW8" s="622"/>
      <c r="CX8" s="622"/>
      <c r="CY8" s="623"/>
      <c r="CZ8" s="659">
        <v>21.6</v>
      </c>
      <c r="DA8" s="659"/>
      <c r="DB8" s="659"/>
      <c r="DC8" s="659"/>
      <c r="DD8" s="627">
        <v>69970</v>
      </c>
      <c r="DE8" s="622"/>
      <c r="DF8" s="622"/>
      <c r="DG8" s="622"/>
      <c r="DH8" s="622"/>
      <c r="DI8" s="622"/>
      <c r="DJ8" s="622"/>
      <c r="DK8" s="622"/>
      <c r="DL8" s="622"/>
      <c r="DM8" s="622"/>
      <c r="DN8" s="622"/>
      <c r="DO8" s="622"/>
      <c r="DP8" s="623"/>
      <c r="DQ8" s="627">
        <v>3523907</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18589</v>
      </c>
      <c r="S9" s="622"/>
      <c r="T9" s="622"/>
      <c r="U9" s="622"/>
      <c r="V9" s="622"/>
      <c r="W9" s="622"/>
      <c r="X9" s="622"/>
      <c r="Y9" s="623"/>
      <c r="Z9" s="659">
        <v>0.1</v>
      </c>
      <c r="AA9" s="659"/>
      <c r="AB9" s="659"/>
      <c r="AC9" s="659"/>
      <c r="AD9" s="660">
        <v>18589</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1663803</v>
      </c>
      <c r="BH9" s="622"/>
      <c r="BI9" s="622"/>
      <c r="BJ9" s="622"/>
      <c r="BK9" s="622"/>
      <c r="BL9" s="622"/>
      <c r="BM9" s="622"/>
      <c r="BN9" s="623"/>
      <c r="BO9" s="659">
        <v>32.9</v>
      </c>
      <c r="BP9" s="659"/>
      <c r="BQ9" s="659"/>
      <c r="BR9" s="659"/>
      <c r="BS9" s="660" t="s">
        <v>180</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3627361</v>
      </c>
      <c r="CS9" s="622"/>
      <c r="CT9" s="622"/>
      <c r="CU9" s="622"/>
      <c r="CV9" s="622"/>
      <c r="CW9" s="622"/>
      <c r="CX9" s="622"/>
      <c r="CY9" s="623"/>
      <c r="CZ9" s="659">
        <v>12.4</v>
      </c>
      <c r="DA9" s="659"/>
      <c r="DB9" s="659"/>
      <c r="DC9" s="659"/>
      <c r="DD9" s="627">
        <v>250080</v>
      </c>
      <c r="DE9" s="622"/>
      <c r="DF9" s="622"/>
      <c r="DG9" s="622"/>
      <c r="DH9" s="622"/>
      <c r="DI9" s="622"/>
      <c r="DJ9" s="622"/>
      <c r="DK9" s="622"/>
      <c r="DL9" s="622"/>
      <c r="DM9" s="622"/>
      <c r="DN9" s="622"/>
      <c r="DO9" s="622"/>
      <c r="DP9" s="623"/>
      <c r="DQ9" s="627">
        <v>3215615</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180</v>
      </c>
      <c r="S10" s="622"/>
      <c r="T10" s="622"/>
      <c r="U10" s="622"/>
      <c r="V10" s="622"/>
      <c r="W10" s="622"/>
      <c r="X10" s="622"/>
      <c r="Y10" s="623"/>
      <c r="Z10" s="659" t="s">
        <v>180</v>
      </c>
      <c r="AA10" s="659"/>
      <c r="AB10" s="659"/>
      <c r="AC10" s="659"/>
      <c r="AD10" s="660" t="s">
        <v>180</v>
      </c>
      <c r="AE10" s="660"/>
      <c r="AF10" s="660"/>
      <c r="AG10" s="660"/>
      <c r="AH10" s="660"/>
      <c r="AI10" s="660"/>
      <c r="AJ10" s="660"/>
      <c r="AK10" s="660"/>
      <c r="AL10" s="624" t="s">
        <v>232</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127271</v>
      </c>
      <c r="BH10" s="622"/>
      <c r="BI10" s="622"/>
      <c r="BJ10" s="622"/>
      <c r="BK10" s="622"/>
      <c r="BL10" s="622"/>
      <c r="BM10" s="622"/>
      <c r="BN10" s="623"/>
      <c r="BO10" s="659">
        <v>2.5</v>
      </c>
      <c r="BP10" s="659"/>
      <c r="BQ10" s="659"/>
      <c r="BR10" s="659"/>
      <c r="BS10" s="660" t="s">
        <v>179</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t="s">
        <v>180</v>
      </c>
      <c r="CS10" s="622"/>
      <c r="CT10" s="622"/>
      <c r="CU10" s="622"/>
      <c r="CV10" s="622"/>
      <c r="CW10" s="622"/>
      <c r="CX10" s="622"/>
      <c r="CY10" s="623"/>
      <c r="CZ10" s="659" t="s">
        <v>180</v>
      </c>
      <c r="DA10" s="659"/>
      <c r="DB10" s="659"/>
      <c r="DC10" s="659"/>
      <c r="DD10" s="627" t="s">
        <v>180</v>
      </c>
      <c r="DE10" s="622"/>
      <c r="DF10" s="622"/>
      <c r="DG10" s="622"/>
      <c r="DH10" s="622"/>
      <c r="DI10" s="622"/>
      <c r="DJ10" s="622"/>
      <c r="DK10" s="622"/>
      <c r="DL10" s="622"/>
      <c r="DM10" s="622"/>
      <c r="DN10" s="622"/>
      <c r="DO10" s="622"/>
      <c r="DP10" s="623"/>
      <c r="DQ10" s="627" t="s">
        <v>179</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1020920</v>
      </c>
      <c r="S11" s="622"/>
      <c r="T11" s="622"/>
      <c r="U11" s="622"/>
      <c r="V11" s="622"/>
      <c r="W11" s="622"/>
      <c r="X11" s="622"/>
      <c r="Y11" s="623"/>
      <c r="Z11" s="624">
        <v>3.3</v>
      </c>
      <c r="AA11" s="625"/>
      <c r="AB11" s="625"/>
      <c r="AC11" s="626"/>
      <c r="AD11" s="627">
        <v>1020920</v>
      </c>
      <c r="AE11" s="622"/>
      <c r="AF11" s="622"/>
      <c r="AG11" s="622"/>
      <c r="AH11" s="622"/>
      <c r="AI11" s="622"/>
      <c r="AJ11" s="622"/>
      <c r="AK11" s="623"/>
      <c r="AL11" s="624">
        <v>5.7</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127414</v>
      </c>
      <c r="BH11" s="622"/>
      <c r="BI11" s="622"/>
      <c r="BJ11" s="622"/>
      <c r="BK11" s="622"/>
      <c r="BL11" s="622"/>
      <c r="BM11" s="622"/>
      <c r="BN11" s="623"/>
      <c r="BO11" s="659">
        <v>2.5</v>
      </c>
      <c r="BP11" s="659"/>
      <c r="BQ11" s="659"/>
      <c r="BR11" s="659"/>
      <c r="BS11" s="660" t="s">
        <v>180</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2770936</v>
      </c>
      <c r="CS11" s="622"/>
      <c r="CT11" s="622"/>
      <c r="CU11" s="622"/>
      <c r="CV11" s="622"/>
      <c r="CW11" s="622"/>
      <c r="CX11" s="622"/>
      <c r="CY11" s="623"/>
      <c r="CZ11" s="659">
        <v>9.5</v>
      </c>
      <c r="DA11" s="659"/>
      <c r="DB11" s="659"/>
      <c r="DC11" s="659"/>
      <c r="DD11" s="627">
        <v>1273483</v>
      </c>
      <c r="DE11" s="622"/>
      <c r="DF11" s="622"/>
      <c r="DG11" s="622"/>
      <c r="DH11" s="622"/>
      <c r="DI11" s="622"/>
      <c r="DJ11" s="622"/>
      <c r="DK11" s="622"/>
      <c r="DL11" s="622"/>
      <c r="DM11" s="622"/>
      <c r="DN11" s="622"/>
      <c r="DO11" s="622"/>
      <c r="DP11" s="623"/>
      <c r="DQ11" s="627">
        <v>1324715</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v>13894</v>
      </c>
      <c r="S12" s="622"/>
      <c r="T12" s="622"/>
      <c r="U12" s="622"/>
      <c r="V12" s="622"/>
      <c r="W12" s="622"/>
      <c r="X12" s="622"/>
      <c r="Y12" s="623"/>
      <c r="Z12" s="659">
        <v>0</v>
      </c>
      <c r="AA12" s="659"/>
      <c r="AB12" s="659"/>
      <c r="AC12" s="659"/>
      <c r="AD12" s="660">
        <v>13894</v>
      </c>
      <c r="AE12" s="660"/>
      <c r="AF12" s="660"/>
      <c r="AG12" s="660"/>
      <c r="AH12" s="660"/>
      <c r="AI12" s="660"/>
      <c r="AJ12" s="660"/>
      <c r="AK12" s="660"/>
      <c r="AL12" s="624">
        <v>0.1</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2585487</v>
      </c>
      <c r="BH12" s="622"/>
      <c r="BI12" s="622"/>
      <c r="BJ12" s="622"/>
      <c r="BK12" s="622"/>
      <c r="BL12" s="622"/>
      <c r="BM12" s="622"/>
      <c r="BN12" s="623"/>
      <c r="BO12" s="659">
        <v>51.1</v>
      </c>
      <c r="BP12" s="659"/>
      <c r="BQ12" s="659"/>
      <c r="BR12" s="659"/>
      <c r="BS12" s="660" t="s">
        <v>232</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1145858</v>
      </c>
      <c r="CS12" s="622"/>
      <c r="CT12" s="622"/>
      <c r="CU12" s="622"/>
      <c r="CV12" s="622"/>
      <c r="CW12" s="622"/>
      <c r="CX12" s="622"/>
      <c r="CY12" s="623"/>
      <c r="CZ12" s="659">
        <v>3.9</v>
      </c>
      <c r="DA12" s="659"/>
      <c r="DB12" s="659"/>
      <c r="DC12" s="659"/>
      <c r="DD12" s="627">
        <v>72041</v>
      </c>
      <c r="DE12" s="622"/>
      <c r="DF12" s="622"/>
      <c r="DG12" s="622"/>
      <c r="DH12" s="622"/>
      <c r="DI12" s="622"/>
      <c r="DJ12" s="622"/>
      <c r="DK12" s="622"/>
      <c r="DL12" s="622"/>
      <c r="DM12" s="622"/>
      <c r="DN12" s="622"/>
      <c r="DO12" s="622"/>
      <c r="DP12" s="623"/>
      <c r="DQ12" s="627">
        <v>904766</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180</v>
      </c>
      <c r="S13" s="622"/>
      <c r="T13" s="622"/>
      <c r="U13" s="622"/>
      <c r="V13" s="622"/>
      <c r="W13" s="622"/>
      <c r="X13" s="622"/>
      <c r="Y13" s="623"/>
      <c r="Z13" s="659" t="s">
        <v>180</v>
      </c>
      <c r="AA13" s="659"/>
      <c r="AB13" s="659"/>
      <c r="AC13" s="659"/>
      <c r="AD13" s="660" t="s">
        <v>180</v>
      </c>
      <c r="AE13" s="660"/>
      <c r="AF13" s="660"/>
      <c r="AG13" s="660"/>
      <c r="AH13" s="660"/>
      <c r="AI13" s="660"/>
      <c r="AJ13" s="660"/>
      <c r="AK13" s="660"/>
      <c r="AL13" s="624" t="s">
        <v>179</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2583003</v>
      </c>
      <c r="BH13" s="622"/>
      <c r="BI13" s="622"/>
      <c r="BJ13" s="622"/>
      <c r="BK13" s="622"/>
      <c r="BL13" s="622"/>
      <c r="BM13" s="622"/>
      <c r="BN13" s="623"/>
      <c r="BO13" s="659">
        <v>51</v>
      </c>
      <c r="BP13" s="659"/>
      <c r="BQ13" s="659"/>
      <c r="BR13" s="659"/>
      <c r="BS13" s="660" t="s">
        <v>179</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3306038</v>
      </c>
      <c r="CS13" s="622"/>
      <c r="CT13" s="622"/>
      <c r="CU13" s="622"/>
      <c r="CV13" s="622"/>
      <c r="CW13" s="622"/>
      <c r="CX13" s="622"/>
      <c r="CY13" s="623"/>
      <c r="CZ13" s="659">
        <v>11.3</v>
      </c>
      <c r="DA13" s="659"/>
      <c r="DB13" s="659"/>
      <c r="DC13" s="659"/>
      <c r="DD13" s="627">
        <v>1340269</v>
      </c>
      <c r="DE13" s="622"/>
      <c r="DF13" s="622"/>
      <c r="DG13" s="622"/>
      <c r="DH13" s="622"/>
      <c r="DI13" s="622"/>
      <c r="DJ13" s="622"/>
      <c r="DK13" s="622"/>
      <c r="DL13" s="622"/>
      <c r="DM13" s="622"/>
      <c r="DN13" s="622"/>
      <c r="DO13" s="622"/>
      <c r="DP13" s="623"/>
      <c r="DQ13" s="627">
        <v>2135131</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t="s">
        <v>180</v>
      </c>
      <c r="S14" s="622"/>
      <c r="T14" s="622"/>
      <c r="U14" s="622"/>
      <c r="V14" s="622"/>
      <c r="W14" s="622"/>
      <c r="X14" s="622"/>
      <c r="Y14" s="623"/>
      <c r="Z14" s="659" t="s">
        <v>232</v>
      </c>
      <c r="AA14" s="659"/>
      <c r="AB14" s="659"/>
      <c r="AC14" s="659"/>
      <c r="AD14" s="660" t="s">
        <v>232</v>
      </c>
      <c r="AE14" s="660"/>
      <c r="AF14" s="660"/>
      <c r="AG14" s="660"/>
      <c r="AH14" s="660"/>
      <c r="AI14" s="660"/>
      <c r="AJ14" s="660"/>
      <c r="AK14" s="660"/>
      <c r="AL14" s="624" t="s">
        <v>180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173512</v>
      </c>
      <c r="BH14" s="622"/>
      <c r="BI14" s="622"/>
      <c r="BJ14" s="622"/>
      <c r="BK14" s="622"/>
      <c r="BL14" s="622"/>
      <c r="BM14" s="622"/>
      <c r="BN14" s="623"/>
      <c r="BO14" s="659">
        <v>3.4</v>
      </c>
      <c r="BP14" s="659"/>
      <c r="BQ14" s="659"/>
      <c r="BR14" s="659"/>
      <c r="BS14" s="660" t="s">
        <v>179</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1077930</v>
      </c>
      <c r="CS14" s="622"/>
      <c r="CT14" s="622"/>
      <c r="CU14" s="622"/>
      <c r="CV14" s="622"/>
      <c r="CW14" s="622"/>
      <c r="CX14" s="622"/>
      <c r="CY14" s="623"/>
      <c r="CZ14" s="659">
        <v>3.7</v>
      </c>
      <c r="DA14" s="659"/>
      <c r="DB14" s="659"/>
      <c r="DC14" s="659"/>
      <c r="DD14" s="627">
        <v>176938</v>
      </c>
      <c r="DE14" s="622"/>
      <c r="DF14" s="622"/>
      <c r="DG14" s="622"/>
      <c r="DH14" s="622"/>
      <c r="DI14" s="622"/>
      <c r="DJ14" s="622"/>
      <c r="DK14" s="622"/>
      <c r="DL14" s="622"/>
      <c r="DM14" s="622"/>
      <c r="DN14" s="622"/>
      <c r="DO14" s="622"/>
      <c r="DP14" s="623"/>
      <c r="DQ14" s="627">
        <v>834947</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232</v>
      </c>
      <c r="S15" s="622"/>
      <c r="T15" s="622"/>
      <c r="U15" s="622"/>
      <c r="V15" s="622"/>
      <c r="W15" s="622"/>
      <c r="X15" s="622"/>
      <c r="Y15" s="623"/>
      <c r="Z15" s="659" t="s">
        <v>232</v>
      </c>
      <c r="AA15" s="659"/>
      <c r="AB15" s="659"/>
      <c r="AC15" s="659"/>
      <c r="AD15" s="660" t="s">
        <v>180</v>
      </c>
      <c r="AE15" s="660"/>
      <c r="AF15" s="660"/>
      <c r="AG15" s="660"/>
      <c r="AH15" s="660"/>
      <c r="AI15" s="660"/>
      <c r="AJ15" s="660"/>
      <c r="AK15" s="660"/>
      <c r="AL15" s="624" t="s">
        <v>180</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274707</v>
      </c>
      <c r="BH15" s="622"/>
      <c r="BI15" s="622"/>
      <c r="BJ15" s="622"/>
      <c r="BK15" s="622"/>
      <c r="BL15" s="622"/>
      <c r="BM15" s="622"/>
      <c r="BN15" s="623"/>
      <c r="BO15" s="659">
        <v>5.4</v>
      </c>
      <c r="BP15" s="659"/>
      <c r="BQ15" s="659"/>
      <c r="BR15" s="659"/>
      <c r="BS15" s="660" t="s">
        <v>232</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3031520</v>
      </c>
      <c r="CS15" s="622"/>
      <c r="CT15" s="622"/>
      <c r="CU15" s="622"/>
      <c r="CV15" s="622"/>
      <c r="CW15" s="622"/>
      <c r="CX15" s="622"/>
      <c r="CY15" s="623"/>
      <c r="CZ15" s="659">
        <v>10.4</v>
      </c>
      <c r="DA15" s="659"/>
      <c r="DB15" s="659"/>
      <c r="DC15" s="659"/>
      <c r="DD15" s="627">
        <v>925885</v>
      </c>
      <c r="DE15" s="622"/>
      <c r="DF15" s="622"/>
      <c r="DG15" s="622"/>
      <c r="DH15" s="622"/>
      <c r="DI15" s="622"/>
      <c r="DJ15" s="622"/>
      <c r="DK15" s="622"/>
      <c r="DL15" s="622"/>
      <c r="DM15" s="622"/>
      <c r="DN15" s="622"/>
      <c r="DO15" s="622"/>
      <c r="DP15" s="623"/>
      <c r="DQ15" s="627">
        <v>1809434</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32329</v>
      </c>
      <c r="S16" s="622"/>
      <c r="T16" s="622"/>
      <c r="U16" s="622"/>
      <c r="V16" s="622"/>
      <c r="W16" s="622"/>
      <c r="X16" s="622"/>
      <c r="Y16" s="623"/>
      <c r="Z16" s="659">
        <v>0.1</v>
      </c>
      <c r="AA16" s="659"/>
      <c r="AB16" s="659"/>
      <c r="AC16" s="659"/>
      <c r="AD16" s="660">
        <v>32329</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180</v>
      </c>
      <c r="BH16" s="622"/>
      <c r="BI16" s="622"/>
      <c r="BJ16" s="622"/>
      <c r="BK16" s="622"/>
      <c r="BL16" s="622"/>
      <c r="BM16" s="622"/>
      <c r="BN16" s="623"/>
      <c r="BO16" s="659" t="s">
        <v>179</v>
      </c>
      <c r="BP16" s="659"/>
      <c r="BQ16" s="659"/>
      <c r="BR16" s="659"/>
      <c r="BS16" s="660" t="s">
        <v>180</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361528</v>
      </c>
      <c r="CS16" s="622"/>
      <c r="CT16" s="622"/>
      <c r="CU16" s="622"/>
      <c r="CV16" s="622"/>
      <c r="CW16" s="622"/>
      <c r="CX16" s="622"/>
      <c r="CY16" s="623"/>
      <c r="CZ16" s="659">
        <v>1.2</v>
      </c>
      <c r="DA16" s="659"/>
      <c r="DB16" s="659"/>
      <c r="DC16" s="659"/>
      <c r="DD16" s="627" t="s">
        <v>179</v>
      </c>
      <c r="DE16" s="622"/>
      <c r="DF16" s="622"/>
      <c r="DG16" s="622"/>
      <c r="DH16" s="622"/>
      <c r="DI16" s="622"/>
      <c r="DJ16" s="622"/>
      <c r="DK16" s="622"/>
      <c r="DL16" s="622"/>
      <c r="DM16" s="622"/>
      <c r="DN16" s="622"/>
      <c r="DO16" s="622"/>
      <c r="DP16" s="623"/>
      <c r="DQ16" s="627">
        <v>34773</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83463</v>
      </c>
      <c r="S17" s="622"/>
      <c r="T17" s="622"/>
      <c r="U17" s="622"/>
      <c r="V17" s="622"/>
      <c r="W17" s="622"/>
      <c r="X17" s="622"/>
      <c r="Y17" s="623"/>
      <c r="Z17" s="659">
        <v>0.3</v>
      </c>
      <c r="AA17" s="659"/>
      <c r="AB17" s="659"/>
      <c r="AC17" s="659"/>
      <c r="AD17" s="660">
        <v>83463</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180</v>
      </c>
      <c r="BH17" s="622"/>
      <c r="BI17" s="622"/>
      <c r="BJ17" s="622"/>
      <c r="BK17" s="622"/>
      <c r="BL17" s="622"/>
      <c r="BM17" s="622"/>
      <c r="BN17" s="623"/>
      <c r="BO17" s="659" t="s">
        <v>180</v>
      </c>
      <c r="BP17" s="659"/>
      <c r="BQ17" s="659"/>
      <c r="BR17" s="659"/>
      <c r="BS17" s="660" t="s">
        <v>179</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3599768</v>
      </c>
      <c r="CS17" s="622"/>
      <c r="CT17" s="622"/>
      <c r="CU17" s="622"/>
      <c r="CV17" s="622"/>
      <c r="CW17" s="622"/>
      <c r="CX17" s="622"/>
      <c r="CY17" s="623"/>
      <c r="CZ17" s="659">
        <v>12.3</v>
      </c>
      <c r="DA17" s="659"/>
      <c r="DB17" s="659"/>
      <c r="DC17" s="659"/>
      <c r="DD17" s="627" t="s">
        <v>180</v>
      </c>
      <c r="DE17" s="622"/>
      <c r="DF17" s="622"/>
      <c r="DG17" s="622"/>
      <c r="DH17" s="622"/>
      <c r="DI17" s="622"/>
      <c r="DJ17" s="622"/>
      <c r="DK17" s="622"/>
      <c r="DL17" s="622"/>
      <c r="DM17" s="622"/>
      <c r="DN17" s="622"/>
      <c r="DO17" s="622"/>
      <c r="DP17" s="623"/>
      <c r="DQ17" s="627">
        <v>3557121</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31680</v>
      </c>
      <c r="S18" s="622"/>
      <c r="T18" s="622"/>
      <c r="U18" s="622"/>
      <c r="V18" s="622"/>
      <c r="W18" s="622"/>
      <c r="X18" s="622"/>
      <c r="Y18" s="623"/>
      <c r="Z18" s="659">
        <v>0.1</v>
      </c>
      <c r="AA18" s="659"/>
      <c r="AB18" s="659"/>
      <c r="AC18" s="659"/>
      <c r="AD18" s="660">
        <v>31680</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180</v>
      </c>
      <c r="BH18" s="622"/>
      <c r="BI18" s="622"/>
      <c r="BJ18" s="622"/>
      <c r="BK18" s="622"/>
      <c r="BL18" s="622"/>
      <c r="BM18" s="622"/>
      <c r="BN18" s="623"/>
      <c r="BO18" s="659" t="s">
        <v>232</v>
      </c>
      <c r="BP18" s="659"/>
      <c r="BQ18" s="659"/>
      <c r="BR18" s="659"/>
      <c r="BS18" s="660" t="s">
        <v>180</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180</v>
      </c>
      <c r="DA18" s="659"/>
      <c r="DB18" s="659"/>
      <c r="DC18" s="659"/>
      <c r="DD18" s="627" t="s">
        <v>180</v>
      </c>
      <c r="DE18" s="622"/>
      <c r="DF18" s="622"/>
      <c r="DG18" s="622"/>
      <c r="DH18" s="622"/>
      <c r="DI18" s="622"/>
      <c r="DJ18" s="622"/>
      <c r="DK18" s="622"/>
      <c r="DL18" s="622"/>
      <c r="DM18" s="622"/>
      <c r="DN18" s="622"/>
      <c r="DO18" s="622"/>
      <c r="DP18" s="623"/>
      <c r="DQ18" s="627" t="s">
        <v>180</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26064</v>
      </c>
      <c r="S19" s="622"/>
      <c r="T19" s="622"/>
      <c r="U19" s="622"/>
      <c r="V19" s="622"/>
      <c r="W19" s="622"/>
      <c r="X19" s="622"/>
      <c r="Y19" s="623"/>
      <c r="Z19" s="659">
        <v>0.1</v>
      </c>
      <c r="AA19" s="659"/>
      <c r="AB19" s="659"/>
      <c r="AC19" s="659"/>
      <c r="AD19" s="660">
        <v>26064</v>
      </c>
      <c r="AE19" s="660"/>
      <c r="AF19" s="660"/>
      <c r="AG19" s="660"/>
      <c r="AH19" s="660"/>
      <c r="AI19" s="660"/>
      <c r="AJ19" s="660"/>
      <c r="AK19" s="660"/>
      <c r="AL19" s="624">
        <v>0.1</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28723</v>
      </c>
      <c r="BH19" s="622"/>
      <c r="BI19" s="622"/>
      <c r="BJ19" s="622"/>
      <c r="BK19" s="622"/>
      <c r="BL19" s="622"/>
      <c r="BM19" s="622"/>
      <c r="BN19" s="623"/>
      <c r="BO19" s="659">
        <v>0.6</v>
      </c>
      <c r="BP19" s="659"/>
      <c r="BQ19" s="659"/>
      <c r="BR19" s="659"/>
      <c r="BS19" s="660" t="s">
        <v>180</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180</v>
      </c>
      <c r="CS19" s="622"/>
      <c r="CT19" s="622"/>
      <c r="CU19" s="622"/>
      <c r="CV19" s="622"/>
      <c r="CW19" s="622"/>
      <c r="CX19" s="622"/>
      <c r="CY19" s="623"/>
      <c r="CZ19" s="659" t="s">
        <v>179</v>
      </c>
      <c r="DA19" s="659"/>
      <c r="DB19" s="659"/>
      <c r="DC19" s="659"/>
      <c r="DD19" s="627" t="s">
        <v>180</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2">
      <c r="B20" s="696" t="s">
        <v>278</v>
      </c>
      <c r="C20" s="697"/>
      <c r="D20" s="697"/>
      <c r="E20" s="697"/>
      <c r="F20" s="697"/>
      <c r="G20" s="697"/>
      <c r="H20" s="697"/>
      <c r="I20" s="697"/>
      <c r="J20" s="697"/>
      <c r="K20" s="697"/>
      <c r="L20" s="697"/>
      <c r="M20" s="697"/>
      <c r="N20" s="697"/>
      <c r="O20" s="697"/>
      <c r="P20" s="697"/>
      <c r="Q20" s="698"/>
      <c r="R20" s="621">
        <v>5616</v>
      </c>
      <c r="S20" s="622"/>
      <c r="T20" s="622"/>
      <c r="U20" s="622"/>
      <c r="V20" s="622"/>
      <c r="W20" s="622"/>
      <c r="X20" s="622"/>
      <c r="Y20" s="623"/>
      <c r="Z20" s="659">
        <v>0</v>
      </c>
      <c r="AA20" s="659"/>
      <c r="AB20" s="659"/>
      <c r="AC20" s="659"/>
      <c r="AD20" s="660">
        <v>5616</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28723</v>
      </c>
      <c r="BH20" s="622"/>
      <c r="BI20" s="622"/>
      <c r="BJ20" s="622"/>
      <c r="BK20" s="622"/>
      <c r="BL20" s="622"/>
      <c r="BM20" s="622"/>
      <c r="BN20" s="623"/>
      <c r="BO20" s="659">
        <v>0.6</v>
      </c>
      <c r="BP20" s="659"/>
      <c r="BQ20" s="659"/>
      <c r="BR20" s="659"/>
      <c r="BS20" s="660" t="s">
        <v>179</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29247711</v>
      </c>
      <c r="CS20" s="622"/>
      <c r="CT20" s="622"/>
      <c r="CU20" s="622"/>
      <c r="CV20" s="622"/>
      <c r="CW20" s="622"/>
      <c r="CX20" s="622"/>
      <c r="CY20" s="623"/>
      <c r="CZ20" s="659">
        <v>100</v>
      </c>
      <c r="DA20" s="659"/>
      <c r="DB20" s="659"/>
      <c r="DC20" s="659"/>
      <c r="DD20" s="627">
        <v>4407548</v>
      </c>
      <c r="DE20" s="622"/>
      <c r="DF20" s="622"/>
      <c r="DG20" s="622"/>
      <c r="DH20" s="622"/>
      <c r="DI20" s="622"/>
      <c r="DJ20" s="622"/>
      <c r="DK20" s="622"/>
      <c r="DL20" s="622"/>
      <c r="DM20" s="622"/>
      <c r="DN20" s="622"/>
      <c r="DO20" s="622"/>
      <c r="DP20" s="623"/>
      <c r="DQ20" s="627">
        <v>20444594</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12472030</v>
      </c>
      <c r="S21" s="622"/>
      <c r="T21" s="622"/>
      <c r="U21" s="622"/>
      <c r="V21" s="622"/>
      <c r="W21" s="622"/>
      <c r="X21" s="622"/>
      <c r="Y21" s="623"/>
      <c r="Z21" s="659">
        <v>40.6</v>
      </c>
      <c r="AA21" s="659"/>
      <c r="AB21" s="659"/>
      <c r="AC21" s="659"/>
      <c r="AD21" s="660">
        <v>11098814</v>
      </c>
      <c r="AE21" s="660"/>
      <c r="AF21" s="660"/>
      <c r="AG21" s="660"/>
      <c r="AH21" s="660"/>
      <c r="AI21" s="660"/>
      <c r="AJ21" s="660"/>
      <c r="AK21" s="660"/>
      <c r="AL21" s="624">
        <v>61.7</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28723</v>
      </c>
      <c r="BH21" s="622"/>
      <c r="BI21" s="622"/>
      <c r="BJ21" s="622"/>
      <c r="BK21" s="622"/>
      <c r="BL21" s="622"/>
      <c r="BM21" s="622"/>
      <c r="BN21" s="623"/>
      <c r="BO21" s="659">
        <v>0.6</v>
      </c>
      <c r="BP21" s="659"/>
      <c r="BQ21" s="659"/>
      <c r="BR21" s="659"/>
      <c r="BS21" s="660" t="s">
        <v>180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11098814</v>
      </c>
      <c r="S22" s="622"/>
      <c r="T22" s="622"/>
      <c r="U22" s="622"/>
      <c r="V22" s="622"/>
      <c r="W22" s="622"/>
      <c r="X22" s="622"/>
      <c r="Y22" s="623"/>
      <c r="Z22" s="659">
        <v>36.1</v>
      </c>
      <c r="AA22" s="659"/>
      <c r="AB22" s="659"/>
      <c r="AC22" s="659"/>
      <c r="AD22" s="660">
        <v>11098814</v>
      </c>
      <c r="AE22" s="660"/>
      <c r="AF22" s="660"/>
      <c r="AG22" s="660"/>
      <c r="AH22" s="660"/>
      <c r="AI22" s="660"/>
      <c r="AJ22" s="660"/>
      <c r="AK22" s="660"/>
      <c r="AL22" s="624">
        <v>61.7</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232</v>
      </c>
      <c r="BH22" s="622"/>
      <c r="BI22" s="622"/>
      <c r="BJ22" s="622"/>
      <c r="BK22" s="622"/>
      <c r="BL22" s="622"/>
      <c r="BM22" s="622"/>
      <c r="BN22" s="623"/>
      <c r="BO22" s="659" t="s">
        <v>179</v>
      </c>
      <c r="BP22" s="659"/>
      <c r="BQ22" s="659"/>
      <c r="BR22" s="659"/>
      <c r="BS22" s="660" t="s">
        <v>179</v>
      </c>
      <c r="BT22" s="660"/>
      <c r="BU22" s="660"/>
      <c r="BV22" s="660"/>
      <c r="BW22" s="660"/>
      <c r="BX22" s="660"/>
      <c r="BY22" s="660"/>
      <c r="BZ22" s="660"/>
      <c r="CA22" s="660"/>
      <c r="CB22" s="695"/>
      <c r="CD22" s="679" t="s">
        <v>285</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286</v>
      </c>
      <c r="C23" s="619"/>
      <c r="D23" s="619"/>
      <c r="E23" s="619"/>
      <c r="F23" s="619"/>
      <c r="G23" s="619"/>
      <c r="H23" s="619"/>
      <c r="I23" s="619"/>
      <c r="J23" s="619"/>
      <c r="K23" s="619"/>
      <c r="L23" s="619"/>
      <c r="M23" s="619"/>
      <c r="N23" s="619"/>
      <c r="O23" s="619"/>
      <c r="P23" s="619"/>
      <c r="Q23" s="620"/>
      <c r="R23" s="621">
        <v>1373216</v>
      </c>
      <c r="S23" s="622"/>
      <c r="T23" s="622"/>
      <c r="U23" s="622"/>
      <c r="V23" s="622"/>
      <c r="W23" s="622"/>
      <c r="X23" s="622"/>
      <c r="Y23" s="623"/>
      <c r="Z23" s="659">
        <v>4.5</v>
      </c>
      <c r="AA23" s="659"/>
      <c r="AB23" s="659"/>
      <c r="AC23" s="659"/>
      <c r="AD23" s="660" t="s">
        <v>180</v>
      </c>
      <c r="AE23" s="660"/>
      <c r="AF23" s="660"/>
      <c r="AG23" s="660"/>
      <c r="AH23" s="660"/>
      <c r="AI23" s="660"/>
      <c r="AJ23" s="660"/>
      <c r="AK23" s="660"/>
      <c r="AL23" s="624" t="s">
        <v>179</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179</v>
      </c>
      <c r="BH23" s="622"/>
      <c r="BI23" s="622"/>
      <c r="BJ23" s="622"/>
      <c r="BK23" s="622"/>
      <c r="BL23" s="622"/>
      <c r="BM23" s="622"/>
      <c r="BN23" s="623"/>
      <c r="BO23" s="659" t="s">
        <v>179</v>
      </c>
      <c r="BP23" s="659"/>
      <c r="BQ23" s="659"/>
      <c r="BR23" s="659"/>
      <c r="BS23" s="660" t="s">
        <v>180</v>
      </c>
      <c r="BT23" s="660"/>
      <c r="BU23" s="660"/>
      <c r="BV23" s="660"/>
      <c r="BW23" s="660"/>
      <c r="BX23" s="660"/>
      <c r="BY23" s="660"/>
      <c r="BZ23" s="660"/>
      <c r="CA23" s="660"/>
      <c r="CB23" s="695"/>
      <c r="CD23" s="679" t="s">
        <v>226</v>
      </c>
      <c r="CE23" s="680"/>
      <c r="CF23" s="680"/>
      <c r="CG23" s="680"/>
      <c r="CH23" s="680"/>
      <c r="CI23" s="680"/>
      <c r="CJ23" s="680"/>
      <c r="CK23" s="680"/>
      <c r="CL23" s="680"/>
      <c r="CM23" s="680"/>
      <c r="CN23" s="680"/>
      <c r="CO23" s="680"/>
      <c r="CP23" s="680"/>
      <c r="CQ23" s="681"/>
      <c r="CR23" s="679" t="s">
        <v>288</v>
      </c>
      <c r="CS23" s="680"/>
      <c r="CT23" s="680"/>
      <c r="CU23" s="680"/>
      <c r="CV23" s="680"/>
      <c r="CW23" s="680"/>
      <c r="CX23" s="680"/>
      <c r="CY23" s="681"/>
      <c r="CZ23" s="679" t="s">
        <v>289</v>
      </c>
      <c r="DA23" s="680"/>
      <c r="DB23" s="680"/>
      <c r="DC23" s="681"/>
      <c r="DD23" s="679" t="s">
        <v>290</v>
      </c>
      <c r="DE23" s="680"/>
      <c r="DF23" s="680"/>
      <c r="DG23" s="680"/>
      <c r="DH23" s="680"/>
      <c r="DI23" s="680"/>
      <c r="DJ23" s="680"/>
      <c r="DK23" s="681"/>
      <c r="DL23" s="711" t="s">
        <v>291</v>
      </c>
      <c r="DM23" s="712"/>
      <c r="DN23" s="712"/>
      <c r="DO23" s="712"/>
      <c r="DP23" s="712"/>
      <c r="DQ23" s="712"/>
      <c r="DR23" s="712"/>
      <c r="DS23" s="712"/>
      <c r="DT23" s="712"/>
      <c r="DU23" s="712"/>
      <c r="DV23" s="713"/>
      <c r="DW23" s="679" t="s">
        <v>292</v>
      </c>
      <c r="DX23" s="680"/>
      <c r="DY23" s="680"/>
      <c r="DZ23" s="680"/>
      <c r="EA23" s="680"/>
      <c r="EB23" s="680"/>
      <c r="EC23" s="681"/>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180</v>
      </c>
      <c r="AA24" s="659"/>
      <c r="AB24" s="659"/>
      <c r="AC24" s="659"/>
      <c r="AD24" s="660" t="s">
        <v>179</v>
      </c>
      <c r="AE24" s="660"/>
      <c r="AF24" s="660"/>
      <c r="AG24" s="660"/>
      <c r="AH24" s="660"/>
      <c r="AI24" s="660"/>
      <c r="AJ24" s="660"/>
      <c r="AK24" s="660"/>
      <c r="AL24" s="624" t="s">
        <v>179</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180</v>
      </c>
      <c r="BH24" s="622"/>
      <c r="BI24" s="622"/>
      <c r="BJ24" s="622"/>
      <c r="BK24" s="622"/>
      <c r="BL24" s="622"/>
      <c r="BM24" s="622"/>
      <c r="BN24" s="623"/>
      <c r="BO24" s="659" t="s">
        <v>179</v>
      </c>
      <c r="BP24" s="659"/>
      <c r="BQ24" s="659"/>
      <c r="BR24" s="659"/>
      <c r="BS24" s="660" t="s">
        <v>179</v>
      </c>
      <c r="BT24" s="660"/>
      <c r="BU24" s="660"/>
      <c r="BV24" s="660"/>
      <c r="BW24" s="660"/>
      <c r="BX24" s="660"/>
      <c r="BY24" s="660"/>
      <c r="BZ24" s="660"/>
      <c r="CA24" s="660"/>
      <c r="CB24" s="695"/>
      <c r="CD24" s="676" t="s">
        <v>295</v>
      </c>
      <c r="CE24" s="677"/>
      <c r="CF24" s="677"/>
      <c r="CG24" s="677"/>
      <c r="CH24" s="677"/>
      <c r="CI24" s="677"/>
      <c r="CJ24" s="677"/>
      <c r="CK24" s="677"/>
      <c r="CL24" s="677"/>
      <c r="CM24" s="677"/>
      <c r="CN24" s="677"/>
      <c r="CO24" s="677"/>
      <c r="CP24" s="677"/>
      <c r="CQ24" s="678"/>
      <c r="CR24" s="673">
        <v>11313092</v>
      </c>
      <c r="CS24" s="674"/>
      <c r="CT24" s="674"/>
      <c r="CU24" s="674"/>
      <c r="CV24" s="674"/>
      <c r="CW24" s="674"/>
      <c r="CX24" s="674"/>
      <c r="CY24" s="702"/>
      <c r="CZ24" s="703">
        <v>38.700000000000003</v>
      </c>
      <c r="DA24" s="685"/>
      <c r="DB24" s="685"/>
      <c r="DC24" s="705"/>
      <c r="DD24" s="701">
        <v>8816203</v>
      </c>
      <c r="DE24" s="674"/>
      <c r="DF24" s="674"/>
      <c r="DG24" s="674"/>
      <c r="DH24" s="674"/>
      <c r="DI24" s="674"/>
      <c r="DJ24" s="674"/>
      <c r="DK24" s="702"/>
      <c r="DL24" s="701">
        <v>8731842</v>
      </c>
      <c r="DM24" s="674"/>
      <c r="DN24" s="674"/>
      <c r="DO24" s="674"/>
      <c r="DP24" s="674"/>
      <c r="DQ24" s="674"/>
      <c r="DR24" s="674"/>
      <c r="DS24" s="674"/>
      <c r="DT24" s="674"/>
      <c r="DU24" s="674"/>
      <c r="DV24" s="702"/>
      <c r="DW24" s="703">
        <v>48.1</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19262310</v>
      </c>
      <c r="S25" s="622"/>
      <c r="T25" s="622"/>
      <c r="U25" s="622"/>
      <c r="V25" s="622"/>
      <c r="W25" s="622"/>
      <c r="X25" s="622"/>
      <c r="Y25" s="623"/>
      <c r="Z25" s="659">
        <v>62.7</v>
      </c>
      <c r="AA25" s="659"/>
      <c r="AB25" s="659"/>
      <c r="AC25" s="659"/>
      <c r="AD25" s="660">
        <v>17889094</v>
      </c>
      <c r="AE25" s="660"/>
      <c r="AF25" s="660"/>
      <c r="AG25" s="660"/>
      <c r="AH25" s="660"/>
      <c r="AI25" s="660"/>
      <c r="AJ25" s="660"/>
      <c r="AK25" s="660"/>
      <c r="AL25" s="624">
        <v>99.5</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179</v>
      </c>
      <c r="BH25" s="622"/>
      <c r="BI25" s="622"/>
      <c r="BJ25" s="622"/>
      <c r="BK25" s="622"/>
      <c r="BL25" s="622"/>
      <c r="BM25" s="622"/>
      <c r="BN25" s="623"/>
      <c r="BO25" s="659" t="s">
        <v>180</v>
      </c>
      <c r="BP25" s="659"/>
      <c r="BQ25" s="659"/>
      <c r="BR25" s="659"/>
      <c r="BS25" s="660" t="s">
        <v>180</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4449091</v>
      </c>
      <c r="CS25" s="634"/>
      <c r="CT25" s="634"/>
      <c r="CU25" s="634"/>
      <c r="CV25" s="634"/>
      <c r="CW25" s="634"/>
      <c r="CX25" s="634"/>
      <c r="CY25" s="635"/>
      <c r="CZ25" s="624">
        <v>15.2</v>
      </c>
      <c r="DA25" s="636"/>
      <c r="DB25" s="636"/>
      <c r="DC25" s="637"/>
      <c r="DD25" s="627">
        <v>4222929</v>
      </c>
      <c r="DE25" s="634"/>
      <c r="DF25" s="634"/>
      <c r="DG25" s="634"/>
      <c r="DH25" s="634"/>
      <c r="DI25" s="634"/>
      <c r="DJ25" s="634"/>
      <c r="DK25" s="635"/>
      <c r="DL25" s="627">
        <v>4180160</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3440</v>
      </c>
      <c r="S26" s="622"/>
      <c r="T26" s="622"/>
      <c r="U26" s="622"/>
      <c r="V26" s="622"/>
      <c r="W26" s="622"/>
      <c r="X26" s="622"/>
      <c r="Y26" s="623"/>
      <c r="Z26" s="659">
        <v>0</v>
      </c>
      <c r="AA26" s="659"/>
      <c r="AB26" s="659"/>
      <c r="AC26" s="659"/>
      <c r="AD26" s="660">
        <v>3440</v>
      </c>
      <c r="AE26" s="660"/>
      <c r="AF26" s="660"/>
      <c r="AG26" s="660"/>
      <c r="AH26" s="660"/>
      <c r="AI26" s="660"/>
      <c r="AJ26" s="660"/>
      <c r="AK26" s="660"/>
      <c r="AL26" s="624">
        <v>0</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180</v>
      </c>
      <c r="BH26" s="622"/>
      <c r="BI26" s="622"/>
      <c r="BJ26" s="622"/>
      <c r="BK26" s="622"/>
      <c r="BL26" s="622"/>
      <c r="BM26" s="622"/>
      <c r="BN26" s="623"/>
      <c r="BO26" s="659" t="s">
        <v>179</v>
      </c>
      <c r="BP26" s="659"/>
      <c r="BQ26" s="659"/>
      <c r="BR26" s="659"/>
      <c r="BS26" s="660" t="s">
        <v>180</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2622500</v>
      </c>
      <c r="CS26" s="622"/>
      <c r="CT26" s="622"/>
      <c r="CU26" s="622"/>
      <c r="CV26" s="622"/>
      <c r="CW26" s="622"/>
      <c r="CX26" s="622"/>
      <c r="CY26" s="623"/>
      <c r="CZ26" s="624">
        <v>9</v>
      </c>
      <c r="DA26" s="636"/>
      <c r="DB26" s="636"/>
      <c r="DC26" s="637"/>
      <c r="DD26" s="627">
        <v>2502156</v>
      </c>
      <c r="DE26" s="622"/>
      <c r="DF26" s="622"/>
      <c r="DG26" s="622"/>
      <c r="DH26" s="622"/>
      <c r="DI26" s="622"/>
      <c r="DJ26" s="622"/>
      <c r="DK26" s="623"/>
      <c r="DL26" s="627" t="s">
        <v>180</v>
      </c>
      <c r="DM26" s="622"/>
      <c r="DN26" s="622"/>
      <c r="DO26" s="622"/>
      <c r="DP26" s="622"/>
      <c r="DQ26" s="622"/>
      <c r="DR26" s="622"/>
      <c r="DS26" s="622"/>
      <c r="DT26" s="622"/>
      <c r="DU26" s="622"/>
      <c r="DV26" s="623"/>
      <c r="DW26" s="624" t="s">
        <v>180</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54923</v>
      </c>
      <c r="S27" s="622"/>
      <c r="T27" s="622"/>
      <c r="U27" s="622"/>
      <c r="V27" s="622"/>
      <c r="W27" s="622"/>
      <c r="X27" s="622"/>
      <c r="Y27" s="623"/>
      <c r="Z27" s="659">
        <v>0.2</v>
      </c>
      <c r="AA27" s="659"/>
      <c r="AB27" s="659"/>
      <c r="AC27" s="659"/>
      <c r="AD27" s="660" t="s">
        <v>180</v>
      </c>
      <c r="AE27" s="660"/>
      <c r="AF27" s="660"/>
      <c r="AG27" s="660"/>
      <c r="AH27" s="660"/>
      <c r="AI27" s="660"/>
      <c r="AJ27" s="660"/>
      <c r="AK27" s="660"/>
      <c r="AL27" s="624" t="s">
        <v>180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5060385</v>
      </c>
      <c r="BH27" s="622"/>
      <c r="BI27" s="622"/>
      <c r="BJ27" s="622"/>
      <c r="BK27" s="622"/>
      <c r="BL27" s="622"/>
      <c r="BM27" s="622"/>
      <c r="BN27" s="623"/>
      <c r="BO27" s="659">
        <v>100</v>
      </c>
      <c r="BP27" s="659"/>
      <c r="BQ27" s="659"/>
      <c r="BR27" s="659"/>
      <c r="BS27" s="660" t="s">
        <v>180</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3264233</v>
      </c>
      <c r="CS27" s="634"/>
      <c r="CT27" s="634"/>
      <c r="CU27" s="634"/>
      <c r="CV27" s="634"/>
      <c r="CW27" s="634"/>
      <c r="CX27" s="634"/>
      <c r="CY27" s="635"/>
      <c r="CZ27" s="624">
        <v>11.2</v>
      </c>
      <c r="DA27" s="636"/>
      <c r="DB27" s="636"/>
      <c r="DC27" s="637"/>
      <c r="DD27" s="627">
        <v>1036153</v>
      </c>
      <c r="DE27" s="634"/>
      <c r="DF27" s="634"/>
      <c r="DG27" s="634"/>
      <c r="DH27" s="634"/>
      <c r="DI27" s="634"/>
      <c r="DJ27" s="634"/>
      <c r="DK27" s="635"/>
      <c r="DL27" s="627">
        <v>994561</v>
      </c>
      <c r="DM27" s="634"/>
      <c r="DN27" s="634"/>
      <c r="DO27" s="634"/>
      <c r="DP27" s="634"/>
      <c r="DQ27" s="634"/>
      <c r="DR27" s="634"/>
      <c r="DS27" s="634"/>
      <c r="DT27" s="634"/>
      <c r="DU27" s="634"/>
      <c r="DV27" s="635"/>
      <c r="DW27" s="624">
        <v>5.5</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237054</v>
      </c>
      <c r="S28" s="622"/>
      <c r="T28" s="622"/>
      <c r="U28" s="622"/>
      <c r="V28" s="622"/>
      <c r="W28" s="622"/>
      <c r="X28" s="622"/>
      <c r="Y28" s="623"/>
      <c r="Z28" s="659">
        <v>0.8</v>
      </c>
      <c r="AA28" s="659"/>
      <c r="AB28" s="659"/>
      <c r="AC28" s="659"/>
      <c r="AD28" s="660" t="s">
        <v>179</v>
      </c>
      <c r="AE28" s="660"/>
      <c r="AF28" s="660"/>
      <c r="AG28" s="660"/>
      <c r="AH28" s="660"/>
      <c r="AI28" s="660"/>
      <c r="AJ28" s="660"/>
      <c r="AK28" s="660"/>
      <c r="AL28" s="624" t="s">
        <v>179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3599768</v>
      </c>
      <c r="CS28" s="622"/>
      <c r="CT28" s="622"/>
      <c r="CU28" s="622"/>
      <c r="CV28" s="622"/>
      <c r="CW28" s="622"/>
      <c r="CX28" s="622"/>
      <c r="CY28" s="623"/>
      <c r="CZ28" s="624">
        <v>12.3</v>
      </c>
      <c r="DA28" s="636"/>
      <c r="DB28" s="636"/>
      <c r="DC28" s="637"/>
      <c r="DD28" s="627">
        <v>3557121</v>
      </c>
      <c r="DE28" s="622"/>
      <c r="DF28" s="622"/>
      <c r="DG28" s="622"/>
      <c r="DH28" s="622"/>
      <c r="DI28" s="622"/>
      <c r="DJ28" s="622"/>
      <c r="DK28" s="623"/>
      <c r="DL28" s="627">
        <v>3557121</v>
      </c>
      <c r="DM28" s="622"/>
      <c r="DN28" s="622"/>
      <c r="DO28" s="622"/>
      <c r="DP28" s="622"/>
      <c r="DQ28" s="622"/>
      <c r="DR28" s="622"/>
      <c r="DS28" s="622"/>
      <c r="DT28" s="622"/>
      <c r="DU28" s="622"/>
      <c r="DV28" s="623"/>
      <c r="DW28" s="624">
        <v>19.600000000000001</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211628</v>
      </c>
      <c r="S29" s="622"/>
      <c r="T29" s="622"/>
      <c r="U29" s="622"/>
      <c r="V29" s="622"/>
      <c r="W29" s="622"/>
      <c r="X29" s="622"/>
      <c r="Y29" s="623"/>
      <c r="Z29" s="659">
        <v>0.7</v>
      </c>
      <c r="AA29" s="659"/>
      <c r="AB29" s="659"/>
      <c r="AC29" s="659"/>
      <c r="AD29" s="660" t="s">
        <v>180</v>
      </c>
      <c r="AE29" s="660"/>
      <c r="AF29" s="660"/>
      <c r="AG29" s="660"/>
      <c r="AH29" s="660"/>
      <c r="AI29" s="660"/>
      <c r="AJ29" s="660"/>
      <c r="AK29" s="660"/>
      <c r="AL29" s="624" t="s">
        <v>179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309</v>
      </c>
      <c r="CG29" s="619"/>
      <c r="CH29" s="619"/>
      <c r="CI29" s="619"/>
      <c r="CJ29" s="619"/>
      <c r="CK29" s="619"/>
      <c r="CL29" s="619"/>
      <c r="CM29" s="619"/>
      <c r="CN29" s="619"/>
      <c r="CO29" s="619"/>
      <c r="CP29" s="619"/>
      <c r="CQ29" s="620"/>
      <c r="CR29" s="621">
        <v>3599768</v>
      </c>
      <c r="CS29" s="634"/>
      <c r="CT29" s="634"/>
      <c r="CU29" s="634"/>
      <c r="CV29" s="634"/>
      <c r="CW29" s="634"/>
      <c r="CX29" s="634"/>
      <c r="CY29" s="635"/>
      <c r="CZ29" s="624">
        <v>12.3</v>
      </c>
      <c r="DA29" s="636"/>
      <c r="DB29" s="636"/>
      <c r="DC29" s="637"/>
      <c r="DD29" s="627">
        <v>3557121</v>
      </c>
      <c r="DE29" s="634"/>
      <c r="DF29" s="634"/>
      <c r="DG29" s="634"/>
      <c r="DH29" s="634"/>
      <c r="DI29" s="634"/>
      <c r="DJ29" s="634"/>
      <c r="DK29" s="635"/>
      <c r="DL29" s="627">
        <v>3557121</v>
      </c>
      <c r="DM29" s="634"/>
      <c r="DN29" s="634"/>
      <c r="DO29" s="634"/>
      <c r="DP29" s="634"/>
      <c r="DQ29" s="634"/>
      <c r="DR29" s="634"/>
      <c r="DS29" s="634"/>
      <c r="DT29" s="634"/>
      <c r="DU29" s="634"/>
      <c r="DV29" s="635"/>
      <c r="DW29" s="624">
        <v>19.600000000000001</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3298713</v>
      </c>
      <c r="S30" s="622"/>
      <c r="T30" s="622"/>
      <c r="U30" s="622"/>
      <c r="V30" s="622"/>
      <c r="W30" s="622"/>
      <c r="X30" s="622"/>
      <c r="Y30" s="623"/>
      <c r="Z30" s="659">
        <v>10.7</v>
      </c>
      <c r="AA30" s="659"/>
      <c r="AB30" s="659"/>
      <c r="AC30" s="659"/>
      <c r="AD30" s="660" t="s">
        <v>180</v>
      </c>
      <c r="AE30" s="660"/>
      <c r="AF30" s="660"/>
      <c r="AG30" s="660"/>
      <c r="AH30" s="660"/>
      <c r="AI30" s="660"/>
      <c r="AJ30" s="660"/>
      <c r="AK30" s="660"/>
      <c r="AL30" s="624" t="s">
        <v>180</v>
      </c>
      <c r="AM30" s="625"/>
      <c r="AN30" s="625"/>
      <c r="AO30" s="661"/>
      <c r="AP30" s="679" t="s">
        <v>226</v>
      </c>
      <c r="AQ30" s="680"/>
      <c r="AR30" s="680"/>
      <c r="AS30" s="680"/>
      <c r="AT30" s="680"/>
      <c r="AU30" s="680"/>
      <c r="AV30" s="680"/>
      <c r="AW30" s="680"/>
      <c r="AX30" s="680"/>
      <c r="AY30" s="680"/>
      <c r="AZ30" s="680"/>
      <c r="BA30" s="680"/>
      <c r="BB30" s="680"/>
      <c r="BC30" s="680"/>
      <c r="BD30" s="680"/>
      <c r="BE30" s="680"/>
      <c r="BF30" s="681"/>
      <c r="BG30" s="679" t="s">
        <v>311</v>
      </c>
      <c r="BH30" s="693"/>
      <c r="BI30" s="693"/>
      <c r="BJ30" s="693"/>
      <c r="BK30" s="693"/>
      <c r="BL30" s="693"/>
      <c r="BM30" s="693"/>
      <c r="BN30" s="693"/>
      <c r="BO30" s="693"/>
      <c r="BP30" s="693"/>
      <c r="BQ30" s="694"/>
      <c r="BR30" s="679"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3499239</v>
      </c>
      <c r="CS30" s="622"/>
      <c r="CT30" s="622"/>
      <c r="CU30" s="622"/>
      <c r="CV30" s="622"/>
      <c r="CW30" s="622"/>
      <c r="CX30" s="622"/>
      <c r="CY30" s="623"/>
      <c r="CZ30" s="624">
        <v>12</v>
      </c>
      <c r="DA30" s="636"/>
      <c r="DB30" s="636"/>
      <c r="DC30" s="637"/>
      <c r="DD30" s="627">
        <v>3459646</v>
      </c>
      <c r="DE30" s="622"/>
      <c r="DF30" s="622"/>
      <c r="DG30" s="622"/>
      <c r="DH30" s="622"/>
      <c r="DI30" s="622"/>
      <c r="DJ30" s="622"/>
      <c r="DK30" s="623"/>
      <c r="DL30" s="627">
        <v>3459646</v>
      </c>
      <c r="DM30" s="622"/>
      <c r="DN30" s="622"/>
      <c r="DO30" s="622"/>
      <c r="DP30" s="622"/>
      <c r="DQ30" s="622"/>
      <c r="DR30" s="622"/>
      <c r="DS30" s="622"/>
      <c r="DT30" s="622"/>
      <c r="DU30" s="622"/>
      <c r="DV30" s="623"/>
      <c r="DW30" s="624">
        <v>19</v>
      </c>
      <c r="DX30" s="636"/>
      <c r="DY30" s="636"/>
      <c r="DZ30" s="636"/>
      <c r="EA30" s="636"/>
      <c r="EB30" s="636"/>
      <c r="EC30" s="648"/>
    </row>
    <row r="31" spans="2:133" ht="11.25" customHeight="1" x14ac:dyDescent="0.2">
      <c r="B31" s="696" t="s">
        <v>314</v>
      </c>
      <c r="C31" s="697"/>
      <c r="D31" s="697"/>
      <c r="E31" s="697"/>
      <c r="F31" s="697"/>
      <c r="G31" s="697"/>
      <c r="H31" s="697"/>
      <c r="I31" s="697"/>
      <c r="J31" s="697"/>
      <c r="K31" s="697"/>
      <c r="L31" s="697"/>
      <c r="M31" s="697"/>
      <c r="N31" s="697"/>
      <c r="O31" s="697"/>
      <c r="P31" s="697"/>
      <c r="Q31" s="698"/>
      <c r="R31" s="621" t="s">
        <v>179</v>
      </c>
      <c r="S31" s="622"/>
      <c r="T31" s="622"/>
      <c r="U31" s="622"/>
      <c r="V31" s="622"/>
      <c r="W31" s="622"/>
      <c r="X31" s="622"/>
      <c r="Y31" s="623"/>
      <c r="Z31" s="659" t="s">
        <v>179</v>
      </c>
      <c r="AA31" s="659"/>
      <c r="AB31" s="659"/>
      <c r="AC31" s="659"/>
      <c r="AD31" s="660" t="s">
        <v>180</v>
      </c>
      <c r="AE31" s="660"/>
      <c r="AF31" s="660"/>
      <c r="AG31" s="660"/>
      <c r="AH31" s="660"/>
      <c r="AI31" s="660"/>
      <c r="AJ31" s="660"/>
      <c r="AK31" s="660"/>
      <c r="AL31" s="624" t="s">
        <v>179</v>
      </c>
      <c r="AM31" s="625"/>
      <c r="AN31" s="625"/>
      <c r="AO31" s="661"/>
      <c r="AP31" s="687" t="s">
        <v>315</v>
      </c>
      <c r="AQ31" s="688"/>
      <c r="AR31" s="688"/>
      <c r="AS31" s="688"/>
      <c r="AT31" s="689" t="s">
        <v>316</v>
      </c>
      <c r="AU31" s="218"/>
      <c r="AV31" s="218"/>
      <c r="AW31" s="218"/>
      <c r="AX31" s="676" t="s">
        <v>188</v>
      </c>
      <c r="AY31" s="677"/>
      <c r="AZ31" s="677"/>
      <c r="BA31" s="677"/>
      <c r="BB31" s="677"/>
      <c r="BC31" s="677"/>
      <c r="BD31" s="677"/>
      <c r="BE31" s="677"/>
      <c r="BF31" s="678"/>
      <c r="BG31" s="683">
        <v>98.5</v>
      </c>
      <c r="BH31" s="684"/>
      <c r="BI31" s="684"/>
      <c r="BJ31" s="684"/>
      <c r="BK31" s="684"/>
      <c r="BL31" s="684"/>
      <c r="BM31" s="685">
        <v>95.1</v>
      </c>
      <c r="BN31" s="684"/>
      <c r="BO31" s="684"/>
      <c r="BP31" s="684"/>
      <c r="BQ31" s="686"/>
      <c r="BR31" s="683">
        <v>98.8</v>
      </c>
      <c r="BS31" s="684"/>
      <c r="BT31" s="684"/>
      <c r="BU31" s="684"/>
      <c r="BV31" s="684"/>
      <c r="BW31" s="684"/>
      <c r="BX31" s="685">
        <v>94.9</v>
      </c>
      <c r="BY31" s="684"/>
      <c r="BZ31" s="684"/>
      <c r="CA31" s="684"/>
      <c r="CB31" s="686"/>
      <c r="CD31" s="642"/>
      <c r="CE31" s="643"/>
      <c r="CF31" s="618" t="s">
        <v>317</v>
      </c>
      <c r="CG31" s="619"/>
      <c r="CH31" s="619"/>
      <c r="CI31" s="619"/>
      <c r="CJ31" s="619"/>
      <c r="CK31" s="619"/>
      <c r="CL31" s="619"/>
      <c r="CM31" s="619"/>
      <c r="CN31" s="619"/>
      <c r="CO31" s="619"/>
      <c r="CP31" s="619"/>
      <c r="CQ31" s="620"/>
      <c r="CR31" s="621">
        <v>100529</v>
      </c>
      <c r="CS31" s="634"/>
      <c r="CT31" s="634"/>
      <c r="CU31" s="634"/>
      <c r="CV31" s="634"/>
      <c r="CW31" s="634"/>
      <c r="CX31" s="634"/>
      <c r="CY31" s="635"/>
      <c r="CZ31" s="624">
        <v>0.3</v>
      </c>
      <c r="DA31" s="636"/>
      <c r="DB31" s="636"/>
      <c r="DC31" s="637"/>
      <c r="DD31" s="627">
        <v>97475</v>
      </c>
      <c r="DE31" s="634"/>
      <c r="DF31" s="634"/>
      <c r="DG31" s="634"/>
      <c r="DH31" s="634"/>
      <c r="DI31" s="634"/>
      <c r="DJ31" s="634"/>
      <c r="DK31" s="635"/>
      <c r="DL31" s="627">
        <v>97475</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2079456</v>
      </c>
      <c r="S32" s="622"/>
      <c r="T32" s="622"/>
      <c r="U32" s="622"/>
      <c r="V32" s="622"/>
      <c r="W32" s="622"/>
      <c r="X32" s="622"/>
      <c r="Y32" s="623"/>
      <c r="Z32" s="659">
        <v>6.8</v>
      </c>
      <c r="AA32" s="659"/>
      <c r="AB32" s="659"/>
      <c r="AC32" s="659"/>
      <c r="AD32" s="660" t="s">
        <v>180</v>
      </c>
      <c r="AE32" s="660"/>
      <c r="AF32" s="660"/>
      <c r="AG32" s="660"/>
      <c r="AH32" s="660"/>
      <c r="AI32" s="660"/>
      <c r="AJ32" s="660"/>
      <c r="AK32" s="660"/>
      <c r="AL32" s="624" t="s">
        <v>179</v>
      </c>
      <c r="AM32" s="625"/>
      <c r="AN32" s="625"/>
      <c r="AO32" s="661"/>
      <c r="AP32" s="662"/>
      <c r="AQ32" s="663"/>
      <c r="AR32" s="663"/>
      <c r="AS32" s="663"/>
      <c r="AT32" s="690"/>
      <c r="AU32" s="214" t="s">
        <v>319</v>
      </c>
      <c r="AX32" s="618" t="s">
        <v>320</v>
      </c>
      <c r="AY32" s="619"/>
      <c r="AZ32" s="619"/>
      <c r="BA32" s="619"/>
      <c r="BB32" s="619"/>
      <c r="BC32" s="619"/>
      <c r="BD32" s="619"/>
      <c r="BE32" s="619"/>
      <c r="BF32" s="620"/>
      <c r="BG32" s="692">
        <v>99</v>
      </c>
      <c r="BH32" s="634"/>
      <c r="BI32" s="634"/>
      <c r="BJ32" s="634"/>
      <c r="BK32" s="634"/>
      <c r="BL32" s="634"/>
      <c r="BM32" s="625">
        <v>96.6</v>
      </c>
      <c r="BN32" s="634"/>
      <c r="BO32" s="634"/>
      <c r="BP32" s="634"/>
      <c r="BQ32" s="657"/>
      <c r="BR32" s="692">
        <v>99.2</v>
      </c>
      <c r="BS32" s="634"/>
      <c r="BT32" s="634"/>
      <c r="BU32" s="634"/>
      <c r="BV32" s="634"/>
      <c r="BW32" s="634"/>
      <c r="BX32" s="625">
        <v>96.7</v>
      </c>
      <c r="BY32" s="634"/>
      <c r="BZ32" s="634"/>
      <c r="CA32" s="634"/>
      <c r="CB32" s="657"/>
      <c r="CD32" s="644"/>
      <c r="CE32" s="645"/>
      <c r="CF32" s="618" t="s">
        <v>321</v>
      </c>
      <c r="CG32" s="619"/>
      <c r="CH32" s="619"/>
      <c r="CI32" s="619"/>
      <c r="CJ32" s="619"/>
      <c r="CK32" s="619"/>
      <c r="CL32" s="619"/>
      <c r="CM32" s="619"/>
      <c r="CN32" s="619"/>
      <c r="CO32" s="619"/>
      <c r="CP32" s="619"/>
      <c r="CQ32" s="620"/>
      <c r="CR32" s="621" t="s">
        <v>232</v>
      </c>
      <c r="CS32" s="622"/>
      <c r="CT32" s="622"/>
      <c r="CU32" s="622"/>
      <c r="CV32" s="622"/>
      <c r="CW32" s="622"/>
      <c r="CX32" s="622"/>
      <c r="CY32" s="623"/>
      <c r="CZ32" s="624" t="s">
        <v>232</v>
      </c>
      <c r="DA32" s="636"/>
      <c r="DB32" s="636"/>
      <c r="DC32" s="637"/>
      <c r="DD32" s="627" t="s">
        <v>180</v>
      </c>
      <c r="DE32" s="622"/>
      <c r="DF32" s="622"/>
      <c r="DG32" s="622"/>
      <c r="DH32" s="622"/>
      <c r="DI32" s="622"/>
      <c r="DJ32" s="622"/>
      <c r="DK32" s="623"/>
      <c r="DL32" s="627" t="s">
        <v>180</v>
      </c>
      <c r="DM32" s="622"/>
      <c r="DN32" s="622"/>
      <c r="DO32" s="622"/>
      <c r="DP32" s="622"/>
      <c r="DQ32" s="622"/>
      <c r="DR32" s="622"/>
      <c r="DS32" s="622"/>
      <c r="DT32" s="622"/>
      <c r="DU32" s="622"/>
      <c r="DV32" s="623"/>
      <c r="DW32" s="624" t="s">
        <v>180</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369381</v>
      </c>
      <c r="S33" s="622"/>
      <c r="T33" s="622"/>
      <c r="U33" s="622"/>
      <c r="V33" s="622"/>
      <c r="W33" s="622"/>
      <c r="X33" s="622"/>
      <c r="Y33" s="623"/>
      <c r="Z33" s="659">
        <v>1.2</v>
      </c>
      <c r="AA33" s="659"/>
      <c r="AB33" s="659"/>
      <c r="AC33" s="659"/>
      <c r="AD33" s="660" t="s">
        <v>179</v>
      </c>
      <c r="AE33" s="660"/>
      <c r="AF33" s="660"/>
      <c r="AG33" s="660"/>
      <c r="AH33" s="660"/>
      <c r="AI33" s="660"/>
      <c r="AJ33" s="660"/>
      <c r="AK33" s="660"/>
      <c r="AL33" s="624" t="s">
        <v>179</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v>97.9</v>
      </c>
      <c r="BH33" s="606"/>
      <c r="BI33" s="606"/>
      <c r="BJ33" s="606"/>
      <c r="BK33" s="606"/>
      <c r="BL33" s="606"/>
      <c r="BM33" s="652">
        <v>93.4</v>
      </c>
      <c r="BN33" s="606"/>
      <c r="BO33" s="606"/>
      <c r="BP33" s="606"/>
      <c r="BQ33" s="669"/>
      <c r="BR33" s="682">
        <v>98.3</v>
      </c>
      <c r="BS33" s="606"/>
      <c r="BT33" s="606"/>
      <c r="BU33" s="606"/>
      <c r="BV33" s="606"/>
      <c r="BW33" s="606"/>
      <c r="BX33" s="652">
        <v>92.9</v>
      </c>
      <c r="BY33" s="606"/>
      <c r="BZ33" s="606"/>
      <c r="CA33" s="606"/>
      <c r="CB33" s="669"/>
      <c r="CD33" s="618" t="s">
        <v>324</v>
      </c>
      <c r="CE33" s="619"/>
      <c r="CF33" s="619"/>
      <c r="CG33" s="619"/>
      <c r="CH33" s="619"/>
      <c r="CI33" s="619"/>
      <c r="CJ33" s="619"/>
      <c r="CK33" s="619"/>
      <c r="CL33" s="619"/>
      <c r="CM33" s="619"/>
      <c r="CN33" s="619"/>
      <c r="CO33" s="619"/>
      <c r="CP33" s="619"/>
      <c r="CQ33" s="620"/>
      <c r="CR33" s="621">
        <v>13165543</v>
      </c>
      <c r="CS33" s="634"/>
      <c r="CT33" s="634"/>
      <c r="CU33" s="634"/>
      <c r="CV33" s="634"/>
      <c r="CW33" s="634"/>
      <c r="CX33" s="634"/>
      <c r="CY33" s="635"/>
      <c r="CZ33" s="624">
        <v>45</v>
      </c>
      <c r="DA33" s="636"/>
      <c r="DB33" s="636"/>
      <c r="DC33" s="637"/>
      <c r="DD33" s="627">
        <v>10286604</v>
      </c>
      <c r="DE33" s="634"/>
      <c r="DF33" s="634"/>
      <c r="DG33" s="634"/>
      <c r="DH33" s="634"/>
      <c r="DI33" s="634"/>
      <c r="DJ33" s="634"/>
      <c r="DK33" s="635"/>
      <c r="DL33" s="627">
        <v>6488702</v>
      </c>
      <c r="DM33" s="634"/>
      <c r="DN33" s="634"/>
      <c r="DO33" s="634"/>
      <c r="DP33" s="634"/>
      <c r="DQ33" s="634"/>
      <c r="DR33" s="634"/>
      <c r="DS33" s="634"/>
      <c r="DT33" s="634"/>
      <c r="DU33" s="634"/>
      <c r="DV33" s="635"/>
      <c r="DW33" s="624">
        <v>35.700000000000003</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258419</v>
      </c>
      <c r="S34" s="622"/>
      <c r="T34" s="622"/>
      <c r="U34" s="622"/>
      <c r="V34" s="622"/>
      <c r="W34" s="622"/>
      <c r="X34" s="622"/>
      <c r="Y34" s="623"/>
      <c r="Z34" s="659">
        <v>0.8</v>
      </c>
      <c r="AA34" s="659"/>
      <c r="AB34" s="659"/>
      <c r="AC34" s="659"/>
      <c r="AD34" s="660" t="s">
        <v>180</v>
      </c>
      <c r="AE34" s="660"/>
      <c r="AF34" s="660"/>
      <c r="AG34" s="660"/>
      <c r="AH34" s="660"/>
      <c r="AI34" s="660"/>
      <c r="AJ34" s="660"/>
      <c r="AK34" s="660"/>
      <c r="AL34" s="624" t="s">
        <v>180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4164380</v>
      </c>
      <c r="CS34" s="622"/>
      <c r="CT34" s="622"/>
      <c r="CU34" s="622"/>
      <c r="CV34" s="622"/>
      <c r="CW34" s="622"/>
      <c r="CX34" s="622"/>
      <c r="CY34" s="623"/>
      <c r="CZ34" s="624">
        <v>14.2</v>
      </c>
      <c r="DA34" s="636"/>
      <c r="DB34" s="636"/>
      <c r="DC34" s="637"/>
      <c r="DD34" s="627">
        <v>2964078</v>
      </c>
      <c r="DE34" s="622"/>
      <c r="DF34" s="622"/>
      <c r="DG34" s="622"/>
      <c r="DH34" s="622"/>
      <c r="DI34" s="622"/>
      <c r="DJ34" s="622"/>
      <c r="DK34" s="623"/>
      <c r="DL34" s="627">
        <v>2531296</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582316</v>
      </c>
      <c r="S35" s="622"/>
      <c r="T35" s="622"/>
      <c r="U35" s="622"/>
      <c r="V35" s="622"/>
      <c r="W35" s="622"/>
      <c r="X35" s="622"/>
      <c r="Y35" s="623"/>
      <c r="Z35" s="659">
        <v>1.9</v>
      </c>
      <c r="AA35" s="659"/>
      <c r="AB35" s="659"/>
      <c r="AC35" s="659"/>
      <c r="AD35" s="660">
        <v>82499</v>
      </c>
      <c r="AE35" s="660"/>
      <c r="AF35" s="660"/>
      <c r="AG35" s="660"/>
      <c r="AH35" s="660"/>
      <c r="AI35" s="660"/>
      <c r="AJ35" s="660"/>
      <c r="AK35" s="660"/>
      <c r="AL35" s="624">
        <v>0.5</v>
      </c>
      <c r="AM35" s="625"/>
      <c r="AN35" s="625"/>
      <c r="AO35" s="661"/>
      <c r="AP35" s="222"/>
      <c r="AQ35" s="679" t="s">
        <v>328</v>
      </c>
      <c r="AR35" s="680"/>
      <c r="AS35" s="680"/>
      <c r="AT35" s="680"/>
      <c r="AU35" s="680"/>
      <c r="AV35" s="680"/>
      <c r="AW35" s="680"/>
      <c r="AX35" s="680"/>
      <c r="AY35" s="680"/>
      <c r="AZ35" s="680"/>
      <c r="BA35" s="680"/>
      <c r="BB35" s="680"/>
      <c r="BC35" s="680"/>
      <c r="BD35" s="680"/>
      <c r="BE35" s="680"/>
      <c r="BF35" s="681"/>
      <c r="BG35" s="679" t="s">
        <v>329</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330</v>
      </c>
      <c r="CE35" s="619"/>
      <c r="CF35" s="619"/>
      <c r="CG35" s="619"/>
      <c r="CH35" s="619"/>
      <c r="CI35" s="619"/>
      <c r="CJ35" s="619"/>
      <c r="CK35" s="619"/>
      <c r="CL35" s="619"/>
      <c r="CM35" s="619"/>
      <c r="CN35" s="619"/>
      <c r="CO35" s="619"/>
      <c r="CP35" s="619"/>
      <c r="CQ35" s="620"/>
      <c r="CR35" s="621">
        <v>954272</v>
      </c>
      <c r="CS35" s="634"/>
      <c r="CT35" s="634"/>
      <c r="CU35" s="634"/>
      <c r="CV35" s="634"/>
      <c r="CW35" s="634"/>
      <c r="CX35" s="634"/>
      <c r="CY35" s="635"/>
      <c r="CZ35" s="624">
        <v>3.3</v>
      </c>
      <c r="DA35" s="636"/>
      <c r="DB35" s="636"/>
      <c r="DC35" s="637"/>
      <c r="DD35" s="627">
        <v>804581</v>
      </c>
      <c r="DE35" s="634"/>
      <c r="DF35" s="634"/>
      <c r="DG35" s="634"/>
      <c r="DH35" s="634"/>
      <c r="DI35" s="634"/>
      <c r="DJ35" s="634"/>
      <c r="DK35" s="635"/>
      <c r="DL35" s="627">
        <v>382795</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1615674</v>
      </c>
      <c r="S36" s="622"/>
      <c r="T36" s="622"/>
      <c r="U36" s="622"/>
      <c r="V36" s="622"/>
      <c r="W36" s="622"/>
      <c r="X36" s="622"/>
      <c r="Y36" s="623"/>
      <c r="Z36" s="659">
        <v>5.3</v>
      </c>
      <c r="AA36" s="659"/>
      <c r="AB36" s="659"/>
      <c r="AC36" s="659"/>
      <c r="AD36" s="660" t="s">
        <v>179</v>
      </c>
      <c r="AE36" s="660"/>
      <c r="AF36" s="660"/>
      <c r="AG36" s="660"/>
      <c r="AH36" s="660"/>
      <c r="AI36" s="660"/>
      <c r="AJ36" s="660"/>
      <c r="AK36" s="660"/>
      <c r="AL36" s="624" t="s">
        <v>180</v>
      </c>
      <c r="AM36" s="625"/>
      <c r="AN36" s="625"/>
      <c r="AO36" s="661"/>
      <c r="AP36" s="222"/>
      <c r="AQ36" s="670" t="s">
        <v>332</v>
      </c>
      <c r="AR36" s="671"/>
      <c r="AS36" s="671"/>
      <c r="AT36" s="671"/>
      <c r="AU36" s="671"/>
      <c r="AV36" s="671"/>
      <c r="AW36" s="671"/>
      <c r="AX36" s="671"/>
      <c r="AY36" s="672"/>
      <c r="AZ36" s="673">
        <v>4710133</v>
      </c>
      <c r="BA36" s="674"/>
      <c r="BB36" s="674"/>
      <c r="BC36" s="674"/>
      <c r="BD36" s="674"/>
      <c r="BE36" s="674"/>
      <c r="BF36" s="675"/>
      <c r="BG36" s="676" t="s">
        <v>333</v>
      </c>
      <c r="BH36" s="677"/>
      <c r="BI36" s="677"/>
      <c r="BJ36" s="677"/>
      <c r="BK36" s="677"/>
      <c r="BL36" s="677"/>
      <c r="BM36" s="677"/>
      <c r="BN36" s="677"/>
      <c r="BO36" s="677"/>
      <c r="BP36" s="677"/>
      <c r="BQ36" s="677"/>
      <c r="BR36" s="677"/>
      <c r="BS36" s="677"/>
      <c r="BT36" s="677"/>
      <c r="BU36" s="678"/>
      <c r="BV36" s="673">
        <v>51343</v>
      </c>
      <c r="BW36" s="674"/>
      <c r="BX36" s="674"/>
      <c r="BY36" s="674"/>
      <c r="BZ36" s="674"/>
      <c r="CA36" s="674"/>
      <c r="CB36" s="675"/>
      <c r="CD36" s="618" t="s">
        <v>334</v>
      </c>
      <c r="CE36" s="619"/>
      <c r="CF36" s="619"/>
      <c r="CG36" s="619"/>
      <c r="CH36" s="619"/>
      <c r="CI36" s="619"/>
      <c r="CJ36" s="619"/>
      <c r="CK36" s="619"/>
      <c r="CL36" s="619"/>
      <c r="CM36" s="619"/>
      <c r="CN36" s="619"/>
      <c r="CO36" s="619"/>
      <c r="CP36" s="619"/>
      <c r="CQ36" s="620"/>
      <c r="CR36" s="621">
        <v>4446053</v>
      </c>
      <c r="CS36" s="622"/>
      <c r="CT36" s="622"/>
      <c r="CU36" s="622"/>
      <c r="CV36" s="622"/>
      <c r="CW36" s="622"/>
      <c r="CX36" s="622"/>
      <c r="CY36" s="623"/>
      <c r="CZ36" s="624">
        <v>15.2</v>
      </c>
      <c r="DA36" s="636"/>
      <c r="DB36" s="636"/>
      <c r="DC36" s="637"/>
      <c r="DD36" s="627">
        <v>3728318</v>
      </c>
      <c r="DE36" s="622"/>
      <c r="DF36" s="622"/>
      <c r="DG36" s="622"/>
      <c r="DH36" s="622"/>
      <c r="DI36" s="622"/>
      <c r="DJ36" s="622"/>
      <c r="DK36" s="623"/>
      <c r="DL36" s="627">
        <v>1964884</v>
      </c>
      <c r="DM36" s="622"/>
      <c r="DN36" s="622"/>
      <c r="DO36" s="622"/>
      <c r="DP36" s="622"/>
      <c r="DQ36" s="622"/>
      <c r="DR36" s="622"/>
      <c r="DS36" s="622"/>
      <c r="DT36" s="622"/>
      <c r="DU36" s="622"/>
      <c r="DV36" s="623"/>
      <c r="DW36" s="624">
        <v>10.8</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776268</v>
      </c>
      <c r="S37" s="622"/>
      <c r="T37" s="622"/>
      <c r="U37" s="622"/>
      <c r="V37" s="622"/>
      <c r="W37" s="622"/>
      <c r="X37" s="622"/>
      <c r="Y37" s="623"/>
      <c r="Z37" s="659">
        <v>2.5</v>
      </c>
      <c r="AA37" s="659"/>
      <c r="AB37" s="659"/>
      <c r="AC37" s="659"/>
      <c r="AD37" s="660">
        <v>3665</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1335630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18022</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2971</v>
      </c>
      <c r="CS37" s="634"/>
      <c r="CT37" s="634"/>
      <c r="CU37" s="634"/>
      <c r="CV37" s="634"/>
      <c r="CW37" s="634"/>
      <c r="CX37" s="634"/>
      <c r="CY37" s="635"/>
      <c r="CZ37" s="624">
        <v>0</v>
      </c>
      <c r="DA37" s="636"/>
      <c r="DB37" s="636"/>
      <c r="DC37" s="637"/>
      <c r="DD37" s="627">
        <v>2734</v>
      </c>
      <c r="DE37" s="634"/>
      <c r="DF37" s="634"/>
      <c r="DG37" s="634"/>
      <c r="DH37" s="634"/>
      <c r="DI37" s="634"/>
      <c r="DJ37" s="634"/>
      <c r="DK37" s="635"/>
      <c r="DL37" s="627">
        <v>2734</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1985700</v>
      </c>
      <c r="S38" s="622"/>
      <c r="T38" s="622"/>
      <c r="U38" s="622"/>
      <c r="V38" s="622"/>
      <c r="W38" s="622"/>
      <c r="X38" s="622"/>
      <c r="Y38" s="623"/>
      <c r="Z38" s="659">
        <v>6.5</v>
      </c>
      <c r="AA38" s="659"/>
      <c r="AB38" s="659"/>
      <c r="AC38" s="659"/>
      <c r="AD38" s="660" t="s">
        <v>179</v>
      </c>
      <c r="AE38" s="660"/>
      <c r="AF38" s="660"/>
      <c r="AG38" s="660"/>
      <c r="AH38" s="660"/>
      <c r="AI38" s="660"/>
      <c r="AJ38" s="660"/>
      <c r="AK38" s="660"/>
      <c r="AL38" s="624" t="s">
        <v>179</v>
      </c>
      <c r="AM38" s="625"/>
      <c r="AN38" s="625"/>
      <c r="AO38" s="661"/>
      <c r="AQ38" s="654" t="s">
        <v>340</v>
      </c>
      <c r="AR38" s="655"/>
      <c r="AS38" s="655"/>
      <c r="AT38" s="655"/>
      <c r="AU38" s="655"/>
      <c r="AV38" s="655"/>
      <c r="AW38" s="655"/>
      <c r="AX38" s="655"/>
      <c r="AY38" s="656"/>
      <c r="AZ38" s="621">
        <v>863682</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5429</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1956846</v>
      </c>
      <c r="CS38" s="622"/>
      <c r="CT38" s="622"/>
      <c r="CU38" s="622"/>
      <c r="CV38" s="622"/>
      <c r="CW38" s="622"/>
      <c r="CX38" s="622"/>
      <c r="CY38" s="623"/>
      <c r="CZ38" s="624">
        <v>6.7</v>
      </c>
      <c r="DA38" s="636"/>
      <c r="DB38" s="636"/>
      <c r="DC38" s="637"/>
      <c r="DD38" s="627">
        <v>1659281</v>
      </c>
      <c r="DE38" s="622"/>
      <c r="DF38" s="622"/>
      <c r="DG38" s="622"/>
      <c r="DH38" s="622"/>
      <c r="DI38" s="622"/>
      <c r="DJ38" s="622"/>
      <c r="DK38" s="623"/>
      <c r="DL38" s="627">
        <v>1609727</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232</v>
      </c>
      <c r="S39" s="622"/>
      <c r="T39" s="622"/>
      <c r="U39" s="622"/>
      <c r="V39" s="622"/>
      <c r="W39" s="622"/>
      <c r="X39" s="622"/>
      <c r="Y39" s="623"/>
      <c r="Z39" s="659" t="s">
        <v>180</v>
      </c>
      <c r="AA39" s="659"/>
      <c r="AB39" s="659"/>
      <c r="AC39" s="659"/>
      <c r="AD39" s="660" t="s">
        <v>180</v>
      </c>
      <c r="AE39" s="660"/>
      <c r="AF39" s="660"/>
      <c r="AG39" s="660"/>
      <c r="AH39" s="660"/>
      <c r="AI39" s="660"/>
      <c r="AJ39" s="660"/>
      <c r="AK39" s="660"/>
      <c r="AL39" s="624" t="s">
        <v>180</v>
      </c>
      <c r="AM39" s="625"/>
      <c r="AN39" s="625"/>
      <c r="AO39" s="661"/>
      <c r="AQ39" s="654" t="s">
        <v>344</v>
      </c>
      <c r="AR39" s="655"/>
      <c r="AS39" s="655"/>
      <c r="AT39" s="655"/>
      <c r="AU39" s="655"/>
      <c r="AV39" s="655"/>
      <c r="AW39" s="655"/>
      <c r="AX39" s="655"/>
      <c r="AY39" s="656"/>
      <c r="AZ39" s="621">
        <v>553975</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8698</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832006</v>
      </c>
      <c r="CS39" s="634"/>
      <c r="CT39" s="634"/>
      <c r="CU39" s="634"/>
      <c r="CV39" s="634"/>
      <c r="CW39" s="634"/>
      <c r="CX39" s="634"/>
      <c r="CY39" s="635"/>
      <c r="CZ39" s="624">
        <v>2.8</v>
      </c>
      <c r="DA39" s="636"/>
      <c r="DB39" s="636"/>
      <c r="DC39" s="637"/>
      <c r="DD39" s="627">
        <v>404510</v>
      </c>
      <c r="DE39" s="634"/>
      <c r="DF39" s="634"/>
      <c r="DG39" s="634"/>
      <c r="DH39" s="634"/>
      <c r="DI39" s="634"/>
      <c r="DJ39" s="634"/>
      <c r="DK39" s="635"/>
      <c r="DL39" s="627" t="s">
        <v>180</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186100</v>
      </c>
      <c r="S40" s="622"/>
      <c r="T40" s="622"/>
      <c r="U40" s="622"/>
      <c r="V40" s="622"/>
      <c r="W40" s="622"/>
      <c r="X40" s="622"/>
      <c r="Y40" s="623"/>
      <c r="Z40" s="659">
        <v>0.6</v>
      </c>
      <c r="AA40" s="659"/>
      <c r="AB40" s="659"/>
      <c r="AC40" s="659"/>
      <c r="AD40" s="660" t="s">
        <v>180</v>
      </c>
      <c r="AE40" s="660"/>
      <c r="AF40" s="660"/>
      <c r="AG40" s="660"/>
      <c r="AH40" s="660"/>
      <c r="AI40" s="660"/>
      <c r="AJ40" s="660"/>
      <c r="AK40" s="660"/>
      <c r="AL40" s="624" t="s">
        <v>179</v>
      </c>
      <c r="AM40" s="625"/>
      <c r="AN40" s="625"/>
      <c r="AO40" s="661"/>
      <c r="AQ40" s="654" t="s">
        <v>348</v>
      </c>
      <c r="AR40" s="655"/>
      <c r="AS40" s="655"/>
      <c r="AT40" s="655"/>
      <c r="AU40" s="655"/>
      <c r="AV40" s="655"/>
      <c r="AW40" s="655"/>
      <c r="AX40" s="655"/>
      <c r="AY40" s="656"/>
      <c r="AZ40" s="621">
        <v>124345</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104</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811986</v>
      </c>
      <c r="CS40" s="622"/>
      <c r="CT40" s="622"/>
      <c r="CU40" s="622"/>
      <c r="CV40" s="622"/>
      <c r="CW40" s="622"/>
      <c r="CX40" s="622"/>
      <c r="CY40" s="623"/>
      <c r="CZ40" s="624">
        <v>2.8</v>
      </c>
      <c r="DA40" s="636"/>
      <c r="DB40" s="636"/>
      <c r="DC40" s="637"/>
      <c r="DD40" s="627">
        <v>725836</v>
      </c>
      <c r="DE40" s="622"/>
      <c r="DF40" s="622"/>
      <c r="DG40" s="622"/>
      <c r="DH40" s="622"/>
      <c r="DI40" s="622"/>
      <c r="DJ40" s="622"/>
      <c r="DK40" s="623"/>
      <c r="DL40" s="627" t="s">
        <v>180</v>
      </c>
      <c r="DM40" s="622"/>
      <c r="DN40" s="622"/>
      <c r="DO40" s="622"/>
      <c r="DP40" s="622"/>
      <c r="DQ40" s="622"/>
      <c r="DR40" s="622"/>
      <c r="DS40" s="622"/>
      <c r="DT40" s="622"/>
      <c r="DU40" s="622"/>
      <c r="DV40" s="623"/>
      <c r="DW40" s="624" t="s">
        <v>179</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30735282</v>
      </c>
      <c r="S41" s="646"/>
      <c r="T41" s="646"/>
      <c r="U41" s="646"/>
      <c r="V41" s="646"/>
      <c r="W41" s="646"/>
      <c r="X41" s="646"/>
      <c r="Y41" s="649"/>
      <c r="Z41" s="650">
        <v>100</v>
      </c>
      <c r="AA41" s="650"/>
      <c r="AB41" s="650"/>
      <c r="AC41" s="650"/>
      <c r="AD41" s="651">
        <v>17978698</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405538</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179</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180</v>
      </c>
      <c r="CS41" s="634"/>
      <c r="CT41" s="634"/>
      <c r="CU41" s="634"/>
      <c r="CV41" s="634"/>
      <c r="CW41" s="634"/>
      <c r="CX41" s="634"/>
      <c r="CY41" s="635"/>
      <c r="CZ41" s="624" t="s">
        <v>180</v>
      </c>
      <c r="DA41" s="636"/>
      <c r="DB41" s="636"/>
      <c r="DC41" s="637"/>
      <c r="DD41" s="627" t="s">
        <v>180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1426963</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375</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4769076</v>
      </c>
      <c r="CS42" s="634"/>
      <c r="CT42" s="634"/>
      <c r="CU42" s="634"/>
      <c r="CV42" s="634"/>
      <c r="CW42" s="634"/>
      <c r="CX42" s="634"/>
      <c r="CY42" s="635"/>
      <c r="CZ42" s="624">
        <v>16.3</v>
      </c>
      <c r="DA42" s="636"/>
      <c r="DB42" s="636"/>
      <c r="DC42" s="637"/>
      <c r="DD42" s="627">
        <v>1341787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111566</v>
      </c>
      <c r="CS43" s="634"/>
      <c r="CT43" s="634"/>
      <c r="CU43" s="634"/>
      <c r="CV43" s="634"/>
      <c r="CW43" s="634"/>
      <c r="CX43" s="634"/>
      <c r="CY43" s="635"/>
      <c r="CZ43" s="624">
        <v>0.4</v>
      </c>
      <c r="DA43" s="636"/>
      <c r="DB43" s="636"/>
      <c r="DC43" s="637"/>
      <c r="DD43" s="627">
        <v>111566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4407548</v>
      </c>
      <c r="CS44" s="622"/>
      <c r="CT44" s="622"/>
      <c r="CU44" s="622"/>
      <c r="CV44" s="622"/>
      <c r="CW44" s="622"/>
      <c r="CX44" s="622"/>
      <c r="CY44" s="623"/>
      <c r="CZ44" s="624">
        <v>15.1</v>
      </c>
      <c r="DA44" s="625"/>
      <c r="DB44" s="625"/>
      <c r="DC44" s="626"/>
      <c r="DD44" s="627">
        <v>1307014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2113400</v>
      </c>
      <c r="CS45" s="634"/>
      <c r="CT45" s="634"/>
      <c r="CU45" s="634"/>
      <c r="CV45" s="634"/>
      <c r="CW45" s="634"/>
      <c r="CX45" s="634"/>
      <c r="CY45" s="635"/>
      <c r="CZ45" s="624">
        <v>7.2</v>
      </c>
      <c r="DA45" s="636"/>
      <c r="DB45" s="636"/>
      <c r="DC45" s="637"/>
      <c r="DD45" s="627">
        <v>145027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2069118</v>
      </c>
      <c r="CS46" s="622"/>
      <c r="CT46" s="622"/>
      <c r="CU46" s="622"/>
      <c r="CV46" s="622"/>
      <c r="CW46" s="622"/>
      <c r="CX46" s="622"/>
      <c r="CY46" s="623"/>
      <c r="CZ46" s="624">
        <v>7.1</v>
      </c>
      <c r="DA46" s="625"/>
      <c r="DB46" s="625"/>
      <c r="DC46" s="626"/>
      <c r="DD46" s="627">
        <v>1092499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361528</v>
      </c>
      <c r="CS47" s="634"/>
      <c r="CT47" s="634"/>
      <c r="CU47" s="634"/>
      <c r="CV47" s="634"/>
      <c r="CW47" s="634"/>
      <c r="CX47" s="634"/>
      <c r="CY47" s="635"/>
      <c r="CZ47" s="624">
        <v>1.2</v>
      </c>
      <c r="DA47" s="636"/>
      <c r="DB47" s="636"/>
      <c r="DC47" s="637"/>
      <c r="DD47" s="627">
        <v>34773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180</v>
      </c>
      <c r="CS48" s="622"/>
      <c r="CT48" s="622"/>
      <c r="CU48" s="622"/>
      <c r="CV48" s="622"/>
      <c r="CW48" s="622"/>
      <c r="CX48" s="622"/>
      <c r="CY48" s="623"/>
      <c r="CZ48" s="624" t="s">
        <v>180</v>
      </c>
      <c r="DA48" s="625"/>
      <c r="DB48" s="625"/>
      <c r="DC48" s="626"/>
      <c r="DD48" s="627" t="s">
        <v>180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29247711</v>
      </c>
      <c r="CS49" s="606"/>
      <c r="CT49" s="606"/>
      <c r="CU49" s="606"/>
      <c r="CV49" s="606"/>
      <c r="CW49" s="606"/>
      <c r="CX49" s="606"/>
      <c r="CY49" s="607"/>
      <c r="CZ49" s="608">
        <v>100</v>
      </c>
      <c r="DA49" s="609"/>
      <c r="DB49" s="609"/>
      <c r="DC49" s="610"/>
      <c r="DD49" s="611">
        <v>20444594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YqH5EfhxNByS56QywguBPh0lInPUKg6NtZ1fvrmMgSdWATc1gOjmM+A+EsEjlczNh/fBwrjNtLaQB4bqYrACQ==" saltValue="lRxM6MVqx+5H5CdAACjx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9" t="s">
        <v>369</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370</v>
      </c>
      <c r="DK2" s="1091"/>
      <c r="DL2" s="1091"/>
      <c r="DM2" s="1091"/>
      <c r="DN2" s="1091"/>
      <c r="DO2" s="1092"/>
      <c r="DP2" s="228"/>
      <c r="DQ2" s="1090" t="s">
        <v>371</v>
      </c>
      <c r="DR2" s="1091"/>
      <c r="DS2" s="1091"/>
      <c r="DT2" s="1091"/>
      <c r="DU2" s="1091"/>
      <c r="DV2" s="1091"/>
      <c r="DW2" s="1091"/>
      <c r="DX2" s="1091"/>
      <c r="DY2" s="1091"/>
      <c r="DZ2" s="1092"/>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7" t="s">
        <v>372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3"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3" t="s">
        <v>388</v>
      </c>
      <c r="DH5" s="1084"/>
      <c r="DI5" s="1084"/>
      <c r="DJ5" s="1084"/>
      <c r="DK5" s="1085"/>
      <c r="DL5" s="1083" t="s">
        <v>389</v>
      </c>
      <c r="DM5" s="1084"/>
      <c r="DN5" s="1084"/>
      <c r="DO5" s="1084"/>
      <c r="DP5" s="1085"/>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2">
      <c r="A7" s="236">
        <v>1</v>
      </c>
      <c r="B7" s="1045" t="s">
        <v>391</v>
      </c>
      <c r="C7" s="1046"/>
      <c r="D7" s="1046"/>
      <c r="E7" s="1046"/>
      <c r="F7" s="1046"/>
      <c r="G7" s="1046"/>
      <c r="H7" s="1046"/>
      <c r="I7" s="1046"/>
      <c r="J7" s="1046"/>
      <c r="K7" s="1046"/>
      <c r="L7" s="1046"/>
      <c r="M7" s="1046"/>
      <c r="N7" s="1046"/>
      <c r="O7" s="1046"/>
      <c r="P7" s="1047"/>
      <c r="Q7" s="1101">
        <v>30691</v>
      </c>
      <c r="R7" s="1102"/>
      <c r="S7" s="1102"/>
      <c r="T7" s="1102"/>
      <c r="U7" s="1102"/>
      <c r="V7" s="1102">
        <v>29232</v>
      </c>
      <c r="W7" s="1102"/>
      <c r="X7" s="1102"/>
      <c r="Y7" s="1102"/>
      <c r="Z7" s="1102"/>
      <c r="AA7" s="1102">
        <v>1459</v>
      </c>
      <c r="AB7" s="1102"/>
      <c r="AC7" s="1102"/>
      <c r="AD7" s="1102"/>
      <c r="AE7" s="1103"/>
      <c r="AF7" s="1104">
        <v>1071</v>
      </c>
      <c r="AG7" s="1105"/>
      <c r="AH7" s="1105"/>
      <c r="AI7" s="1105"/>
      <c r="AJ7" s="1106"/>
      <c r="AK7" s="1107">
        <v>582</v>
      </c>
      <c r="AL7" s="1108"/>
      <c r="AM7" s="1108"/>
      <c r="AN7" s="1108"/>
      <c r="AO7" s="1108"/>
      <c r="AP7" s="1108">
        <v>28299</v>
      </c>
      <c r="AQ7" s="1108"/>
      <c r="AR7" s="1108"/>
      <c r="AS7" s="1108"/>
      <c r="AT7" s="1108"/>
      <c r="AU7" s="1109" t="s">
        <v>603</v>
      </c>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613</v>
      </c>
      <c r="BT7" s="1099"/>
      <c r="BU7" s="1099"/>
      <c r="BV7" s="1099"/>
      <c r="BW7" s="1099"/>
      <c r="BX7" s="1099"/>
      <c r="BY7" s="1099"/>
      <c r="BZ7" s="1099"/>
      <c r="CA7" s="1099"/>
      <c r="CB7" s="1099"/>
      <c r="CC7" s="1099"/>
      <c r="CD7" s="1099"/>
      <c r="CE7" s="1099"/>
      <c r="CF7" s="1099"/>
      <c r="CG7" s="1111"/>
      <c r="CH7" s="1095">
        <v>18</v>
      </c>
      <c r="CI7" s="1096"/>
      <c r="CJ7" s="1096"/>
      <c r="CK7" s="1096"/>
      <c r="CL7" s="1097"/>
      <c r="CM7" s="1095">
        <v>199</v>
      </c>
      <c r="CN7" s="1096"/>
      <c r="CO7" s="1096"/>
      <c r="CP7" s="1096"/>
      <c r="CQ7" s="1097"/>
      <c r="CR7" s="1095">
        <v>20</v>
      </c>
      <c r="CS7" s="1096"/>
      <c r="CT7" s="1096"/>
      <c r="CU7" s="1096"/>
      <c r="CV7" s="1097"/>
      <c r="CW7" s="1095" t="s">
        <v>609</v>
      </c>
      <c r="CX7" s="1096"/>
      <c r="CY7" s="1096"/>
      <c r="CZ7" s="1096"/>
      <c r="DA7" s="1097"/>
      <c r="DB7" s="1095" t="s">
        <v>538</v>
      </c>
      <c r="DC7" s="1096"/>
      <c r="DD7" s="1096"/>
      <c r="DE7" s="1096"/>
      <c r="DF7" s="1097"/>
      <c r="DG7" s="1095" t="s">
        <v>538</v>
      </c>
      <c r="DH7" s="1096"/>
      <c r="DI7" s="1096"/>
      <c r="DJ7" s="1096"/>
      <c r="DK7" s="1097"/>
      <c r="DL7" s="1095" t="s">
        <v>538</v>
      </c>
      <c r="DM7" s="1096"/>
      <c r="DN7" s="1096"/>
      <c r="DO7" s="1096"/>
      <c r="DP7" s="1097"/>
      <c r="DQ7" s="1095" t="s">
        <v>538</v>
      </c>
      <c r="DR7" s="1096"/>
      <c r="DS7" s="1096"/>
      <c r="DT7" s="1096"/>
      <c r="DU7" s="1097"/>
      <c r="DV7" s="1098"/>
      <c r="DW7" s="1099"/>
      <c r="DX7" s="1099"/>
      <c r="DY7" s="1099"/>
      <c r="DZ7" s="1100"/>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44</v>
      </c>
      <c r="R8" s="1039"/>
      <c r="S8" s="1039"/>
      <c r="T8" s="1039"/>
      <c r="U8" s="1039"/>
      <c r="V8" s="1039">
        <v>15</v>
      </c>
      <c r="W8" s="1039"/>
      <c r="X8" s="1039"/>
      <c r="Y8" s="1039"/>
      <c r="Z8" s="1039"/>
      <c r="AA8" s="1039">
        <v>29</v>
      </c>
      <c r="AB8" s="1039"/>
      <c r="AC8" s="1039"/>
      <c r="AD8" s="1039"/>
      <c r="AE8" s="1040"/>
      <c r="AF8" s="1035">
        <v>29</v>
      </c>
      <c r="AG8" s="1036"/>
      <c r="AH8" s="1036"/>
      <c r="AI8" s="1036"/>
      <c r="AJ8" s="1037"/>
      <c r="AK8" s="1079" t="s">
        <v>623</v>
      </c>
      <c r="AL8" s="1080"/>
      <c r="AM8" s="1080"/>
      <c r="AN8" s="1080"/>
      <c r="AO8" s="1080"/>
      <c r="AP8" s="1080" t="s">
        <v>623</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614</v>
      </c>
      <c r="BT8" s="993"/>
      <c r="BU8" s="993"/>
      <c r="BV8" s="993"/>
      <c r="BW8" s="993"/>
      <c r="BX8" s="993"/>
      <c r="BY8" s="993"/>
      <c r="BZ8" s="993"/>
      <c r="CA8" s="993"/>
      <c r="CB8" s="993"/>
      <c r="CC8" s="993"/>
      <c r="CD8" s="993"/>
      <c r="CE8" s="993"/>
      <c r="CF8" s="993"/>
      <c r="CG8" s="1014"/>
      <c r="CH8" s="989">
        <v>-16</v>
      </c>
      <c r="CI8" s="990"/>
      <c r="CJ8" s="990"/>
      <c r="CK8" s="990"/>
      <c r="CL8" s="991"/>
      <c r="CM8" s="989">
        <v>113</v>
      </c>
      <c r="CN8" s="990"/>
      <c r="CO8" s="990"/>
      <c r="CP8" s="990"/>
      <c r="CQ8" s="991"/>
      <c r="CR8" s="989">
        <v>293</v>
      </c>
      <c r="CS8" s="990"/>
      <c r="CT8" s="990"/>
      <c r="CU8" s="990"/>
      <c r="CV8" s="991"/>
      <c r="CW8" s="989" t="s">
        <v>538</v>
      </c>
      <c r="CX8" s="990"/>
      <c r="CY8" s="990"/>
      <c r="CZ8" s="990"/>
      <c r="DA8" s="991"/>
      <c r="DB8" s="989" t="s">
        <v>538</v>
      </c>
      <c r="DC8" s="990"/>
      <c r="DD8" s="990"/>
      <c r="DE8" s="990"/>
      <c r="DF8" s="991"/>
      <c r="DG8" s="989" t="s">
        <v>538</v>
      </c>
      <c r="DH8" s="990"/>
      <c r="DI8" s="990"/>
      <c r="DJ8" s="990"/>
      <c r="DK8" s="991"/>
      <c r="DL8" s="989" t="s">
        <v>538</v>
      </c>
      <c r="DM8" s="990"/>
      <c r="DN8" s="990"/>
      <c r="DO8" s="990"/>
      <c r="DP8" s="991"/>
      <c r="DQ8" s="989" t="s">
        <v>538</v>
      </c>
      <c r="DR8" s="990"/>
      <c r="DS8" s="990"/>
      <c r="DT8" s="990"/>
      <c r="DU8" s="991"/>
      <c r="DV8" s="992"/>
      <c r="DW8" s="993"/>
      <c r="DX8" s="993"/>
      <c r="DY8" s="993"/>
      <c r="DZ8" s="994"/>
      <c r="EA8" s="234"/>
    </row>
    <row r="9" spans="1:131" s="235" customFormat="1" ht="26.25" customHeight="1" x14ac:dyDescent="0.2">
      <c r="A9" s="238">
        <v>3</v>
      </c>
      <c r="B9" s="1030" t="s">
        <v>393</v>
      </c>
      <c r="C9" s="1031"/>
      <c r="D9" s="1031"/>
      <c r="E9" s="1031"/>
      <c r="F9" s="1031"/>
      <c r="G9" s="1031"/>
      <c r="H9" s="1031"/>
      <c r="I9" s="1031"/>
      <c r="J9" s="1031"/>
      <c r="K9" s="1031"/>
      <c r="L9" s="1031"/>
      <c r="M9" s="1031"/>
      <c r="N9" s="1031"/>
      <c r="O9" s="1031"/>
      <c r="P9" s="1032"/>
      <c r="Q9" s="1038">
        <v>1</v>
      </c>
      <c r="R9" s="1039"/>
      <c r="S9" s="1039"/>
      <c r="T9" s="1039"/>
      <c r="U9" s="1039"/>
      <c r="V9" s="1039">
        <v>1</v>
      </c>
      <c r="W9" s="1039"/>
      <c r="X9" s="1039"/>
      <c r="Y9" s="1039"/>
      <c r="Z9" s="1039"/>
      <c r="AA9" s="1039">
        <v>0</v>
      </c>
      <c r="AB9" s="1039"/>
      <c r="AC9" s="1039"/>
      <c r="AD9" s="1039"/>
      <c r="AE9" s="1040"/>
      <c r="AF9" s="1035" t="s">
        <v>394</v>
      </c>
      <c r="AG9" s="1036"/>
      <c r="AH9" s="1036"/>
      <c r="AI9" s="1036"/>
      <c r="AJ9" s="1037"/>
      <c r="AK9" s="1079" t="s">
        <v>623</v>
      </c>
      <c r="AL9" s="1080"/>
      <c r="AM9" s="1080"/>
      <c r="AN9" s="1080"/>
      <c r="AO9" s="1080"/>
      <c r="AP9" s="1080" t="s">
        <v>623</v>
      </c>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615</v>
      </c>
      <c r="BT9" s="993"/>
      <c r="BU9" s="993"/>
      <c r="BV9" s="993"/>
      <c r="BW9" s="993"/>
      <c r="BX9" s="993"/>
      <c r="BY9" s="993"/>
      <c r="BZ9" s="993"/>
      <c r="CA9" s="993"/>
      <c r="CB9" s="993"/>
      <c r="CC9" s="993"/>
      <c r="CD9" s="993"/>
      <c r="CE9" s="993"/>
      <c r="CF9" s="993"/>
      <c r="CG9" s="1014"/>
      <c r="CH9" s="989">
        <v>-1</v>
      </c>
      <c r="CI9" s="990"/>
      <c r="CJ9" s="990"/>
      <c r="CK9" s="990"/>
      <c r="CL9" s="991"/>
      <c r="CM9" s="989">
        <v>-17</v>
      </c>
      <c r="CN9" s="990"/>
      <c r="CO9" s="990"/>
      <c r="CP9" s="990"/>
      <c r="CQ9" s="991"/>
      <c r="CR9" s="989">
        <v>9</v>
      </c>
      <c r="CS9" s="990"/>
      <c r="CT9" s="990"/>
      <c r="CU9" s="990"/>
      <c r="CV9" s="991"/>
      <c r="CW9" s="989" t="s">
        <v>538</v>
      </c>
      <c r="CX9" s="990"/>
      <c r="CY9" s="990"/>
      <c r="CZ9" s="990"/>
      <c r="DA9" s="991"/>
      <c r="DB9" s="989" t="s">
        <v>538</v>
      </c>
      <c r="DC9" s="990"/>
      <c r="DD9" s="990"/>
      <c r="DE9" s="990"/>
      <c r="DF9" s="991"/>
      <c r="DG9" s="989" t="s">
        <v>538</v>
      </c>
      <c r="DH9" s="990"/>
      <c r="DI9" s="990"/>
      <c r="DJ9" s="990"/>
      <c r="DK9" s="991"/>
      <c r="DL9" s="989" t="s">
        <v>538</v>
      </c>
      <c r="DM9" s="990"/>
      <c r="DN9" s="990"/>
      <c r="DO9" s="990"/>
      <c r="DP9" s="991"/>
      <c r="DQ9" s="989" t="s">
        <v>538</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t="s">
        <v>616</v>
      </c>
      <c r="BT10" s="993"/>
      <c r="BU10" s="993"/>
      <c r="BV10" s="993"/>
      <c r="BW10" s="993"/>
      <c r="BX10" s="993"/>
      <c r="BY10" s="993"/>
      <c r="BZ10" s="993"/>
      <c r="CA10" s="993"/>
      <c r="CB10" s="993"/>
      <c r="CC10" s="993"/>
      <c r="CD10" s="993"/>
      <c r="CE10" s="993"/>
      <c r="CF10" s="993"/>
      <c r="CG10" s="1014"/>
      <c r="CH10" s="989">
        <v>-1</v>
      </c>
      <c r="CI10" s="990"/>
      <c r="CJ10" s="990"/>
      <c r="CK10" s="990"/>
      <c r="CL10" s="991"/>
      <c r="CM10" s="989">
        <v>30</v>
      </c>
      <c r="CN10" s="990"/>
      <c r="CO10" s="990"/>
      <c r="CP10" s="990"/>
      <c r="CQ10" s="991"/>
      <c r="CR10" s="989">
        <v>10</v>
      </c>
      <c r="CS10" s="990"/>
      <c r="CT10" s="990"/>
      <c r="CU10" s="990"/>
      <c r="CV10" s="991"/>
      <c r="CW10" s="989" t="s">
        <v>538</v>
      </c>
      <c r="CX10" s="990"/>
      <c r="CY10" s="990"/>
      <c r="CZ10" s="990"/>
      <c r="DA10" s="991"/>
      <c r="DB10" s="989" t="s">
        <v>538</v>
      </c>
      <c r="DC10" s="990"/>
      <c r="DD10" s="990"/>
      <c r="DE10" s="990"/>
      <c r="DF10" s="991"/>
      <c r="DG10" s="989" t="s">
        <v>538</v>
      </c>
      <c r="DH10" s="990"/>
      <c r="DI10" s="990"/>
      <c r="DJ10" s="990"/>
      <c r="DK10" s="991"/>
      <c r="DL10" s="989" t="s">
        <v>538</v>
      </c>
      <c r="DM10" s="990"/>
      <c r="DN10" s="990"/>
      <c r="DO10" s="990"/>
      <c r="DP10" s="991"/>
      <c r="DQ10" s="989" t="s">
        <v>538</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t="s">
        <v>617</v>
      </c>
      <c r="BT11" s="993"/>
      <c r="BU11" s="993"/>
      <c r="BV11" s="993"/>
      <c r="BW11" s="993"/>
      <c r="BX11" s="993"/>
      <c r="BY11" s="993"/>
      <c r="BZ11" s="993"/>
      <c r="CA11" s="993"/>
      <c r="CB11" s="993"/>
      <c r="CC11" s="993"/>
      <c r="CD11" s="993"/>
      <c r="CE11" s="993"/>
      <c r="CF11" s="993"/>
      <c r="CG11" s="1014"/>
      <c r="CH11" s="989">
        <v>29</v>
      </c>
      <c r="CI11" s="990"/>
      <c r="CJ11" s="990"/>
      <c r="CK11" s="990"/>
      <c r="CL11" s="991"/>
      <c r="CM11" s="989">
        <v>801</v>
      </c>
      <c r="CN11" s="990"/>
      <c r="CO11" s="990"/>
      <c r="CP11" s="990"/>
      <c r="CQ11" s="991"/>
      <c r="CR11" s="989">
        <v>30</v>
      </c>
      <c r="CS11" s="990"/>
      <c r="CT11" s="990"/>
      <c r="CU11" s="990"/>
      <c r="CV11" s="991"/>
      <c r="CW11" s="989" t="s">
        <v>538</v>
      </c>
      <c r="CX11" s="990"/>
      <c r="CY11" s="990"/>
      <c r="CZ11" s="990"/>
      <c r="DA11" s="991"/>
      <c r="DB11" s="989" t="s">
        <v>538</v>
      </c>
      <c r="DC11" s="990"/>
      <c r="DD11" s="990"/>
      <c r="DE11" s="990"/>
      <c r="DF11" s="991"/>
      <c r="DG11" s="989" t="s">
        <v>538</v>
      </c>
      <c r="DH11" s="990"/>
      <c r="DI11" s="990"/>
      <c r="DJ11" s="990"/>
      <c r="DK11" s="991"/>
      <c r="DL11" s="989" t="s">
        <v>538</v>
      </c>
      <c r="DM11" s="990"/>
      <c r="DN11" s="990"/>
      <c r="DO11" s="990"/>
      <c r="DP11" s="991"/>
      <c r="DQ11" s="989" t="s">
        <v>538</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t="s">
        <v>618</v>
      </c>
      <c r="BT12" s="993"/>
      <c r="BU12" s="993"/>
      <c r="BV12" s="993"/>
      <c r="BW12" s="993"/>
      <c r="BX12" s="993"/>
      <c r="BY12" s="993"/>
      <c r="BZ12" s="993"/>
      <c r="CA12" s="993"/>
      <c r="CB12" s="993"/>
      <c r="CC12" s="993"/>
      <c r="CD12" s="993"/>
      <c r="CE12" s="993"/>
      <c r="CF12" s="993"/>
      <c r="CG12" s="1014"/>
      <c r="CH12" s="989">
        <v>-7</v>
      </c>
      <c r="CI12" s="990"/>
      <c r="CJ12" s="990"/>
      <c r="CK12" s="990"/>
      <c r="CL12" s="991"/>
      <c r="CM12" s="989">
        <v>97</v>
      </c>
      <c r="CN12" s="990"/>
      <c r="CO12" s="990"/>
      <c r="CP12" s="990"/>
      <c r="CQ12" s="991"/>
      <c r="CR12" s="989">
        <v>38</v>
      </c>
      <c r="CS12" s="990"/>
      <c r="CT12" s="990"/>
      <c r="CU12" s="990"/>
      <c r="CV12" s="991"/>
      <c r="CW12" s="989" t="s">
        <v>609</v>
      </c>
      <c r="CX12" s="990"/>
      <c r="CY12" s="990"/>
      <c r="CZ12" s="990"/>
      <c r="DA12" s="991"/>
      <c r="DB12" s="989" t="s">
        <v>538</v>
      </c>
      <c r="DC12" s="990"/>
      <c r="DD12" s="990"/>
      <c r="DE12" s="990"/>
      <c r="DF12" s="991"/>
      <c r="DG12" s="989" t="s">
        <v>538</v>
      </c>
      <c r="DH12" s="990"/>
      <c r="DI12" s="990"/>
      <c r="DJ12" s="990"/>
      <c r="DK12" s="991"/>
      <c r="DL12" s="989" t="s">
        <v>538</v>
      </c>
      <c r="DM12" s="990"/>
      <c r="DN12" s="990"/>
      <c r="DO12" s="990"/>
      <c r="DP12" s="991"/>
      <c r="DQ12" s="989" t="s">
        <v>538</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t="s">
        <v>619</v>
      </c>
      <c r="BT13" s="993"/>
      <c r="BU13" s="993"/>
      <c r="BV13" s="993"/>
      <c r="BW13" s="993"/>
      <c r="BX13" s="993"/>
      <c r="BY13" s="993"/>
      <c r="BZ13" s="993"/>
      <c r="CA13" s="993"/>
      <c r="CB13" s="993"/>
      <c r="CC13" s="993"/>
      <c r="CD13" s="993"/>
      <c r="CE13" s="993"/>
      <c r="CF13" s="993"/>
      <c r="CG13" s="1014"/>
      <c r="CH13" s="989">
        <v>1</v>
      </c>
      <c r="CI13" s="990"/>
      <c r="CJ13" s="990"/>
      <c r="CK13" s="990"/>
      <c r="CL13" s="991"/>
      <c r="CM13" s="989">
        <v>78</v>
      </c>
      <c r="CN13" s="990"/>
      <c r="CO13" s="990"/>
      <c r="CP13" s="990"/>
      <c r="CQ13" s="991"/>
      <c r="CR13" s="989">
        <v>8</v>
      </c>
      <c r="CS13" s="990"/>
      <c r="CT13" s="990"/>
      <c r="CU13" s="990"/>
      <c r="CV13" s="991"/>
      <c r="CW13" s="989">
        <v>0</v>
      </c>
      <c r="CX13" s="990"/>
      <c r="CY13" s="990"/>
      <c r="CZ13" s="990"/>
      <c r="DA13" s="991"/>
      <c r="DB13" s="989" t="s">
        <v>538</v>
      </c>
      <c r="DC13" s="990"/>
      <c r="DD13" s="990"/>
      <c r="DE13" s="990"/>
      <c r="DF13" s="991"/>
      <c r="DG13" s="989" t="s">
        <v>538</v>
      </c>
      <c r="DH13" s="990"/>
      <c r="DI13" s="990"/>
      <c r="DJ13" s="990"/>
      <c r="DK13" s="991"/>
      <c r="DL13" s="989" t="s">
        <v>538</v>
      </c>
      <c r="DM13" s="990"/>
      <c r="DN13" s="990"/>
      <c r="DO13" s="990"/>
      <c r="DP13" s="991"/>
      <c r="DQ13" s="989" t="s">
        <v>538</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t="s">
        <v>620</v>
      </c>
      <c r="BT14" s="993"/>
      <c r="BU14" s="993"/>
      <c r="BV14" s="993"/>
      <c r="BW14" s="993"/>
      <c r="BX14" s="993"/>
      <c r="BY14" s="993"/>
      <c r="BZ14" s="993"/>
      <c r="CA14" s="993"/>
      <c r="CB14" s="993"/>
      <c r="CC14" s="993"/>
      <c r="CD14" s="993"/>
      <c r="CE14" s="993"/>
      <c r="CF14" s="993"/>
      <c r="CG14" s="1014"/>
      <c r="CH14" s="989">
        <v>-2</v>
      </c>
      <c r="CI14" s="990"/>
      <c r="CJ14" s="990"/>
      <c r="CK14" s="990"/>
      <c r="CL14" s="991"/>
      <c r="CM14" s="989">
        <v>-41</v>
      </c>
      <c r="CN14" s="990"/>
      <c r="CO14" s="990"/>
      <c r="CP14" s="990"/>
      <c r="CQ14" s="991"/>
      <c r="CR14" s="989">
        <v>24</v>
      </c>
      <c r="CS14" s="990"/>
      <c r="CT14" s="990"/>
      <c r="CU14" s="990"/>
      <c r="CV14" s="991"/>
      <c r="CW14" s="989" t="s">
        <v>538</v>
      </c>
      <c r="CX14" s="990"/>
      <c r="CY14" s="990"/>
      <c r="CZ14" s="990"/>
      <c r="DA14" s="991"/>
      <c r="DB14" s="989" t="s">
        <v>538</v>
      </c>
      <c r="DC14" s="990"/>
      <c r="DD14" s="990"/>
      <c r="DE14" s="990"/>
      <c r="DF14" s="991"/>
      <c r="DG14" s="989" t="s">
        <v>538</v>
      </c>
      <c r="DH14" s="990"/>
      <c r="DI14" s="990"/>
      <c r="DJ14" s="990"/>
      <c r="DK14" s="991"/>
      <c r="DL14" s="989" t="s">
        <v>538</v>
      </c>
      <c r="DM14" s="990"/>
      <c r="DN14" s="990"/>
      <c r="DO14" s="990"/>
      <c r="DP14" s="991"/>
      <c r="DQ14" s="989" t="s">
        <v>538</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t="s">
        <v>621</v>
      </c>
      <c r="BT15" s="993"/>
      <c r="BU15" s="993"/>
      <c r="BV15" s="993"/>
      <c r="BW15" s="993"/>
      <c r="BX15" s="993"/>
      <c r="BY15" s="993"/>
      <c r="BZ15" s="993"/>
      <c r="CA15" s="993"/>
      <c r="CB15" s="993"/>
      <c r="CC15" s="993"/>
      <c r="CD15" s="993"/>
      <c r="CE15" s="993"/>
      <c r="CF15" s="993"/>
      <c r="CG15" s="1014"/>
      <c r="CH15" s="989">
        <v>8</v>
      </c>
      <c r="CI15" s="990"/>
      <c r="CJ15" s="990"/>
      <c r="CK15" s="990"/>
      <c r="CL15" s="991"/>
      <c r="CM15" s="989">
        <v>98</v>
      </c>
      <c r="CN15" s="990"/>
      <c r="CO15" s="990"/>
      <c r="CP15" s="990"/>
      <c r="CQ15" s="991"/>
      <c r="CR15" s="989">
        <v>5</v>
      </c>
      <c r="CS15" s="990"/>
      <c r="CT15" s="990"/>
      <c r="CU15" s="990"/>
      <c r="CV15" s="991"/>
      <c r="CW15" s="989" t="s">
        <v>538</v>
      </c>
      <c r="CX15" s="990"/>
      <c r="CY15" s="990"/>
      <c r="CZ15" s="990"/>
      <c r="DA15" s="991"/>
      <c r="DB15" s="989" t="s">
        <v>538</v>
      </c>
      <c r="DC15" s="990"/>
      <c r="DD15" s="990"/>
      <c r="DE15" s="990"/>
      <c r="DF15" s="991"/>
      <c r="DG15" s="989" t="s">
        <v>538</v>
      </c>
      <c r="DH15" s="990"/>
      <c r="DI15" s="990"/>
      <c r="DJ15" s="990"/>
      <c r="DK15" s="991"/>
      <c r="DL15" s="989" t="s">
        <v>538</v>
      </c>
      <c r="DM15" s="990"/>
      <c r="DN15" s="990"/>
      <c r="DO15" s="990"/>
      <c r="DP15" s="991"/>
      <c r="DQ15" s="989" t="s">
        <v>538</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t="s">
        <v>622</v>
      </c>
      <c r="BT16" s="993"/>
      <c r="BU16" s="993"/>
      <c r="BV16" s="993"/>
      <c r="BW16" s="993"/>
      <c r="BX16" s="993"/>
      <c r="BY16" s="993"/>
      <c r="BZ16" s="993"/>
      <c r="CA16" s="993"/>
      <c r="CB16" s="993"/>
      <c r="CC16" s="993"/>
      <c r="CD16" s="993"/>
      <c r="CE16" s="993"/>
      <c r="CF16" s="993"/>
      <c r="CG16" s="1014"/>
      <c r="CH16" s="989">
        <v>-383</v>
      </c>
      <c r="CI16" s="990"/>
      <c r="CJ16" s="990"/>
      <c r="CK16" s="990"/>
      <c r="CL16" s="991"/>
      <c r="CM16" s="989">
        <v>292</v>
      </c>
      <c r="CN16" s="990"/>
      <c r="CO16" s="990"/>
      <c r="CP16" s="990"/>
      <c r="CQ16" s="991"/>
      <c r="CR16" s="989">
        <v>57</v>
      </c>
      <c r="CS16" s="990"/>
      <c r="CT16" s="990"/>
      <c r="CU16" s="990"/>
      <c r="CV16" s="991"/>
      <c r="CW16" s="989">
        <v>188</v>
      </c>
      <c r="CX16" s="990"/>
      <c r="CY16" s="990"/>
      <c r="CZ16" s="990"/>
      <c r="DA16" s="991"/>
      <c r="DB16" s="989" t="s">
        <v>538</v>
      </c>
      <c r="DC16" s="990"/>
      <c r="DD16" s="990"/>
      <c r="DE16" s="990"/>
      <c r="DF16" s="991"/>
      <c r="DG16" s="989" t="s">
        <v>538</v>
      </c>
      <c r="DH16" s="990"/>
      <c r="DI16" s="990"/>
      <c r="DJ16" s="990"/>
      <c r="DK16" s="991"/>
      <c r="DL16" s="989" t="s">
        <v>538</v>
      </c>
      <c r="DM16" s="990"/>
      <c r="DN16" s="990"/>
      <c r="DO16" s="990"/>
      <c r="DP16" s="991"/>
      <c r="DQ16" s="989" t="s">
        <v>538</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6">
        <f>SUM(Q7:U9)</f>
        <v>30736</v>
      </c>
      <c r="R23" s="1067"/>
      <c r="S23" s="1067"/>
      <c r="T23" s="1067"/>
      <c r="U23" s="1067"/>
      <c r="V23" s="1059">
        <f t="shared" ref="V23" si="0">SUM(V7:Z9)</f>
        <v>29248</v>
      </c>
      <c r="W23" s="1060"/>
      <c r="X23" s="1060"/>
      <c r="Y23" s="1060"/>
      <c r="Z23" s="1061"/>
      <c r="AA23" s="1059">
        <f t="shared" ref="AA23" si="1">SUM(AA7:AE9)</f>
        <v>1488</v>
      </c>
      <c r="AB23" s="1060"/>
      <c r="AC23" s="1060"/>
      <c r="AD23" s="1060"/>
      <c r="AE23" s="1065"/>
      <c r="AF23" s="1068">
        <v>1100</v>
      </c>
      <c r="AG23" s="1067"/>
      <c r="AH23" s="1067"/>
      <c r="AI23" s="1067"/>
      <c r="AJ23" s="1069"/>
      <c r="AK23" s="1070"/>
      <c r="AL23" s="1071"/>
      <c r="AM23" s="1071"/>
      <c r="AN23" s="1071"/>
      <c r="AO23" s="1071"/>
      <c r="AP23" s="1059">
        <f t="shared" ref="AP23" si="2">SUM(AP7:AT9)</f>
        <v>28299</v>
      </c>
      <c r="AQ23" s="1060"/>
      <c r="AR23" s="1060"/>
      <c r="AS23" s="1060"/>
      <c r="AT23" s="1061"/>
      <c r="AU23" s="1062"/>
      <c r="AV23" s="1062"/>
      <c r="AW23" s="1062"/>
      <c r="AX23" s="1062"/>
      <c r="AY23" s="1063"/>
      <c r="AZ23" s="1064" t="s">
        <v>398</v>
      </c>
      <c r="BA23" s="1060"/>
      <c r="BB23" s="1060"/>
      <c r="BC23" s="1060"/>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8" t="s">
        <v>399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7" t="s">
        <v>400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3" t="s">
        <v>404</v>
      </c>
      <c r="AG26" s="1008"/>
      <c r="AH26" s="1008"/>
      <c r="AI26" s="1008"/>
      <c r="AJ26" s="1054"/>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5"/>
      <c r="AG27" s="1011"/>
      <c r="AH27" s="1011"/>
      <c r="AI27" s="1011"/>
      <c r="AJ27" s="105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5" t="s">
        <v>409</v>
      </c>
      <c r="C28" s="1046"/>
      <c r="D28" s="1046"/>
      <c r="E28" s="1046"/>
      <c r="F28" s="1046"/>
      <c r="G28" s="1046"/>
      <c r="H28" s="1046"/>
      <c r="I28" s="1046"/>
      <c r="J28" s="1046"/>
      <c r="K28" s="1046"/>
      <c r="L28" s="1046"/>
      <c r="M28" s="1046"/>
      <c r="N28" s="1046"/>
      <c r="O28" s="1046"/>
      <c r="P28" s="1047"/>
      <c r="Q28" s="1048">
        <v>4782</v>
      </c>
      <c r="R28" s="1049"/>
      <c r="S28" s="1049"/>
      <c r="T28" s="1049"/>
      <c r="U28" s="1049"/>
      <c r="V28" s="1049">
        <v>4730</v>
      </c>
      <c r="W28" s="1049"/>
      <c r="X28" s="1049"/>
      <c r="Y28" s="1049"/>
      <c r="Z28" s="1049"/>
      <c r="AA28" s="1049">
        <v>51</v>
      </c>
      <c r="AB28" s="1049"/>
      <c r="AC28" s="1049"/>
      <c r="AD28" s="1049"/>
      <c r="AE28" s="1050"/>
      <c r="AF28" s="1051">
        <v>51</v>
      </c>
      <c r="AG28" s="1049"/>
      <c r="AH28" s="1049"/>
      <c r="AI28" s="1049"/>
      <c r="AJ28" s="1052"/>
      <c r="AK28" s="1042">
        <v>300</v>
      </c>
      <c r="AL28" s="1043"/>
      <c r="AM28" s="1043"/>
      <c r="AN28" s="1043"/>
      <c r="AO28" s="1043"/>
      <c r="AP28" s="1043" t="s">
        <v>538</v>
      </c>
      <c r="AQ28" s="1043"/>
      <c r="AR28" s="1043"/>
      <c r="AS28" s="1043"/>
      <c r="AT28" s="1043"/>
      <c r="AU28" s="1043" t="s">
        <v>605</v>
      </c>
      <c r="AV28" s="1043"/>
      <c r="AW28" s="1043"/>
      <c r="AX28" s="1043"/>
      <c r="AY28" s="1043"/>
      <c r="AZ28" s="1044" t="s">
        <v>538</v>
      </c>
      <c r="BA28" s="1044"/>
      <c r="BB28" s="1044"/>
      <c r="BC28" s="1044"/>
      <c r="BD28" s="1044"/>
      <c r="BE28" s="972" t="s">
        <v>606</v>
      </c>
      <c r="BF28" s="972"/>
      <c r="BG28" s="972"/>
      <c r="BH28" s="972"/>
      <c r="BI28" s="973"/>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338</v>
      </c>
      <c r="R29" s="1039"/>
      <c r="S29" s="1039"/>
      <c r="T29" s="1039"/>
      <c r="U29" s="1039"/>
      <c r="V29" s="1039">
        <v>310</v>
      </c>
      <c r="W29" s="1039"/>
      <c r="X29" s="1039"/>
      <c r="Y29" s="1039"/>
      <c r="Z29" s="1039"/>
      <c r="AA29" s="1039">
        <v>27</v>
      </c>
      <c r="AB29" s="1039"/>
      <c r="AC29" s="1039"/>
      <c r="AD29" s="1039"/>
      <c r="AE29" s="1040"/>
      <c r="AF29" s="1035">
        <v>27</v>
      </c>
      <c r="AG29" s="1036"/>
      <c r="AH29" s="1036"/>
      <c r="AI29" s="1036"/>
      <c r="AJ29" s="1037"/>
      <c r="AK29" s="980">
        <v>105</v>
      </c>
      <c r="AL29" s="971"/>
      <c r="AM29" s="971"/>
      <c r="AN29" s="971"/>
      <c r="AO29" s="971"/>
      <c r="AP29" s="971">
        <v>220</v>
      </c>
      <c r="AQ29" s="971"/>
      <c r="AR29" s="971"/>
      <c r="AS29" s="971"/>
      <c r="AT29" s="971"/>
      <c r="AU29" s="971">
        <v>76</v>
      </c>
      <c r="AV29" s="971"/>
      <c r="AW29" s="971"/>
      <c r="AX29" s="971"/>
      <c r="AY29" s="971"/>
      <c r="AZ29" s="1041" t="s">
        <v>538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4746</v>
      </c>
      <c r="R30" s="1039"/>
      <c r="S30" s="1039"/>
      <c r="T30" s="1039"/>
      <c r="U30" s="1039"/>
      <c r="V30" s="1039">
        <v>4458</v>
      </c>
      <c r="W30" s="1039"/>
      <c r="X30" s="1039"/>
      <c r="Y30" s="1039"/>
      <c r="Z30" s="1039"/>
      <c r="AA30" s="1039">
        <v>288</v>
      </c>
      <c r="AB30" s="1039"/>
      <c r="AC30" s="1039"/>
      <c r="AD30" s="1039"/>
      <c r="AE30" s="1040"/>
      <c r="AF30" s="1035">
        <v>288</v>
      </c>
      <c r="AG30" s="1036"/>
      <c r="AH30" s="1036"/>
      <c r="AI30" s="1036"/>
      <c r="AJ30" s="1037"/>
      <c r="AK30" s="980">
        <v>657</v>
      </c>
      <c r="AL30" s="971"/>
      <c r="AM30" s="971"/>
      <c r="AN30" s="971"/>
      <c r="AO30" s="971"/>
      <c r="AP30" s="971" t="s">
        <v>538</v>
      </c>
      <c r="AQ30" s="971"/>
      <c r="AR30" s="971"/>
      <c r="AS30" s="971"/>
      <c r="AT30" s="971"/>
      <c r="AU30" s="971" t="s">
        <v>538</v>
      </c>
      <c r="AV30" s="971"/>
      <c r="AW30" s="971"/>
      <c r="AX30" s="971"/>
      <c r="AY30" s="971"/>
      <c r="AZ30" s="1041" t="s">
        <v>538</v>
      </c>
      <c r="BA30" s="1041"/>
      <c r="BB30" s="1041"/>
      <c r="BC30" s="1041"/>
      <c r="BD30" s="1041"/>
      <c r="BE30" s="972" t="s">
        <v>607</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678</v>
      </c>
      <c r="R31" s="1039"/>
      <c r="S31" s="1039"/>
      <c r="T31" s="1039"/>
      <c r="U31" s="1039"/>
      <c r="V31" s="1039">
        <v>668</v>
      </c>
      <c r="W31" s="1039"/>
      <c r="X31" s="1039"/>
      <c r="Y31" s="1039"/>
      <c r="Z31" s="1039"/>
      <c r="AA31" s="1039">
        <v>10</v>
      </c>
      <c r="AB31" s="1039"/>
      <c r="AC31" s="1039"/>
      <c r="AD31" s="1039"/>
      <c r="AE31" s="1040"/>
      <c r="AF31" s="1035">
        <v>10</v>
      </c>
      <c r="AG31" s="1036"/>
      <c r="AH31" s="1036"/>
      <c r="AI31" s="1036"/>
      <c r="AJ31" s="1037"/>
      <c r="AK31" s="980">
        <v>165</v>
      </c>
      <c r="AL31" s="971"/>
      <c r="AM31" s="971"/>
      <c r="AN31" s="971"/>
      <c r="AO31" s="971"/>
      <c r="AP31" s="971" t="s">
        <v>538</v>
      </c>
      <c r="AQ31" s="971"/>
      <c r="AR31" s="971"/>
      <c r="AS31" s="971"/>
      <c r="AT31" s="971"/>
      <c r="AU31" s="971" t="s">
        <v>538</v>
      </c>
      <c r="AV31" s="971"/>
      <c r="AW31" s="971"/>
      <c r="AX31" s="971"/>
      <c r="AY31" s="971"/>
      <c r="AZ31" s="1041" t="s">
        <v>538</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413</v>
      </c>
      <c r="C32" s="1031"/>
      <c r="D32" s="1031"/>
      <c r="E32" s="1031"/>
      <c r="F32" s="1031"/>
      <c r="G32" s="1031"/>
      <c r="H32" s="1031"/>
      <c r="I32" s="1031"/>
      <c r="J32" s="1031"/>
      <c r="K32" s="1031"/>
      <c r="L32" s="1031"/>
      <c r="M32" s="1031"/>
      <c r="N32" s="1031"/>
      <c r="O32" s="1031"/>
      <c r="P32" s="1032"/>
      <c r="Q32" s="1038">
        <v>734</v>
      </c>
      <c r="R32" s="1039"/>
      <c r="S32" s="1039"/>
      <c r="T32" s="1039"/>
      <c r="U32" s="1039"/>
      <c r="V32" s="1039">
        <v>712</v>
      </c>
      <c r="W32" s="1039"/>
      <c r="X32" s="1039"/>
      <c r="Y32" s="1039"/>
      <c r="Z32" s="1039"/>
      <c r="AA32" s="1039">
        <v>22</v>
      </c>
      <c r="AB32" s="1039"/>
      <c r="AC32" s="1039"/>
      <c r="AD32" s="1039"/>
      <c r="AE32" s="1040"/>
      <c r="AF32" s="1035">
        <v>22</v>
      </c>
      <c r="AG32" s="1036"/>
      <c r="AH32" s="1036"/>
      <c r="AI32" s="1036"/>
      <c r="AJ32" s="1037"/>
      <c r="AK32" s="980">
        <v>124</v>
      </c>
      <c r="AL32" s="971"/>
      <c r="AM32" s="971"/>
      <c r="AN32" s="971"/>
      <c r="AO32" s="971"/>
      <c r="AP32" s="971">
        <v>116</v>
      </c>
      <c r="AQ32" s="971"/>
      <c r="AR32" s="971"/>
      <c r="AS32" s="971"/>
      <c r="AT32" s="971"/>
      <c r="AU32" s="971">
        <v>21</v>
      </c>
      <c r="AV32" s="971"/>
      <c r="AW32" s="971"/>
      <c r="AX32" s="971"/>
      <c r="AY32" s="971"/>
      <c r="AZ32" s="1041" t="s">
        <v>538</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414</v>
      </c>
      <c r="C33" s="1031"/>
      <c r="D33" s="1031"/>
      <c r="E33" s="1031"/>
      <c r="F33" s="1031"/>
      <c r="G33" s="1031"/>
      <c r="H33" s="1031"/>
      <c r="I33" s="1031"/>
      <c r="J33" s="1031"/>
      <c r="K33" s="1031"/>
      <c r="L33" s="1031"/>
      <c r="M33" s="1031"/>
      <c r="N33" s="1031"/>
      <c r="O33" s="1031"/>
      <c r="P33" s="1032"/>
      <c r="Q33" s="1038">
        <v>6</v>
      </c>
      <c r="R33" s="1039"/>
      <c r="S33" s="1039"/>
      <c r="T33" s="1039"/>
      <c r="U33" s="1039"/>
      <c r="V33" s="1039">
        <v>6</v>
      </c>
      <c r="W33" s="1039"/>
      <c r="X33" s="1039"/>
      <c r="Y33" s="1039"/>
      <c r="Z33" s="1039"/>
      <c r="AA33" s="1039" t="s">
        <v>605</v>
      </c>
      <c r="AB33" s="1039"/>
      <c r="AC33" s="1039"/>
      <c r="AD33" s="1039"/>
      <c r="AE33" s="1040"/>
      <c r="AF33" s="1035" t="s">
        <v>604</v>
      </c>
      <c r="AG33" s="1036"/>
      <c r="AH33" s="1036"/>
      <c r="AI33" s="1036"/>
      <c r="AJ33" s="1037"/>
      <c r="AK33" s="980">
        <v>2</v>
      </c>
      <c r="AL33" s="971"/>
      <c r="AM33" s="971"/>
      <c r="AN33" s="971"/>
      <c r="AO33" s="971"/>
      <c r="AP33" s="971" t="s">
        <v>538</v>
      </c>
      <c r="AQ33" s="971"/>
      <c r="AR33" s="971"/>
      <c r="AS33" s="971"/>
      <c r="AT33" s="971"/>
      <c r="AU33" s="981" t="s">
        <v>538</v>
      </c>
      <c r="AV33" s="979"/>
      <c r="AW33" s="979"/>
      <c r="AX33" s="979"/>
      <c r="AY33" s="980"/>
      <c r="AZ33" s="1041" t="s">
        <v>538</v>
      </c>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415</v>
      </c>
      <c r="C34" s="1031"/>
      <c r="D34" s="1031"/>
      <c r="E34" s="1031"/>
      <c r="F34" s="1031"/>
      <c r="G34" s="1031"/>
      <c r="H34" s="1031"/>
      <c r="I34" s="1031"/>
      <c r="J34" s="1031"/>
      <c r="K34" s="1031"/>
      <c r="L34" s="1031"/>
      <c r="M34" s="1031"/>
      <c r="N34" s="1031"/>
      <c r="O34" s="1031"/>
      <c r="P34" s="1032"/>
      <c r="Q34" s="1038">
        <v>1279</v>
      </c>
      <c r="R34" s="1039"/>
      <c r="S34" s="1039"/>
      <c r="T34" s="1039"/>
      <c r="U34" s="1039"/>
      <c r="V34" s="1039">
        <v>1236</v>
      </c>
      <c r="W34" s="1039"/>
      <c r="X34" s="1039"/>
      <c r="Y34" s="1039"/>
      <c r="Z34" s="1039"/>
      <c r="AA34" s="1039">
        <v>43</v>
      </c>
      <c r="AB34" s="1039"/>
      <c r="AC34" s="1039"/>
      <c r="AD34" s="1039"/>
      <c r="AE34" s="1040"/>
      <c r="AF34" s="1035">
        <v>1337</v>
      </c>
      <c r="AG34" s="1036"/>
      <c r="AH34" s="1036"/>
      <c r="AI34" s="1036"/>
      <c r="AJ34" s="1037"/>
      <c r="AK34" s="980">
        <v>864</v>
      </c>
      <c r="AL34" s="971"/>
      <c r="AM34" s="971"/>
      <c r="AN34" s="971"/>
      <c r="AO34" s="971"/>
      <c r="AP34" s="971">
        <v>6085</v>
      </c>
      <c r="AQ34" s="971"/>
      <c r="AR34" s="971"/>
      <c r="AS34" s="971"/>
      <c r="AT34" s="971"/>
      <c r="AU34" s="981">
        <v>4205</v>
      </c>
      <c r="AV34" s="979"/>
      <c r="AW34" s="979"/>
      <c r="AX34" s="979"/>
      <c r="AY34" s="980"/>
      <c r="AZ34" s="1041" t="s">
        <v>538</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417</v>
      </c>
      <c r="C35" s="1031"/>
      <c r="D35" s="1031"/>
      <c r="E35" s="1031"/>
      <c r="F35" s="1031"/>
      <c r="G35" s="1031"/>
      <c r="H35" s="1031"/>
      <c r="I35" s="1031"/>
      <c r="J35" s="1031"/>
      <c r="K35" s="1031"/>
      <c r="L35" s="1031"/>
      <c r="M35" s="1031"/>
      <c r="N35" s="1031"/>
      <c r="O35" s="1031"/>
      <c r="P35" s="1032"/>
      <c r="Q35" s="1038">
        <v>2376</v>
      </c>
      <c r="R35" s="1039"/>
      <c r="S35" s="1039"/>
      <c r="T35" s="1039"/>
      <c r="U35" s="1039"/>
      <c r="V35" s="1039">
        <v>2344</v>
      </c>
      <c r="W35" s="1039"/>
      <c r="X35" s="1039"/>
      <c r="Y35" s="1039"/>
      <c r="Z35" s="1039"/>
      <c r="AA35" s="1039">
        <v>32</v>
      </c>
      <c r="AB35" s="1039"/>
      <c r="AC35" s="1039"/>
      <c r="AD35" s="1039"/>
      <c r="AE35" s="1040"/>
      <c r="AF35" s="1035">
        <v>194</v>
      </c>
      <c r="AG35" s="1036"/>
      <c r="AH35" s="1036"/>
      <c r="AI35" s="1036"/>
      <c r="AJ35" s="1037"/>
      <c r="AK35" s="980">
        <v>1341</v>
      </c>
      <c r="AL35" s="971"/>
      <c r="AM35" s="971"/>
      <c r="AN35" s="971"/>
      <c r="AO35" s="971"/>
      <c r="AP35" s="971">
        <v>12982</v>
      </c>
      <c r="AQ35" s="971"/>
      <c r="AR35" s="971"/>
      <c r="AS35" s="971"/>
      <c r="AT35" s="971"/>
      <c r="AU35" s="981">
        <v>10957</v>
      </c>
      <c r="AV35" s="979"/>
      <c r="AW35" s="979"/>
      <c r="AX35" s="979"/>
      <c r="AY35" s="980"/>
      <c r="AZ35" s="1041" t="s">
        <v>538</v>
      </c>
      <c r="BA35" s="1041"/>
      <c r="BB35" s="1041"/>
      <c r="BC35" s="1041"/>
      <c r="BD35" s="1041"/>
      <c r="BE35" s="972" t="s">
        <v>416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418</v>
      </c>
      <c r="C36" s="1031"/>
      <c r="D36" s="1031"/>
      <c r="E36" s="1031"/>
      <c r="F36" s="1031"/>
      <c r="G36" s="1031"/>
      <c r="H36" s="1031"/>
      <c r="I36" s="1031"/>
      <c r="J36" s="1031"/>
      <c r="K36" s="1031"/>
      <c r="L36" s="1031"/>
      <c r="M36" s="1031"/>
      <c r="N36" s="1031"/>
      <c r="O36" s="1031"/>
      <c r="P36" s="1032"/>
      <c r="Q36" s="1038">
        <v>4084</v>
      </c>
      <c r="R36" s="1039"/>
      <c r="S36" s="1039"/>
      <c r="T36" s="1039"/>
      <c r="U36" s="1039"/>
      <c r="V36" s="1039">
        <v>4408</v>
      </c>
      <c r="W36" s="1039"/>
      <c r="X36" s="1039"/>
      <c r="Y36" s="1039"/>
      <c r="Z36" s="1039"/>
      <c r="AA36" s="1039">
        <v>-324</v>
      </c>
      <c r="AB36" s="1039"/>
      <c r="AC36" s="1039"/>
      <c r="AD36" s="1039"/>
      <c r="AE36" s="1040"/>
      <c r="AF36" s="1035" t="s">
        <v>419</v>
      </c>
      <c r="AG36" s="1036"/>
      <c r="AH36" s="1036"/>
      <c r="AI36" s="1036"/>
      <c r="AJ36" s="1037"/>
      <c r="AK36" s="980">
        <v>554</v>
      </c>
      <c r="AL36" s="971"/>
      <c r="AM36" s="971"/>
      <c r="AN36" s="971"/>
      <c r="AO36" s="971"/>
      <c r="AP36" s="971">
        <v>4545</v>
      </c>
      <c r="AQ36" s="971"/>
      <c r="AR36" s="971"/>
      <c r="AS36" s="971"/>
      <c r="AT36" s="971"/>
      <c r="AU36" s="981">
        <v>2418</v>
      </c>
      <c r="AV36" s="979"/>
      <c r="AW36" s="979"/>
      <c r="AX36" s="979"/>
      <c r="AY36" s="980"/>
      <c r="AZ36" s="1041" t="s">
        <v>538</v>
      </c>
      <c r="BA36" s="1041"/>
      <c r="BB36" s="1041"/>
      <c r="BC36" s="1041"/>
      <c r="BD36" s="1041"/>
      <c r="BE36" s="972" t="s">
        <v>420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421</v>
      </c>
      <c r="C37" s="1031"/>
      <c r="D37" s="1031"/>
      <c r="E37" s="1031"/>
      <c r="F37" s="1031"/>
      <c r="G37" s="1031"/>
      <c r="H37" s="1031"/>
      <c r="I37" s="1031"/>
      <c r="J37" s="1031"/>
      <c r="K37" s="1031"/>
      <c r="L37" s="1031"/>
      <c r="M37" s="1031"/>
      <c r="N37" s="1031"/>
      <c r="O37" s="1031"/>
      <c r="P37" s="1032"/>
      <c r="Q37" s="1038">
        <v>63</v>
      </c>
      <c r="R37" s="1039"/>
      <c r="S37" s="1039"/>
      <c r="T37" s="1039"/>
      <c r="U37" s="1039"/>
      <c r="V37" s="1039">
        <v>63</v>
      </c>
      <c r="W37" s="1039"/>
      <c r="X37" s="1039"/>
      <c r="Y37" s="1039"/>
      <c r="Z37" s="1039"/>
      <c r="AA37" s="1039" t="s">
        <v>605</v>
      </c>
      <c r="AB37" s="1039"/>
      <c r="AC37" s="1039"/>
      <c r="AD37" s="1039"/>
      <c r="AE37" s="1040"/>
      <c r="AF37" s="1035" t="s">
        <v>419</v>
      </c>
      <c r="AG37" s="1036"/>
      <c r="AH37" s="1036"/>
      <c r="AI37" s="1036"/>
      <c r="AJ37" s="1037"/>
      <c r="AK37" s="971" t="s">
        <v>538</v>
      </c>
      <c r="AL37" s="971"/>
      <c r="AM37" s="971"/>
      <c r="AN37" s="971"/>
      <c r="AO37" s="971"/>
      <c r="AP37" s="971" t="s">
        <v>538</v>
      </c>
      <c r="AQ37" s="971"/>
      <c r="AR37" s="971"/>
      <c r="AS37" s="971"/>
      <c r="AT37" s="971"/>
      <c r="AU37" s="971" t="s">
        <v>538</v>
      </c>
      <c r="AV37" s="971"/>
      <c r="AW37" s="971"/>
      <c r="AX37" s="971"/>
      <c r="AY37" s="971"/>
      <c r="AZ37" s="1041" t="s">
        <v>538</v>
      </c>
      <c r="BA37" s="1041"/>
      <c r="BB37" s="1041"/>
      <c r="BC37" s="1041"/>
      <c r="BD37" s="1041"/>
      <c r="BE37" s="972" t="s">
        <v>422</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423</v>
      </c>
      <c r="C38" s="1031"/>
      <c r="D38" s="1031"/>
      <c r="E38" s="1031"/>
      <c r="F38" s="1031"/>
      <c r="G38" s="1031"/>
      <c r="H38" s="1031"/>
      <c r="I38" s="1031"/>
      <c r="J38" s="1031"/>
      <c r="K38" s="1031"/>
      <c r="L38" s="1031"/>
      <c r="M38" s="1031"/>
      <c r="N38" s="1031"/>
      <c r="O38" s="1031"/>
      <c r="P38" s="1032"/>
      <c r="Q38" s="1038">
        <v>5</v>
      </c>
      <c r="R38" s="1039"/>
      <c r="S38" s="1039"/>
      <c r="T38" s="1039"/>
      <c r="U38" s="1039"/>
      <c r="V38" s="1039">
        <v>5</v>
      </c>
      <c r="W38" s="1039"/>
      <c r="X38" s="1039"/>
      <c r="Y38" s="1039"/>
      <c r="Z38" s="1039"/>
      <c r="AA38" s="1039" t="s">
        <v>605</v>
      </c>
      <c r="AB38" s="1039"/>
      <c r="AC38" s="1039"/>
      <c r="AD38" s="1039"/>
      <c r="AE38" s="1040"/>
      <c r="AF38" s="1035">
        <v>0</v>
      </c>
      <c r="AG38" s="1036"/>
      <c r="AH38" s="1036"/>
      <c r="AI38" s="1036"/>
      <c r="AJ38" s="1037"/>
      <c r="AK38" s="971" t="s">
        <v>538</v>
      </c>
      <c r="AL38" s="971"/>
      <c r="AM38" s="971"/>
      <c r="AN38" s="971"/>
      <c r="AO38" s="971"/>
      <c r="AP38" s="971" t="s">
        <v>538</v>
      </c>
      <c r="AQ38" s="971"/>
      <c r="AR38" s="971"/>
      <c r="AS38" s="971"/>
      <c r="AT38" s="971"/>
      <c r="AU38" s="971" t="s">
        <v>538</v>
      </c>
      <c r="AV38" s="971"/>
      <c r="AW38" s="971"/>
      <c r="AX38" s="971"/>
      <c r="AY38" s="971"/>
      <c r="AZ38" s="1041" t="s">
        <v>538</v>
      </c>
      <c r="BA38" s="1041"/>
      <c r="BB38" s="1041"/>
      <c r="BC38" s="1041"/>
      <c r="BD38" s="1041"/>
      <c r="BE38" s="972" t="s">
        <v>424</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426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1930</v>
      </c>
      <c r="AG63" s="959"/>
      <c r="AH63" s="959"/>
      <c r="AI63" s="959"/>
      <c r="AJ63" s="1022"/>
      <c r="AK63" s="1023"/>
      <c r="AL63" s="963"/>
      <c r="AM63" s="963"/>
      <c r="AN63" s="963"/>
      <c r="AO63" s="963"/>
      <c r="AP63" s="959">
        <f>SUM(AP28:AT38)</f>
        <v>23948</v>
      </c>
      <c r="AQ63" s="959"/>
      <c r="AR63" s="959"/>
      <c r="AS63" s="959"/>
      <c r="AT63" s="959"/>
      <c r="AU63" s="959">
        <f>SUM(AU28:AY38)</f>
        <v>17677</v>
      </c>
      <c r="AV63" s="959"/>
      <c r="AW63" s="959"/>
      <c r="AX63" s="959"/>
      <c r="AY63" s="959"/>
      <c r="AZ63" s="1017"/>
      <c r="BA63" s="1017"/>
      <c r="BB63" s="1017"/>
      <c r="BC63" s="1017"/>
      <c r="BD63" s="1017"/>
      <c r="BE63" s="960"/>
      <c r="BF63" s="960"/>
      <c r="BG63" s="960"/>
      <c r="BH63" s="960"/>
      <c r="BI63" s="961"/>
      <c r="BJ63" s="1018" t="s">
        <v>427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429</v>
      </c>
      <c r="B66" s="996"/>
      <c r="C66" s="996"/>
      <c r="D66" s="996"/>
      <c r="E66" s="996"/>
      <c r="F66" s="996"/>
      <c r="G66" s="996"/>
      <c r="H66" s="996"/>
      <c r="I66" s="996"/>
      <c r="J66" s="996"/>
      <c r="K66" s="996"/>
      <c r="L66" s="996"/>
      <c r="M66" s="996"/>
      <c r="N66" s="996"/>
      <c r="O66" s="996"/>
      <c r="P66" s="997"/>
      <c r="Q66" s="1001" t="s">
        <v>430</v>
      </c>
      <c r="R66" s="1002"/>
      <c r="S66" s="1002"/>
      <c r="T66" s="1002"/>
      <c r="U66" s="1003"/>
      <c r="V66" s="1001" t="s">
        <v>431</v>
      </c>
      <c r="W66" s="1002"/>
      <c r="X66" s="1002"/>
      <c r="Y66" s="1002"/>
      <c r="Z66" s="1003"/>
      <c r="AA66" s="1001" t="s">
        <v>432</v>
      </c>
      <c r="AB66" s="1002"/>
      <c r="AC66" s="1002"/>
      <c r="AD66" s="1002"/>
      <c r="AE66" s="1003"/>
      <c r="AF66" s="1007" t="s">
        <v>433</v>
      </c>
      <c r="AG66" s="1008"/>
      <c r="AH66" s="1008"/>
      <c r="AI66" s="1008"/>
      <c r="AJ66" s="1009"/>
      <c r="AK66" s="1001" t="s">
        <v>434</v>
      </c>
      <c r="AL66" s="996"/>
      <c r="AM66" s="996"/>
      <c r="AN66" s="996"/>
      <c r="AO66" s="997"/>
      <c r="AP66" s="1001" t="s">
        <v>435</v>
      </c>
      <c r="AQ66" s="1002"/>
      <c r="AR66" s="1002"/>
      <c r="AS66" s="1002"/>
      <c r="AT66" s="1003"/>
      <c r="AU66" s="1001" t="s">
        <v>436</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608</v>
      </c>
      <c r="C68" s="986"/>
      <c r="D68" s="986"/>
      <c r="E68" s="986"/>
      <c r="F68" s="986"/>
      <c r="G68" s="986"/>
      <c r="H68" s="986"/>
      <c r="I68" s="986"/>
      <c r="J68" s="986"/>
      <c r="K68" s="986"/>
      <c r="L68" s="986"/>
      <c r="M68" s="986"/>
      <c r="N68" s="986"/>
      <c r="O68" s="986"/>
      <c r="P68" s="987"/>
      <c r="Q68" s="988">
        <v>6958</v>
      </c>
      <c r="R68" s="982"/>
      <c r="S68" s="982"/>
      <c r="T68" s="982"/>
      <c r="U68" s="982"/>
      <c r="V68" s="982">
        <v>6929</v>
      </c>
      <c r="W68" s="982"/>
      <c r="X68" s="982"/>
      <c r="Y68" s="982"/>
      <c r="Z68" s="982"/>
      <c r="AA68" s="982">
        <v>29</v>
      </c>
      <c r="AB68" s="982"/>
      <c r="AC68" s="982"/>
      <c r="AD68" s="982"/>
      <c r="AE68" s="982"/>
      <c r="AF68" s="982">
        <v>29</v>
      </c>
      <c r="AG68" s="982"/>
      <c r="AH68" s="982"/>
      <c r="AI68" s="982"/>
      <c r="AJ68" s="982"/>
      <c r="AK68" s="982" t="s">
        <v>609</v>
      </c>
      <c r="AL68" s="982"/>
      <c r="AM68" s="982"/>
      <c r="AN68" s="982"/>
      <c r="AO68" s="982"/>
      <c r="AP68" s="982" t="s">
        <v>538</v>
      </c>
      <c r="AQ68" s="982"/>
      <c r="AR68" s="982"/>
      <c r="AS68" s="982"/>
      <c r="AT68" s="982"/>
      <c r="AU68" s="982" t="s">
        <v>538</v>
      </c>
      <c r="AV68" s="982"/>
      <c r="AW68" s="982"/>
      <c r="AX68" s="982"/>
      <c r="AY68" s="982"/>
      <c r="AZ68" s="983" t="s">
        <v>624</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610</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t="s">
        <v>538</v>
      </c>
      <c r="AL69" s="971"/>
      <c r="AM69" s="971"/>
      <c r="AN69" s="971"/>
      <c r="AO69" s="971"/>
      <c r="AP69" s="971" t="s">
        <v>538</v>
      </c>
      <c r="AQ69" s="971"/>
      <c r="AR69" s="971"/>
      <c r="AS69" s="971"/>
      <c r="AT69" s="971"/>
      <c r="AU69" s="971" t="s">
        <v>538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611</v>
      </c>
      <c r="C70" s="975"/>
      <c r="D70" s="975"/>
      <c r="E70" s="975"/>
      <c r="F70" s="975"/>
      <c r="G70" s="975"/>
      <c r="H70" s="975"/>
      <c r="I70" s="975"/>
      <c r="J70" s="975"/>
      <c r="K70" s="975"/>
      <c r="L70" s="975"/>
      <c r="M70" s="975"/>
      <c r="N70" s="975"/>
      <c r="O70" s="975"/>
      <c r="P70" s="976"/>
      <c r="Q70" s="977">
        <v>267</v>
      </c>
      <c r="R70" s="971"/>
      <c r="S70" s="971"/>
      <c r="T70" s="971"/>
      <c r="U70" s="971"/>
      <c r="V70" s="971">
        <v>235</v>
      </c>
      <c r="W70" s="971"/>
      <c r="X70" s="971"/>
      <c r="Y70" s="971"/>
      <c r="Z70" s="971"/>
      <c r="AA70" s="971">
        <v>32</v>
      </c>
      <c r="AB70" s="971"/>
      <c r="AC70" s="971"/>
      <c r="AD70" s="971"/>
      <c r="AE70" s="971"/>
      <c r="AF70" s="971">
        <v>32</v>
      </c>
      <c r="AG70" s="971"/>
      <c r="AH70" s="971"/>
      <c r="AI70" s="971"/>
      <c r="AJ70" s="971"/>
      <c r="AK70" s="971" t="s">
        <v>538</v>
      </c>
      <c r="AL70" s="971"/>
      <c r="AM70" s="971"/>
      <c r="AN70" s="971"/>
      <c r="AO70" s="971"/>
      <c r="AP70" s="971" t="s">
        <v>538</v>
      </c>
      <c r="AQ70" s="971"/>
      <c r="AR70" s="971"/>
      <c r="AS70" s="971"/>
      <c r="AT70" s="971"/>
      <c r="AU70" s="971" t="s">
        <v>538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612</v>
      </c>
      <c r="C71" s="975"/>
      <c r="D71" s="975"/>
      <c r="E71" s="975"/>
      <c r="F71" s="975"/>
      <c r="G71" s="975"/>
      <c r="H71" s="975"/>
      <c r="I71" s="975"/>
      <c r="J71" s="975"/>
      <c r="K71" s="975"/>
      <c r="L71" s="975"/>
      <c r="M71" s="975"/>
      <c r="N71" s="975"/>
      <c r="O71" s="975"/>
      <c r="P71" s="976"/>
      <c r="Q71" s="977">
        <v>279696</v>
      </c>
      <c r="R71" s="971"/>
      <c r="S71" s="971"/>
      <c r="T71" s="971"/>
      <c r="U71" s="971"/>
      <c r="V71" s="971">
        <v>267445</v>
      </c>
      <c r="W71" s="971"/>
      <c r="X71" s="971"/>
      <c r="Y71" s="971"/>
      <c r="Z71" s="971"/>
      <c r="AA71" s="971">
        <v>12251</v>
      </c>
      <c r="AB71" s="971"/>
      <c r="AC71" s="971"/>
      <c r="AD71" s="971"/>
      <c r="AE71" s="971"/>
      <c r="AF71" s="971">
        <v>12251</v>
      </c>
      <c r="AG71" s="971"/>
      <c r="AH71" s="971"/>
      <c r="AI71" s="971"/>
      <c r="AJ71" s="971"/>
      <c r="AK71" s="971" t="s">
        <v>538</v>
      </c>
      <c r="AL71" s="971"/>
      <c r="AM71" s="971"/>
      <c r="AN71" s="971"/>
      <c r="AO71" s="971"/>
      <c r="AP71" s="971" t="s">
        <v>538</v>
      </c>
      <c r="AQ71" s="971"/>
      <c r="AR71" s="971"/>
      <c r="AS71" s="971"/>
      <c r="AT71" s="971"/>
      <c r="AU71" s="971" t="s">
        <v>538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437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SUM(AF68:AJ71)</f>
        <v>12317</v>
      </c>
      <c r="AG88" s="959"/>
      <c r="AH88" s="959"/>
      <c r="AI88" s="959"/>
      <c r="AJ88" s="959"/>
      <c r="AK88" s="963"/>
      <c r="AL88" s="963"/>
      <c r="AM88" s="963"/>
      <c r="AN88" s="963"/>
      <c r="AO88" s="963"/>
      <c r="AP88" s="959" t="s">
        <v>538</v>
      </c>
      <c r="AQ88" s="959"/>
      <c r="AR88" s="959"/>
      <c r="AS88" s="959"/>
      <c r="AT88" s="959"/>
      <c r="AU88" s="959" t="s">
        <v>538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SUM(CR7:CV16)</f>
        <v>494</v>
      </c>
      <c r="CS102" s="953"/>
      <c r="CT102" s="953"/>
      <c r="CU102" s="953"/>
      <c r="CV102" s="954"/>
      <c r="CW102" s="952">
        <f>SUM(CW7:DA16)</f>
        <v>188</v>
      </c>
      <c r="CX102" s="953"/>
      <c r="CY102" s="953"/>
      <c r="CZ102" s="953"/>
      <c r="DA102" s="954"/>
      <c r="DB102" s="952" t="s">
        <v>538</v>
      </c>
      <c r="DC102" s="953"/>
      <c r="DD102" s="953"/>
      <c r="DE102" s="953"/>
      <c r="DF102" s="954"/>
      <c r="DG102" s="952" t="s">
        <v>538</v>
      </c>
      <c r="DH102" s="953"/>
      <c r="DI102" s="953"/>
      <c r="DJ102" s="953"/>
      <c r="DK102" s="954"/>
      <c r="DL102" s="952" t="s">
        <v>538</v>
      </c>
      <c r="DM102" s="953"/>
      <c r="DN102" s="953"/>
      <c r="DO102" s="953"/>
      <c r="DP102" s="954"/>
      <c r="DQ102" s="952" t="s">
        <v>538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443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446</v>
      </c>
      <c r="AB109" s="896"/>
      <c r="AC109" s="896"/>
      <c r="AD109" s="896"/>
      <c r="AE109" s="897"/>
      <c r="AF109" s="898" t="s">
        <v>447</v>
      </c>
      <c r="AG109" s="896"/>
      <c r="AH109" s="896"/>
      <c r="AI109" s="896"/>
      <c r="AJ109" s="897"/>
      <c r="AK109" s="898" t="s">
        <v>311</v>
      </c>
      <c r="AL109" s="896"/>
      <c r="AM109" s="896"/>
      <c r="AN109" s="896"/>
      <c r="AO109" s="897"/>
      <c r="AP109" s="898" t="s">
        <v>448</v>
      </c>
      <c r="AQ109" s="896"/>
      <c r="AR109" s="896"/>
      <c r="AS109" s="896"/>
      <c r="AT109" s="929"/>
      <c r="AU109" s="895" t="s">
        <v>445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446</v>
      </c>
      <c r="BR109" s="896"/>
      <c r="BS109" s="896"/>
      <c r="BT109" s="896"/>
      <c r="BU109" s="897"/>
      <c r="BV109" s="898" t="s">
        <v>447</v>
      </c>
      <c r="BW109" s="896"/>
      <c r="BX109" s="896"/>
      <c r="BY109" s="896"/>
      <c r="BZ109" s="897"/>
      <c r="CA109" s="898" t="s">
        <v>311</v>
      </c>
      <c r="CB109" s="896"/>
      <c r="CC109" s="896"/>
      <c r="CD109" s="896"/>
      <c r="CE109" s="897"/>
      <c r="CF109" s="936" t="s">
        <v>448</v>
      </c>
      <c r="CG109" s="936"/>
      <c r="CH109" s="936"/>
      <c r="CI109" s="936"/>
      <c r="CJ109" s="936"/>
      <c r="CK109" s="898" t="s">
        <v>449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446</v>
      </c>
      <c r="DH109" s="896"/>
      <c r="DI109" s="896"/>
      <c r="DJ109" s="896"/>
      <c r="DK109" s="897"/>
      <c r="DL109" s="898" t="s">
        <v>447</v>
      </c>
      <c r="DM109" s="896"/>
      <c r="DN109" s="896"/>
      <c r="DO109" s="896"/>
      <c r="DP109" s="897"/>
      <c r="DQ109" s="898" t="s">
        <v>311</v>
      </c>
      <c r="DR109" s="896"/>
      <c r="DS109" s="896"/>
      <c r="DT109" s="896"/>
      <c r="DU109" s="897"/>
      <c r="DV109" s="898" t="s">
        <v>448</v>
      </c>
      <c r="DW109" s="896"/>
      <c r="DX109" s="896"/>
      <c r="DY109" s="896"/>
      <c r="DZ109" s="929"/>
    </row>
    <row r="110" spans="1:131" s="230" customFormat="1" ht="26.25" customHeight="1" x14ac:dyDescent="0.2">
      <c r="A110" s="807" t="s">
        <v>450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3811401</v>
      </c>
      <c r="AB110" s="889"/>
      <c r="AC110" s="889"/>
      <c r="AD110" s="889"/>
      <c r="AE110" s="890"/>
      <c r="AF110" s="891">
        <v>3689216</v>
      </c>
      <c r="AG110" s="889"/>
      <c r="AH110" s="889"/>
      <c r="AI110" s="889"/>
      <c r="AJ110" s="890"/>
      <c r="AK110" s="891">
        <v>3598839</v>
      </c>
      <c r="AL110" s="889"/>
      <c r="AM110" s="889"/>
      <c r="AN110" s="889"/>
      <c r="AO110" s="890"/>
      <c r="AP110" s="892">
        <v>25.5</v>
      </c>
      <c r="AQ110" s="893"/>
      <c r="AR110" s="893"/>
      <c r="AS110" s="893"/>
      <c r="AT110" s="894"/>
      <c r="AU110" s="930" t="s">
        <v>74</v>
      </c>
      <c r="AV110" s="931"/>
      <c r="AW110" s="931"/>
      <c r="AX110" s="931"/>
      <c r="AY110" s="931"/>
      <c r="AZ110" s="860" t="s">
        <v>451</v>
      </c>
      <c r="BA110" s="808"/>
      <c r="BB110" s="808"/>
      <c r="BC110" s="808"/>
      <c r="BD110" s="808"/>
      <c r="BE110" s="808"/>
      <c r="BF110" s="808"/>
      <c r="BG110" s="808"/>
      <c r="BH110" s="808"/>
      <c r="BI110" s="808"/>
      <c r="BJ110" s="808"/>
      <c r="BK110" s="808"/>
      <c r="BL110" s="808"/>
      <c r="BM110" s="808"/>
      <c r="BN110" s="808"/>
      <c r="BO110" s="808"/>
      <c r="BP110" s="809"/>
      <c r="BQ110" s="861">
        <v>31311940</v>
      </c>
      <c r="BR110" s="842"/>
      <c r="BS110" s="842"/>
      <c r="BT110" s="842"/>
      <c r="BU110" s="842"/>
      <c r="BV110" s="842">
        <v>29813022</v>
      </c>
      <c r="BW110" s="842"/>
      <c r="BX110" s="842"/>
      <c r="BY110" s="842"/>
      <c r="BZ110" s="842"/>
      <c r="CA110" s="842">
        <v>28299483</v>
      </c>
      <c r="CB110" s="842"/>
      <c r="CC110" s="842"/>
      <c r="CD110" s="842"/>
      <c r="CE110" s="842"/>
      <c r="CF110" s="866">
        <v>200.5</v>
      </c>
      <c r="CG110" s="867"/>
      <c r="CH110" s="867"/>
      <c r="CI110" s="867"/>
      <c r="CJ110" s="867"/>
      <c r="CK110" s="926" t="s">
        <v>452</v>
      </c>
      <c r="CL110" s="819"/>
      <c r="CM110" s="860" t="s">
        <v>453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454</v>
      </c>
      <c r="DH110" s="842"/>
      <c r="DI110" s="842"/>
      <c r="DJ110" s="842"/>
      <c r="DK110" s="842"/>
      <c r="DL110" s="842" t="s">
        <v>454</v>
      </c>
      <c r="DM110" s="842"/>
      <c r="DN110" s="842"/>
      <c r="DO110" s="842"/>
      <c r="DP110" s="842"/>
      <c r="DQ110" s="842" t="s">
        <v>454</v>
      </c>
      <c r="DR110" s="842"/>
      <c r="DS110" s="842"/>
      <c r="DT110" s="842"/>
      <c r="DU110" s="842"/>
      <c r="DV110" s="843" t="s">
        <v>454</v>
      </c>
      <c r="DW110" s="843"/>
      <c r="DX110" s="843"/>
      <c r="DY110" s="843"/>
      <c r="DZ110" s="844"/>
    </row>
    <row r="111" spans="1:131" s="230" customFormat="1" ht="26.25" customHeight="1" x14ac:dyDescent="0.2">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456</v>
      </c>
      <c r="AB111" s="919"/>
      <c r="AC111" s="919"/>
      <c r="AD111" s="919"/>
      <c r="AE111" s="920"/>
      <c r="AF111" s="921" t="s">
        <v>454</v>
      </c>
      <c r="AG111" s="919"/>
      <c r="AH111" s="919"/>
      <c r="AI111" s="919"/>
      <c r="AJ111" s="920"/>
      <c r="AK111" s="921" t="s">
        <v>454</v>
      </c>
      <c r="AL111" s="919"/>
      <c r="AM111" s="919"/>
      <c r="AN111" s="919"/>
      <c r="AO111" s="920"/>
      <c r="AP111" s="922" t="s">
        <v>180</v>
      </c>
      <c r="AQ111" s="923"/>
      <c r="AR111" s="923"/>
      <c r="AS111" s="923"/>
      <c r="AT111" s="924"/>
      <c r="AU111" s="932"/>
      <c r="AV111" s="933"/>
      <c r="AW111" s="933"/>
      <c r="AX111" s="933"/>
      <c r="AY111" s="933"/>
      <c r="AZ111" s="815" t="s">
        <v>457</v>
      </c>
      <c r="BA111" s="752"/>
      <c r="BB111" s="752"/>
      <c r="BC111" s="752"/>
      <c r="BD111" s="752"/>
      <c r="BE111" s="752"/>
      <c r="BF111" s="752"/>
      <c r="BG111" s="752"/>
      <c r="BH111" s="752"/>
      <c r="BI111" s="752"/>
      <c r="BJ111" s="752"/>
      <c r="BK111" s="752"/>
      <c r="BL111" s="752"/>
      <c r="BM111" s="752"/>
      <c r="BN111" s="752"/>
      <c r="BO111" s="752"/>
      <c r="BP111" s="753"/>
      <c r="BQ111" s="816">
        <v>10920</v>
      </c>
      <c r="BR111" s="817"/>
      <c r="BS111" s="817"/>
      <c r="BT111" s="817"/>
      <c r="BU111" s="817"/>
      <c r="BV111" s="817">
        <v>9360</v>
      </c>
      <c r="BW111" s="817"/>
      <c r="BX111" s="817"/>
      <c r="BY111" s="817"/>
      <c r="BZ111" s="817"/>
      <c r="CA111" s="817">
        <v>7800</v>
      </c>
      <c r="CB111" s="817"/>
      <c r="CC111" s="817"/>
      <c r="CD111" s="817"/>
      <c r="CE111" s="817"/>
      <c r="CF111" s="875">
        <v>0.1</v>
      </c>
      <c r="CG111" s="876"/>
      <c r="CH111" s="876"/>
      <c r="CI111" s="876"/>
      <c r="CJ111" s="876"/>
      <c r="CK111" s="927"/>
      <c r="CL111" s="821"/>
      <c r="CM111" s="815"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459</v>
      </c>
      <c r="DH111" s="817"/>
      <c r="DI111" s="817"/>
      <c r="DJ111" s="817"/>
      <c r="DK111" s="817"/>
      <c r="DL111" s="817" t="s">
        <v>454</v>
      </c>
      <c r="DM111" s="817"/>
      <c r="DN111" s="817"/>
      <c r="DO111" s="817"/>
      <c r="DP111" s="817"/>
      <c r="DQ111" s="817" t="s">
        <v>456</v>
      </c>
      <c r="DR111" s="817"/>
      <c r="DS111" s="817"/>
      <c r="DT111" s="817"/>
      <c r="DU111" s="817"/>
      <c r="DV111" s="794" t="s">
        <v>460</v>
      </c>
      <c r="DW111" s="794"/>
      <c r="DX111" s="794"/>
      <c r="DY111" s="794"/>
      <c r="DZ111" s="795"/>
    </row>
    <row r="112" spans="1:131" s="230" customFormat="1" ht="26.25" customHeight="1" x14ac:dyDescent="0.2">
      <c r="A112" s="912" t="s">
        <v>461</v>
      </c>
      <c r="B112" s="913"/>
      <c r="C112" s="752" t="s">
        <v>462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463</v>
      </c>
      <c r="AB112" s="780"/>
      <c r="AC112" s="780"/>
      <c r="AD112" s="780"/>
      <c r="AE112" s="781"/>
      <c r="AF112" s="782" t="s">
        <v>464</v>
      </c>
      <c r="AG112" s="780"/>
      <c r="AH112" s="780"/>
      <c r="AI112" s="780"/>
      <c r="AJ112" s="781"/>
      <c r="AK112" s="782" t="s">
        <v>454</v>
      </c>
      <c r="AL112" s="780"/>
      <c r="AM112" s="780"/>
      <c r="AN112" s="780"/>
      <c r="AO112" s="781"/>
      <c r="AP112" s="824" t="s">
        <v>463</v>
      </c>
      <c r="AQ112" s="825"/>
      <c r="AR112" s="825"/>
      <c r="AS112" s="825"/>
      <c r="AT112" s="826"/>
      <c r="AU112" s="932"/>
      <c r="AV112" s="933"/>
      <c r="AW112" s="933"/>
      <c r="AX112" s="933"/>
      <c r="AY112" s="933"/>
      <c r="AZ112" s="815" t="s">
        <v>465</v>
      </c>
      <c r="BA112" s="752"/>
      <c r="BB112" s="752"/>
      <c r="BC112" s="752"/>
      <c r="BD112" s="752"/>
      <c r="BE112" s="752"/>
      <c r="BF112" s="752"/>
      <c r="BG112" s="752"/>
      <c r="BH112" s="752"/>
      <c r="BI112" s="752"/>
      <c r="BJ112" s="752"/>
      <c r="BK112" s="752"/>
      <c r="BL112" s="752"/>
      <c r="BM112" s="752"/>
      <c r="BN112" s="752"/>
      <c r="BO112" s="752"/>
      <c r="BP112" s="753"/>
      <c r="BQ112" s="816">
        <v>20089635</v>
      </c>
      <c r="BR112" s="817"/>
      <c r="BS112" s="817"/>
      <c r="BT112" s="817"/>
      <c r="BU112" s="817"/>
      <c r="BV112" s="817">
        <v>18983994</v>
      </c>
      <c r="BW112" s="817"/>
      <c r="BX112" s="817"/>
      <c r="BY112" s="817"/>
      <c r="BZ112" s="817"/>
      <c r="CA112" s="817">
        <v>17676437</v>
      </c>
      <c r="CB112" s="817"/>
      <c r="CC112" s="817"/>
      <c r="CD112" s="817"/>
      <c r="CE112" s="817"/>
      <c r="CF112" s="875">
        <v>125.3</v>
      </c>
      <c r="CG112" s="876"/>
      <c r="CH112" s="876"/>
      <c r="CI112" s="876"/>
      <c r="CJ112" s="876"/>
      <c r="CK112" s="927"/>
      <c r="CL112" s="821"/>
      <c r="CM112" s="815" t="s">
        <v>466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463</v>
      </c>
      <c r="DH112" s="817"/>
      <c r="DI112" s="817"/>
      <c r="DJ112" s="817"/>
      <c r="DK112" s="817"/>
      <c r="DL112" s="817" t="s">
        <v>454</v>
      </c>
      <c r="DM112" s="817"/>
      <c r="DN112" s="817"/>
      <c r="DO112" s="817"/>
      <c r="DP112" s="817"/>
      <c r="DQ112" s="817" t="s">
        <v>460</v>
      </c>
      <c r="DR112" s="817"/>
      <c r="DS112" s="817"/>
      <c r="DT112" s="817"/>
      <c r="DU112" s="817"/>
      <c r="DV112" s="794" t="s">
        <v>467</v>
      </c>
      <c r="DW112" s="794"/>
      <c r="DX112" s="794"/>
      <c r="DY112" s="794"/>
      <c r="DZ112" s="795"/>
    </row>
    <row r="113" spans="1:130" s="230" customFormat="1" ht="26.25" customHeight="1" x14ac:dyDescent="0.2">
      <c r="A113" s="914"/>
      <c r="B113" s="915"/>
      <c r="C113" s="752" t="s">
        <v>468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2056076</v>
      </c>
      <c r="AB113" s="919"/>
      <c r="AC113" s="919"/>
      <c r="AD113" s="919"/>
      <c r="AE113" s="920"/>
      <c r="AF113" s="921">
        <v>1884930</v>
      </c>
      <c r="AG113" s="919"/>
      <c r="AH113" s="919"/>
      <c r="AI113" s="919"/>
      <c r="AJ113" s="920"/>
      <c r="AK113" s="921">
        <v>1839036</v>
      </c>
      <c r="AL113" s="919"/>
      <c r="AM113" s="919"/>
      <c r="AN113" s="919"/>
      <c r="AO113" s="920"/>
      <c r="AP113" s="922">
        <v>13</v>
      </c>
      <c r="AQ113" s="923"/>
      <c r="AR113" s="923"/>
      <c r="AS113" s="923"/>
      <c r="AT113" s="924"/>
      <c r="AU113" s="932"/>
      <c r="AV113" s="933"/>
      <c r="AW113" s="933"/>
      <c r="AX113" s="933"/>
      <c r="AY113" s="933"/>
      <c r="AZ113" s="815" t="s">
        <v>469</v>
      </c>
      <c r="BA113" s="752"/>
      <c r="BB113" s="752"/>
      <c r="BC113" s="752"/>
      <c r="BD113" s="752"/>
      <c r="BE113" s="752"/>
      <c r="BF113" s="752"/>
      <c r="BG113" s="752"/>
      <c r="BH113" s="752"/>
      <c r="BI113" s="752"/>
      <c r="BJ113" s="752"/>
      <c r="BK113" s="752"/>
      <c r="BL113" s="752"/>
      <c r="BM113" s="752"/>
      <c r="BN113" s="752"/>
      <c r="BO113" s="752"/>
      <c r="BP113" s="753"/>
      <c r="BQ113" s="816" t="s">
        <v>459</v>
      </c>
      <c r="BR113" s="817"/>
      <c r="BS113" s="817"/>
      <c r="BT113" s="817"/>
      <c r="BU113" s="817"/>
      <c r="BV113" s="817" t="s">
        <v>470</v>
      </c>
      <c r="BW113" s="817"/>
      <c r="BX113" s="817"/>
      <c r="BY113" s="817"/>
      <c r="BZ113" s="817"/>
      <c r="CA113" s="817" t="s">
        <v>180</v>
      </c>
      <c r="CB113" s="817"/>
      <c r="CC113" s="817"/>
      <c r="CD113" s="817"/>
      <c r="CE113" s="817"/>
      <c r="CF113" s="875" t="s">
        <v>463</v>
      </c>
      <c r="CG113" s="876"/>
      <c r="CH113" s="876"/>
      <c r="CI113" s="876"/>
      <c r="CJ113" s="876"/>
      <c r="CK113" s="927"/>
      <c r="CL113" s="821"/>
      <c r="CM113" s="815" t="s">
        <v>471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464</v>
      </c>
      <c r="DH113" s="780"/>
      <c r="DI113" s="780"/>
      <c r="DJ113" s="780"/>
      <c r="DK113" s="781"/>
      <c r="DL113" s="782" t="s">
        <v>454</v>
      </c>
      <c r="DM113" s="780"/>
      <c r="DN113" s="780"/>
      <c r="DO113" s="780"/>
      <c r="DP113" s="781"/>
      <c r="DQ113" s="782" t="s">
        <v>454</v>
      </c>
      <c r="DR113" s="780"/>
      <c r="DS113" s="780"/>
      <c r="DT113" s="780"/>
      <c r="DU113" s="781"/>
      <c r="DV113" s="824" t="s">
        <v>454</v>
      </c>
      <c r="DW113" s="825"/>
      <c r="DX113" s="825"/>
      <c r="DY113" s="825"/>
      <c r="DZ113" s="826"/>
    </row>
    <row r="114" spans="1:130" s="230" customFormat="1" ht="26.25" customHeight="1" x14ac:dyDescent="0.2">
      <c r="A114" s="914"/>
      <c r="B114" s="915"/>
      <c r="C114" s="752" t="s">
        <v>472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180</v>
      </c>
      <c r="AB114" s="780"/>
      <c r="AC114" s="780"/>
      <c r="AD114" s="780"/>
      <c r="AE114" s="781"/>
      <c r="AF114" s="782" t="s">
        <v>467</v>
      </c>
      <c r="AG114" s="780"/>
      <c r="AH114" s="780"/>
      <c r="AI114" s="780"/>
      <c r="AJ114" s="781"/>
      <c r="AK114" s="782" t="s">
        <v>456</v>
      </c>
      <c r="AL114" s="780"/>
      <c r="AM114" s="780"/>
      <c r="AN114" s="780"/>
      <c r="AO114" s="781"/>
      <c r="AP114" s="824" t="s">
        <v>180</v>
      </c>
      <c r="AQ114" s="825"/>
      <c r="AR114" s="825"/>
      <c r="AS114" s="825"/>
      <c r="AT114" s="826"/>
      <c r="AU114" s="932"/>
      <c r="AV114" s="933"/>
      <c r="AW114" s="933"/>
      <c r="AX114" s="933"/>
      <c r="AY114" s="933"/>
      <c r="AZ114" s="815" t="s">
        <v>473</v>
      </c>
      <c r="BA114" s="752"/>
      <c r="BB114" s="752"/>
      <c r="BC114" s="752"/>
      <c r="BD114" s="752"/>
      <c r="BE114" s="752"/>
      <c r="BF114" s="752"/>
      <c r="BG114" s="752"/>
      <c r="BH114" s="752"/>
      <c r="BI114" s="752"/>
      <c r="BJ114" s="752"/>
      <c r="BK114" s="752"/>
      <c r="BL114" s="752"/>
      <c r="BM114" s="752"/>
      <c r="BN114" s="752"/>
      <c r="BO114" s="752"/>
      <c r="BP114" s="753"/>
      <c r="BQ114" s="816">
        <v>1226522</v>
      </c>
      <c r="BR114" s="817"/>
      <c r="BS114" s="817"/>
      <c r="BT114" s="817"/>
      <c r="BU114" s="817"/>
      <c r="BV114" s="817">
        <v>1192582</v>
      </c>
      <c r="BW114" s="817"/>
      <c r="BX114" s="817"/>
      <c r="BY114" s="817"/>
      <c r="BZ114" s="817"/>
      <c r="CA114" s="817">
        <v>1195567</v>
      </c>
      <c r="CB114" s="817"/>
      <c r="CC114" s="817"/>
      <c r="CD114" s="817"/>
      <c r="CE114" s="817"/>
      <c r="CF114" s="875">
        <v>8.5</v>
      </c>
      <c r="CG114" s="876"/>
      <c r="CH114" s="876"/>
      <c r="CI114" s="876"/>
      <c r="CJ114" s="876"/>
      <c r="CK114" s="927"/>
      <c r="CL114" s="821"/>
      <c r="CM114" s="815" t="s">
        <v>474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463</v>
      </c>
      <c r="DH114" s="780"/>
      <c r="DI114" s="780"/>
      <c r="DJ114" s="780"/>
      <c r="DK114" s="781"/>
      <c r="DL114" s="782" t="s">
        <v>454</v>
      </c>
      <c r="DM114" s="780"/>
      <c r="DN114" s="780"/>
      <c r="DO114" s="780"/>
      <c r="DP114" s="781"/>
      <c r="DQ114" s="782" t="s">
        <v>467</v>
      </c>
      <c r="DR114" s="780"/>
      <c r="DS114" s="780"/>
      <c r="DT114" s="780"/>
      <c r="DU114" s="781"/>
      <c r="DV114" s="824" t="s">
        <v>467</v>
      </c>
      <c r="DW114" s="825"/>
      <c r="DX114" s="825"/>
      <c r="DY114" s="825"/>
      <c r="DZ114" s="826"/>
    </row>
    <row r="115" spans="1:130" s="230" customFormat="1" ht="26.25" customHeight="1" x14ac:dyDescent="0.2">
      <c r="A115" s="914"/>
      <c r="B115" s="915"/>
      <c r="C115" s="752" t="s">
        <v>475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1560</v>
      </c>
      <c r="AB115" s="919"/>
      <c r="AC115" s="919"/>
      <c r="AD115" s="919"/>
      <c r="AE115" s="920"/>
      <c r="AF115" s="921">
        <v>1560</v>
      </c>
      <c r="AG115" s="919"/>
      <c r="AH115" s="919"/>
      <c r="AI115" s="919"/>
      <c r="AJ115" s="920"/>
      <c r="AK115" s="921">
        <v>1560</v>
      </c>
      <c r="AL115" s="919"/>
      <c r="AM115" s="919"/>
      <c r="AN115" s="919"/>
      <c r="AO115" s="920"/>
      <c r="AP115" s="922">
        <v>0</v>
      </c>
      <c r="AQ115" s="923"/>
      <c r="AR115" s="923"/>
      <c r="AS115" s="923"/>
      <c r="AT115" s="924"/>
      <c r="AU115" s="932"/>
      <c r="AV115" s="933"/>
      <c r="AW115" s="933"/>
      <c r="AX115" s="933"/>
      <c r="AY115" s="933"/>
      <c r="AZ115" s="815" t="s">
        <v>476</v>
      </c>
      <c r="BA115" s="752"/>
      <c r="BB115" s="752"/>
      <c r="BC115" s="752"/>
      <c r="BD115" s="752"/>
      <c r="BE115" s="752"/>
      <c r="BF115" s="752"/>
      <c r="BG115" s="752"/>
      <c r="BH115" s="752"/>
      <c r="BI115" s="752"/>
      <c r="BJ115" s="752"/>
      <c r="BK115" s="752"/>
      <c r="BL115" s="752"/>
      <c r="BM115" s="752"/>
      <c r="BN115" s="752"/>
      <c r="BO115" s="752"/>
      <c r="BP115" s="753"/>
      <c r="BQ115" s="816" t="s">
        <v>456</v>
      </c>
      <c r="BR115" s="817"/>
      <c r="BS115" s="817"/>
      <c r="BT115" s="817"/>
      <c r="BU115" s="817"/>
      <c r="BV115" s="817" t="s">
        <v>477</v>
      </c>
      <c r="BW115" s="817"/>
      <c r="BX115" s="817"/>
      <c r="BY115" s="817"/>
      <c r="BZ115" s="817"/>
      <c r="CA115" s="817" t="s">
        <v>180</v>
      </c>
      <c r="CB115" s="817"/>
      <c r="CC115" s="817"/>
      <c r="CD115" s="817"/>
      <c r="CE115" s="817"/>
      <c r="CF115" s="875" t="s">
        <v>180</v>
      </c>
      <c r="CG115" s="876"/>
      <c r="CH115" s="876"/>
      <c r="CI115" s="876"/>
      <c r="CJ115" s="876"/>
      <c r="CK115" s="927"/>
      <c r="CL115" s="821"/>
      <c r="CM115" s="815" t="s">
        <v>478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479</v>
      </c>
      <c r="DH115" s="780"/>
      <c r="DI115" s="780"/>
      <c r="DJ115" s="780"/>
      <c r="DK115" s="781"/>
      <c r="DL115" s="782" t="s">
        <v>180</v>
      </c>
      <c r="DM115" s="780"/>
      <c r="DN115" s="780"/>
      <c r="DO115" s="780"/>
      <c r="DP115" s="781"/>
      <c r="DQ115" s="782" t="s">
        <v>477</v>
      </c>
      <c r="DR115" s="780"/>
      <c r="DS115" s="780"/>
      <c r="DT115" s="780"/>
      <c r="DU115" s="781"/>
      <c r="DV115" s="824" t="s">
        <v>454</v>
      </c>
      <c r="DW115" s="825"/>
      <c r="DX115" s="825"/>
      <c r="DY115" s="825"/>
      <c r="DZ115" s="826"/>
    </row>
    <row r="116" spans="1:130" s="230" customFormat="1" ht="26.25" customHeight="1" x14ac:dyDescent="0.2">
      <c r="A116" s="916"/>
      <c r="B116" s="917"/>
      <c r="C116" s="839" t="s">
        <v>480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140</v>
      </c>
      <c r="AB116" s="780"/>
      <c r="AC116" s="780"/>
      <c r="AD116" s="780"/>
      <c r="AE116" s="781"/>
      <c r="AF116" s="782">
        <v>210</v>
      </c>
      <c r="AG116" s="780"/>
      <c r="AH116" s="780"/>
      <c r="AI116" s="780"/>
      <c r="AJ116" s="781"/>
      <c r="AK116" s="782">
        <v>929</v>
      </c>
      <c r="AL116" s="780"/>
      <c r="AM116" s="780"/>
      <c r="AN116" s="780"/>
      <c r="AO116" s="781"/>
      <c r="AP116" s="824">
        <v>0</v>
      </c>
      <c r="AQ116" s="825"/>
      <c r="AR116" s="825"/>
      <c r="AS116" s="825"/>
      <c r="AT116" s="826"/>
      <c r="AU116" s="932"/>
      <c r="AV116" s="933"/>
      <c r="AW116" s="933"/>
      <c r="AX116" s="933"/>
      <c r="AY116" s="933"/>
      <c r="AZ116" s="909" t="s">
        <v>481</v>
      </c>
      <c r="BA116" s="910"/>
      <c r="BB116" s="910"/>
      <c r="BC116" s="910"/>
      <c r="BD116" s="910"/>
      <c r="BE116" s="910"/>
      <c r="BF116" s="910"/>
      <c r="BG116" s="910"/>
      <c r="BH116" s="910"/>
      <c r="BI116" s="910"/>
      <c r="BJ116" s="910"/>
      <c r="BK116" s="910"/>
      <c r="BL116" s="910"/>
      <c r="BM116" s="910"/>
      <c r="BN116" s="910"/>
      <c r="BO116" s="910"/>
      <c r="BP116" s="911"/>
      <c r="BQ116" s="816" t="s">
        <v>454</v>
      </c>
      <c r="BR116" s="817"/>
      <c r="BS116" s="817"/>
      <c r="BT116" s="817"/>
      <c r="BU116" s="817"/>
      <c r="BV116" s="817" t="s">
        <v>180</v>
      </c>
      <c r="BW116" s="817"/>
      <c r="BX116" s="817"/>
      <c r="BY116" s="817"/>
      <c r="BZ116" s="817"/>
      <c r="CA116" s="817" t="s">
        <v>454</v>
      </c>
      <c r="CB116" s="817"/>
      <c r="CC116" s="817"/>
      <c r="CD116" s="817"/>
      <c r="CE116" s="817"/>
      <c r="CF116" s="875" t="s">
        <v>460</v>
      </c>
      <c r="CG116" s="876"/>
      <c r="CH116" s="876"/>
      <c r="CI116" s="876"/>
      <c r="CJ116" s="876"/>
      <c r="CK116" s="927"/>
      <c r="CL116" s="821"/>
      <c r="CM116" s="815" t="s">
        <v>482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470</v>
      </c>
      <c r="DH116" s="780"/>
      <c r="DI116" s="780"/>
      <c r="DJ116" s="780"/>
      <c r="DK116" s="781"/>
      <c r="DL116" s="782" t="s">
        <v>467</v>
      </c>
      <c r="DM116" s="780"/>
      <c r="DN116" s="780"/>
      <c r="DO116" s="780"/>
      <c r="DP116" s="781"/>
      <c r="DQ116" s="782" t="s">
        <v>454</v>
      </c>
      <c r="DR116" s="780"/>
      <c r="DS116" s="780"/>
      <c r="DT116" s="780"/>
      <c r="DU116" s="781"/>
      <c r="DV116" s="824" t="s">
        <v>456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483</v>
      </c>
      <c r="Z117" s="897"/>
      <c r="AA117" s="902">
        <v>5869177</v>
      </c>
      <c r="AB117" s="903"/>
      <c r="AC117" s="903"/>
      <c r="AD117" s="903"/>
      <c r="AE117" s="904"/>
      <c r="AF117" s="905">
        <v>5575916</v>
      </c>
      <c r="AG117" s="903"/>
      <c r="AH117" s="903"/>
      <c r="AI117" s="903"/>
      <c r="AJ117" s="904"/>
      <c r="AK117" s="905">
        <v>5440364</v>
      </c>
      <c r="AL117" s="903"/>
      <c r="AM117" s="903"/>
      <c r="AN117" s="903"/>
      <c r="AO117" s="904"/>
      <c r="AP117" s="906"/>
      <c r="AQ117" s="907"/>
      <c r="AR117" s="907"/>
      <c r="AS117" s="907"/>
      <c r="AT117" s="908"/>
      <c r="AU117" s="932"/>
      <c r="AV117" s="933"/>
      <c r="AW117" s="933"/>
      <c r="AX117" s="933"/>
      <c r="AY117" s="933"/>
      <c r="AZ117" s="863" t="s">
        <v>484</v>
      </c>
      <c r="BA117" s="864"/>
      <c r="BB117" s="864"/>
      <c r="BC117" s="864"/>
      <c r="BD117" s="864"/>
      <c r="BE117" s="864"/>
      <c r="BF117" s="864"/>
      <c r="BG117" s="864"/>
      <c r="BH117" s="864"/>
      <c r="BI117" s="864"/>
      <c r="BJ117" s="864"/>
      <c r="BK117" s="864"/>
      <c r="BL117" s="864"/>
      <c r="BM117" s="864"/>
      <c r="BN117" s="864"/>
      <c r="BO117" s="864"/>
      <c r="BP117" s="865"/>
      <c r="BQ117" s="816" t="s">
        <v>454</v>
      </c>
      <c r="BR117" s="817"/>
      <c r="BS117" s="817"/>
      <c r="BT117" s="817"/>
      <c r="BU117" s="817"/>
      <c r="BV117" s="817" t="s">
        <v>454</v>
      </c>
      <c r="BW117" s="817"/>
      <c r="BX117" s="817"/>
      <c r="BY117" s="817"/>
      <c r="BZ117" s="817"/>
      <c r="CA117" s="817" t="s">
        <v>456</v>
      </c>
      <c r="CB117" s="817"/>
      <c r="CC117" s="817"/>
      <c r="CD117" s="817"/>
      <c r="CE117" s="817"/>
      <c r="CF117" s="875" t="s">
        <v>479</v>
      </c>
      <c r="CG117" s="876"/>
      <c r="CH117" s="876"/>
      <c r="CI117" s="876"/>
      <c r="CJ117" s="876"/>
      <c r="CK117" s="927"/>
      <c r="CL117" s="821"/>
      <c r="CM117" s="815" t="s">
        <v>485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460</v>
      </c>
      <c r="DH117" s="780"/>
      <c r="DI117" s="780"/>
      <c r="DJ117" s="780"/>
      <c r="DK117" s="781"/>
      <c r="DL117" s="782" t="s">
        <v>454</v>
      </c>
      <c r="DM117" s="780"/>
      <c r="DN117" s="780"/>
      <c r="DO117" s="780"/>
      <c r="DP117" s="781"/>
      <c r="DQ117" s="782" t="s">
        <v>470</v>
      </c>
      <c r="DR117" s="780"/>
      <c r="DS117" s="780"/>
      <c r="DT117" s="780"/>
      <c r="DU117" s="781"/>
      <c r="DV117" s="824" t="s">
        <v>454</v>
      </c>
      <c r="DW117" s="825"/>
      <c r="DX117" s="825"/>
      <c r="DY117" s="825"/>
      <c r="DZ117" s="826"/>
    </row>
    <row r="118" spans="1:130" s="230" customFormat="1" ht="26.25" customHeight="1" x14ac:dyDescent="0.2">
      <c r="A118" s="895" t="s">
        <v>449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446</v>
      </c>
      <c r="AB118" s="896"/>
      <c r="AC118" s="896"/>
      <c r="AD118" s="896"/>
      <c r="AE118" s="897"/>
      <c r="AF118" s="898" t="s">
        <v>447</v>
      </c>
      <c r="AG118" s="896"/>
      <c r="AH118" s="896"/>
      <c r="AI118" s="896"/>
      <c r="AJ118" s="897"/>
      <c r="AK118" s="898" t="s">
        <v>311</v>
      </c>
      <c r="AL118" s="896"/>
      <c r="AM118" s="896"/>
      <c r="AN118" s="896"/>
      <c r="AO118" s="897"/>
      <c r="AP118" s="899" t="s">
        <v>448</v>
      </c>
      <c r="AQ118" s="900"/>
      <c r="AR118" s="900"/>
      <c r="AS118" s="900"/>
      <c r="AT118" s="901"/>
      <c r="AU118" s="932"/>
      <c r="AV118" s="933"/>
      <c r="AW118" s="933"/>
      <c r="AX118" s="933"/>
      <c r="AY118" s="933"/>
      <c r="AZ118" s="838" t="s">
        <v>486</v>
      </c>
      <c r="BA118" s="839"/>
      <c r="BB118" s="839"/>
      <c r="BC118" s="839"/>
      <c r="BD118" s="839"/>
      <c r="BE118" s="839"/>
      <c r="BF118" s="839"/>
      <c r="BG118" s="839"/>
      <c r="BH118" s="839"/>
      <c r="BI118" s="839"/>
      <c r="BJ118" s="839"/>
      <c r="BK118" s="839"/>
      <c r="BL118" s="839"/>
      <c r="BM118" s="839"/>
      <c r="BN118" s="839"/>
      <c r="BO118" s="839"/>
      <c r="BP118" s="840"/>
      <c r="BQ118" s="879" t="s">
        <v>460</v>
      </c>
      <c r="BR118" s="845"/>
      <c r="BS118" s="845"/>
      <c r="BT118" s="845"/>
      <c r="BU118" s="845"/>
      <c r="BV118" s="845" t="s">
        <v>454</v>
      </c>
      <c r="BW118" s="845"/>
      <c r="BX118" s="845"/>
      <c r="BY118" s="845"/>
      <c r="BZ118" s="845"/>
      <c r="CA118" s="845" t="s">
        <v>454</v>
      </c>
      <c r="CB118" s="845"/>
      <c r="CC118" s="845"/>
      <c r="CD118" s="845"/>
      <c r="CE118" s="845"/>
      <c r="CF118" s="875" t="s">
        <v>454</v>
      </c>
      <c r="CG118" s="876"/>
      <c r="CH118" s="876"/>
      <c r="CI118" s="876"/>
      <c r="CJ118" s="876"/>
      <c r="CK118" s="927"/>
      <c r="CL118" s="821"/>
      <c r="CM118" s="815" t="s">
        <v>487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456</v>
      </c>
      <c r="DH118" s="780"/>
      <c r="DI118" s="780"/>
      <c r="DJ118" s="780"/>
      <c r="DK118" s="781"/>
      <c r="DL118" s="782" t="s">
        <v>456</v>
      </c>
      <c r="DM118" s="780"/>
      <c r="DN118" s="780"/>
      <c r="DO118" s="780"/>
      <c r="DP118" s="781"/>
      <c r="DQ118" s="782" t="s">
        <v>460</v>
      </c>
      <c r="DR118" s="780"/>
      <c r="DS118" s="780"/>
      <c r="DT118" s="780"/>
      <c r="DU118" s="781"/>
      <c r="DV118" s="824" t="s">
        <v>454</v>
      </c>
      <c r="DW118" s="825"/>
      <c r="DX118" s="825"/>
      <c r="DY118" s="825"/>
      <c r="DZ118" s="826"/>
    </row>
    <row r="119" spans="1:130" s="230" customFormat="1" ht="26.25" customHeight="1" x14ac:dyDescent="0.2">
      <c r="A119" s="818" t="s">
        <v>452</v>
      </c>
      <c r="B119" s="819"/>
      <c r="C119" s="860" t="s">
        <v>453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454</v>
      </c>
      <c r="AB119" s="889"/>
      <c r="AC119" s="889"/>
      <c r="AD119" s="889"/>
      <c r="AE119" s="890"/>
      <c r="AF119" s="891" t="s">
        <v>456</v>
      </c>
      <c r="AG119" s="889"/>
      <c r="AH119" s="889"/>
      <c r="AI119" s="889"/>
      <c r="AJ119" s="890"/>
      <c r="AK119" s="891" t="s">
        <v>454</v>
      </c>
      <c r="AL119" s="889"/>
      <c r="AM119" s="889"/>
      <c r="AN119" s="889"/>
      <c r="AO119" s="890"/>
      <c r="AP119" s="892" t="s">
        <v>180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488</v>
      </c>
      <c r="BP119" s="878"/>
      <c r="BQ119" s="879">
        <v>52639017</v>
      </c>
      <c r="BR119" s="845"/>
      <c r="BS119" s="845"/>
      <c r="BT119" s="845"/>
      <c r="BU119" s="845"/>
      <c r="BV119" s="845">
        <v>49998958</v>
      </c>
      <c r="BW119" s="845"/>
      <c r="BX119" s="845"/>
      <c r="BY119" s="845"/>
      <c r="BZ119" s="845"/>
      <c r="CA119" s="845">
        <v>47179287</v>
      </c>
      <c r="CB119" s="845"/>
      <c r="CC119" s="845"/>
      <c r="CD119" s="845"/>
      <c r="CE119" s="845"/>
      <c r="CF119" s="748"/>
      <c r="CG119" s="749"/>
      <c r="CH119" s="749"/>
      <c r="CI119" s="749"/>
      <c r="CJ119" s="834"/>
      <c r="CK119" s="928"/>
      <c r="CL119" s="823"/>
      <c r="CM119" s="838" t="s">
        <v>489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10920</v>
      </c>
      <c r="DH119" s="764"/>
      <c r="DI119" s="764"/>
      <c r="DJ119" s="764"/>
      <c r="DK119" s="765"/>
      <c r="DL119" s="766">
        <v>9360</v>
      </c>
      <c r="DM119" s="764"/>
      <c r="DN119" s="764"/>
      <c r="DO119" s="764"/>
      <c r="DP119" s="765"/>
      <c r="DQ119" s="766">
        <v>7800</v>
      </c>
      <c r="DR119" s="764"/>
      <c r="DS119" s="764"/>
      <c r="DT119" s="764"/>
      <c r="DU119" s="765"/>
      <c r="DV119" s="848">
        <v>0.1</v>
      </c>
      <c r="DW119" s="849"/>
      <c r="DX119" s="849"/>
      <c r="DY119" s="849"/>
      <c r="DZ119" s="850"/>
    </row>
    <row r="120" spans="1:130" s="230" customFormat="1" ht="26.25" customHeight="1" x14ac:dyDescent="0.2">
      <c r="A120" s="820"/>
      <c r="B120" s="821"/>
      <c r="C120" s="815"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454</v>
      </c>
      <c r="AB120" s="780"/>
      <c r="AC120" s="780"/>
      <c r="AD120" s="780"/>
      <c r="AE120" s="781"/>
      <c r="AF120" s="782" t="s">
        <v>459</v>
      </c>
      <c r="AG120" s="780"/>
      <c r="AH120" s="780"/>
      <c r="AI120" s="780"/>
      <c r="AJ120" s="781"/>
      <c r="AK120" s="782" t="s">
        <v>180</v>
      </c>
      <c r="AL120" s="780"/>
      <c r="AM120" s="780"/>
      <c r="AN120" s="780"/>
      <c r="AO120" s="781"/>
      <c r="AP120" s="824" t="s">
        <v>454</v>
      </c>
      <c r="AQ120" s="825"/>
      <c r="AR120" s="825"/>
      <c r="AS120" s="825"/>
      <c r="AT120" s="826"/>
      <c r="AU120" s="880" t="s">
        <v>490</v>
      </c>
      <c r="AV120" s="881"/>
      <c r="AW120" s="881"/>
      <c r="AX120" s="881"/>
      <c r="AY120" s="882"/>
      <c r="AZ120" s="860" t="s">
        <v>491</v>
      </c>
      <c r="BA120" s="808"/>
      <c r="BB120" s="808"/>
      <c r="BC120" s="808"/>
      <c r="BD120" s="808"/>
      <c r="BE120" s="808"/>
      <c r="BF120" s="808"/>
      <c r="BG120" s="808"/>
      <c r="BH120" s="808"/>
      <c r="BI120" s="808"/>
      <c r="BJ120" s="808"/>
      <c r="BK120" s="808"/>
      <c r="BL120" s="808"/>
      <c r="BM120" s="808"/>
      <c r="BN120" s="808"/>
      <c r="BO120" s="808"/>
      <c r="BP120" s="809"/>
      <c r="BQ120" s="861">
        <v>5699375</v>
      </c>
      <c r="BR120" s="842"/>
      <c r="BS120" s="842"/>
      <c r="BT120" s="842"/>
      <c r="BU120" s="842"/>
      <c r="BV120" s="842">
        <v>6304577</v>
      </c>
      <c r="BW120" s="842"/>
      <c r="BX120" s="842"/>
      <c r="BY120" s="842"/>
      <c r="BZ120" s="842"/>
      <c r="CA120" s="842">
        <v>6609274</v>
      </c>
      <c r="CB120" s="842"/>
      <c r="CC120" s="842"/>
      <c r="CD120" s="842"/>
      <c r="CE120" s="842"/>
      <c r="CF120" s="866">
        <v>46.8</v>
      </c>
      <c r="CG120" s="867"/>
      <c r="CH120" s="867"/>
      <c r="CI120" s="867"/>
      <c r="CJ120" s="867"/>
      <c r="CK120" s="868" t="s">
        <v>492</v>
      </c>
      <c r="CL120" s="852"/>
      <c r="CM120" s="852"/>
      <c r="CN120" s="852"/>
      <c r="CO120" s="853"/>
      <c r="CP120" s="872" t="s">
        <v>493</v>
      </c>
      <c r="CQ120" s="873"/>
      <c r="CR120" s="873"/>
      <c r="CS120" s="873"/>
      <c r="CT120" s="873"/>
      <c r="CU120" s="873"/>
      <c r="CV120" s="873"/>
      <c r="CW120" s="873"/>
      <c r="CX120" s="873"/>
      <c r="CY120" s="873"/>
      <c r="CZ120" s="873"/>
      <c r="DA120" s="873"/>
      <c r="DB120" s="873"/>
      <c r="DC120" s="873"/>
      <c r="DD120" s="873"/>
      <c r="DE120" s="873"/>
      <c r="DF120" s="874"/>
      <c r="DG120" s="861">
        <v>13109810</v>
      </c>
      <c r="DH120" s="842"/>
      <c r="DI120" s="842"/>
      <c r="DJ120" s="842"/>
      <c r="DK120" s="842"/>
      <c r="DL120" s="842">
        <v>12112751</v>
      </c>
      <c r="DM120" s="842"/>
      <c r="DN120" s="842"/>
      <c r="DO120" s="842"/>
      <c r="DP120" s="842"/>
      <c r="DQ120" s="842">
        <v>10957022</v>
      </c>
      <c r="DR120" s="842"/>
      <c r="DS120" s="842"/>
      <c r="DT120" s="842"/>
      <c r="DU120" s="842"/>
      <c r="DV120" s="843">
        <v>77.599999999999994</v>
      </c>
      <c r="DW120" s="843"/>
      <c r="DX120" s="843"/>
      <c r="DY120" s="843"/>
      <c r="DZ120" s="844"/>
    </row>
    <row r="121" spans="1:130" s="230" customFormat="1" ht="26.25" customHeight="1" x14ac:dyDescent="0.2">
      <c r="A121" s="820"/>
      <c r="B121" s="821"/>
      <c r="C121" s="863" t="s">
        <v>494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456</v>
      </c>
      <c r="AB121" s="780"/>
      <c r="AC121" s="780"/>
      <c r="AD121" s="780"/>
      <c r="AE121" s="781"/>
      <c r="AF121" s="782" t="s">
        <v>479</v>
      </c>
      <c r="AG121" s="780"/>
      <c r="AH121" s="780"/>
      <c r="AI121" s="780"/>
      <c r="AJ121" s="781"/>
      <c r="AK121" s="782" t="s">
        <v>470</v>
      </c>
      <c r="AL121" s="780"/>
      <c r="AM121" s="780"/>
      <c r="AN121" s="780"/>
      <c r="AO121" s="781"/>
      <c r="AP121" s="824" t="s">
        <v>477</v>
      </c>
      <c r="AQ121" s="825"/>
      <c r="AR121" s="825"/>
      <c r="AS121" s="825"/>
      <c r="AT121" s="826"/>
      <c r="AU121" s="883"/>
      <c r="AV121" s="884"/>
      <c r="AW121" s="884"/>
      <c r="AX121" s="884"/>
      <c r="AY121" s="885"/>
      <c r="AZ121" s="815" t="s">
        <v>495</v>
      </c>
      <c r="BA121" s="752"/>
      <c r="BB121" s="752"/>
      <c r="BC121" s="752"/>
      <c r="BD121" s="752"/>
      <c r="BE121" s="752"/>
      <c r="BF121" s="752"/>
      <c r="BG121" s="752"/>
      <c r="BH121" s="752"/>
      <c r="BI121" s="752"/>
      <c r="BJ121" s="752"/>
      <c r="BK121" s="752"/>
      <c r="BL121" s="752"/>
      <c r="BM121" s="752"/>
      <c r="BN121" s="752"/>
      <c r="BO121" s="752"/>
      <c r="BP121" s="753"/>
      <c r="BQ121" s="816">
        <v>243247</v>
      </c>
      <c r="BR121" s="817"/>
      <c r="BS121" s="817"/>
      <c r="BT121" s="817"/>
      <c r="BU121" s="817"/>
      <c r="BV121" s="817">
        <v>193227</v>
      </c>
      <c r="BW121" s="817"/>
      <c r="BX121" s="817"/>
      <c r="BY121" s="817"/>
      <c r="BZ121" s="817"/>
      <c r="CA121" s="817">
        <v>153634</v>
      </c>
      <c r="CB121" s="817"/>
      <c r="CC121" s="817"/>
      <c r="CD121" s="817"/>
      <c r="CE121" s="817"/>
      <c r="CF121" s="875">
        <v>1.1000000000000001</v>
      </c>
      <c r="CG121" s="876"/>
      <c r="CH121" s="876"/>
      <c r="CI121" s="876"/>
      <c r="CJ121" s="876"/>
      <c r="CK121" s="869"/>
      <c r="CL121" s="855"/>
      <c r="CM121" s="855"/>
      <c r="CN121" s="855"/>
      <c r="CO121" s="856"/>
      <c r="CP121" s="835" t="s">
        <v>415</v>
      </c>
      <c r="CQ121" s="836"/>
      <c r="CR121" s="836"/>
      <c r="CS121" s="836"/>
      <c r="CT121" s="836"/>
      <c r="CU121" s="836"/>
      <c r="CV121" s="836"/>
      <c r="CW121" s="836"/>
      <c r="CX121" s="836"/>
      <c r="CY121" s="836"/>
      <c r="CZ121" s="836"/>
      <c r="DA121" s="836"/>
      <c r="DB121" s="836"/>
      <c r="DC121" s="836"/>
      <c r="DD121" s="836"/>
      <c r="DE121" s="836"/>
      <c r="DF121" s="837"/>
      <c r="DG121" s="816">
        <v>4356768</v>
      </c>
      <c r="DH121" s="817"/>
      <c r="DI121" s="817"/>
      <c r="DJ121" s="817"/>
      <c r="DK121" s="817"/>
      <c r="DL121" s="817">
        <v>4144015</v>
      </c>
      <c r="DM121" s="817"/>
      <c r="DN121" s="817"/>
      <c r="DO121" s="817"/>
      <c r="DP121" s="817"/>
      <c r="DQ121" s="817">
        <v>4205022</v>
      </c>
      <c r="DR121" s="817"/>
      <c r="DS121" s="817"/>
      <c r="DT121" s="817"/>
      <c r="DU121" s="817"/>
      <c r="DV121" s="794">
        <v>29.8</v>
      </c>
      <c r="DW121" s="794"/>
      <c r="DX121" s="794"/>
      <c r="DY121" s="794"/>
      <c r="DZ121" s="795"/>
    </row>
    <row r="122" spans="1:130" s="230" customFormat="1" ht="26.25" customHeight="1" x14ac:dyDescent="0.2">
      <c r="A122" s="820"/>
      <c r="B122" s="821"/>
      <c r="C122" s="815" t="s">
        <v>474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470</v>
      </c>
      <c r="AB122" s="780"/>
      <c r="AC122" s="780"/>
      <c r="AD122" s="780"/>
      <c r="AE122" s="781"/>
      <c r="AF122" s="782" t="s">
        <v>454</v>
      </c>
      <c r="AG122" s="780"/>
      <c r="AH122" s="780"/>
      <c r="AI122" s="780"/>
      <c r="AJ122" s="781"/>
      <c r="AK122" s="782" t="s">
        <v>454</v>
      </c>
      <c r="AL122" s="780"/>
      <c r="AM122" s="780"/>
      <c r="AN122" s="780"/>
      <c r="AO122" s="781"/>
      <c r="AP122" s="824" t="s">
        <v>454</v>
      </c>
      <c r="AQ122" s="825"/>
      <c r="AR122" s="825"/>
      <c r="AS122" s="825"/>
      <c r="AT122" s="826"/>
      <c r="AU122" s="883"/>
      <c r="AV122" s="884"/>
      <c r="AW122" s="884"/>
      <c r="AX122" s="884"/>
      <c r="AY122" s="885"/>
      <c r="AZ122" s="838" t="s">
        <v>496</v>
      </c>
      <c r="BA122" s="839"/>
      <c r="BB122" s="839"/>
      <c r="BC122" s="839"/>
      <c r="BD122" s="839"/>
      <c r="BE122" s="839"/>
      <c r="BF122" s="839"/>
      <c r="BG122" s="839"/>
      <c r="BH122" s="839"/>
      <c r="BI122" s="839"/>
      <c r="BJ122" s="839"/>
      <c r="BK122" s="839"/>
      <c r="BL122" s="839"/>
      <c r="BM122" s="839"/>
      <c r="BN122" s="839"/>
      <c r="BO122" s="839"/>
      <c r="BP122" s="840"/>
      <c r="BQ122" s="879">
        <v>35100236</v>
      </c>
      <c r="BR122" s="845"/>
      <c r="BS122" s="845"/>
      <c r="BT122" s="845"/>
      <c r="BU122" s="845"/>
      <c r="BV122" s="845">
        <v>33043737</v>
      </c>
      <c r="BW122" s="845"/>
      <c r="BX122" s="845"/>
      <c r="BY122" s="845"/>
      <c r="BZ122" s="845"/>
      <c r="CA122" s="845">
        <v>30519022</v>
      </c>
      <c r="CB122" s="845"/>
      <c r="CC122" s="845"/>
      <c r="CD122" s="845"/>
      <c r="CE122" s="845"/>
      <c r="CF122" s="846">
        <v>216.3</v>
      </c>
      <c r="CG122" s="847"/>
      <c r="CH122" s="847"/>
      <c r="CI122" s="847"/>
      <c r="CJ122" s="847"/>
      <c r="CK122" s="869"/>
      <c r="CL122" s="855"/>
      <c r="CM122" s="855"/>
      <c r="CN122" s="855"/>
      <c r="CO122" s="856"/>
      <c r="CP122" s="835" t="s">
        <v>497</v>
      </c>
      <c r="CQ122" s="836"/>
      <c r="CR122" s="836"/>
      <c r="CS122" s="836"/>
      <c r="CT122" s="836"/>
      <c r="CU122" s="836"/>
      <c r="CV122" s="836"/>
      <c r="CW122" s="836"/>
      <c r="CX122" s="836"/>
      <c r="CY122" s="836"/>
      <c r="CZ122" s="836"/>
      <c r="DA122" s="836"/>
      <c r="DB122" s="836"/>
      <c r="DC122" s="836"/>
      <c r="DD122" s="836"/>
      <c r="DE122" s="836"/>
      <c r="DF122" s="837"/>
      <c r="DG122" s="816">
        <v>2501815</v>
      </c>
      <c r="DH122" s="817"/>
      <c r="DI122" s="817"/>
      <c r="DJ122" s="817"/>
      <c r="DK122" s="817"/>
      <c r="DL122" s="817">
        <v>2615508</v>
      </c>
      <c r="DM122" s="817"/>
      <c r="DN122" s="817"/>
      <c r="DO122" s="817"/>
      <c r="DP122" s="817"/>
      <c r="DQ122" s="817">
        <v>2417836</v>
      </c>
      <c r="DR122" s="817"/>
      <c r="DS122" s="817"/>
      <c r="DT122" s="817"/>
      <c r="DU122" s="817"/>
      <c r="DV122" s="794">
        <v>17.100000000000001</v>
      </c>
      <c r="DW122" s="794"/>
      <c r="DX122" s="794"/>
      <c r="DY122" s="794"/>
      <c r="DZ122" s="795"/>
    </row>
    <row r="123" spans="1:130" s="230" customFormat="1" ht="26.25" customHeight="1" x14ac:dyDescent="0.2">
      <c r="A123" s="820"/>
      <c r="B123" s="821"/>
      <c r="C123" s="815" t="s">
        <v>482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454</v>
      </c>
      <c r="AB123" s="780"/>
      <c r="AC123" s="780"/>
      <c r="AD123" s="780"/>
      <c r="AE123" s="781"/>
      <c r="AF123" s="782" t="s">
        <v>470</v>
      </c>
      <c r="AG123" s="780"/>
      <c r="AH123" s="780"/>
      <c r="AI123" s="780"/>
      <c r="AJ123" s="781"/>
      <c r="AK123" s="782" t="s">
        <v>477</v>
      </c>
      <c r="AL123" s="780"/>
      <c r="AM123" s="780"/>
      <c r="AN123" s="780"/>
      <c r="AO123" s="781"/>
      <c r="AP123" s="824" t="s">
        <v>454</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498</v>
      </c>
      <c r="BP123" s="878"/>
      <c r="BQ123" s="832">
        <v>41042858</v>
      </c>
      <c r="BR123" s="833"/>
      <c r="BS123" s="833"/>
      <c r="BT123" s="833"/>
      <c r="BU123" s="833"/>
      <c r="BV123" s="833">
        <v>39541541</v>
      </c>
      <c r="BW123" s="833"/>
      <c r="BX123" s="833"/>
      <c r="BY123" s="833"/>
      <c r="BZ123" s="833"/>
      <c r="CA123" s="833">
        <v>37281930</v>
      </c>
      <c r="CB123" s="833"/>
      <c r="CC123" s="833"/>
      <c r="CD123" s="833"/>
      <c r="CE123" s="833"/>
      <c r="CF123" s="748"/>
      <c r="CG123" s="749"/>
      <c r="CH123" s="749"/>
      <c r="CI123" s="749"/>
      <c r="CJ123" s="834"/>
      <c r="CK123" s="869"/>
      <c r="CL123" s="855"/>
      <c r="CM123" s="855"/>
      <c r="CN123" s="855"/>
      <c r="CO123" s="856"/>
      <c r="CP123" s="835" t="s">
        <v>499</v>
      </c>
      <c r="CQ123" s="836"/>
      <c r="CR123" s="836"/>
      <c r="CS123" s="836"/>
      <c r="CT123" s="836"/>
      <c r="CU123" s="836"/>
      <c r="CV123" s="836"/>
      <c r="CW123" s="836"/>
      <c r="CX123" s="836"/>
      <c r="CY123" s="836"/>
      <c r="CZ123" s="836"/>
      <c r="DA123" s="836"/>
      <c r="DB123" s="836"/>
      <c r="DC123" s="836"/>
      <c r="DD123" s="836"/>
      <c r="DE123" s="836"/>
      <c r="DF123" s="837"/>
      <c r="DG123" s="779">
        <v>96215</v>
      </c>
      <c r="DH123" s="780"/>
      <c r="DI123" s="780"/>
      <c r="DJ123" s="780"/>
      <c r="DK123" s="781"/>
      <c r="DL123" s="782">
        <v>88752</v>
      </c>
      <c r="DM123" s="780"/>
      <c r="DN123" s="780"/>
      <c r="DO123" s="780"/>
      <c r="DP123" s="781"/>
      <c r="DQ123" s="782">
        <v>75848</v>
      </c>
      <c r="DR123" s="780"/>
      <c r="DS123" s="780"/>
      <c r="DT123" s="780"/>
      <c r="DU123" s="781"/>
      <c r="DV123" s="824">
        <v>0.5</v>
      </c>
      <c r="DW123" s="825"/>
      <c r="DX123" s="825"/>
      <c r="DY123" s="825"/>
      <c r="DZ123" s="826"/>
    </row>
    <row r="124" spans="1:130" s="230" customFormat="1" ht="26.25" customHeight="1" thickBot="1" x14ac:dyDescent="0.25">
      <c r="A124" s="820"/>
      <c r="B124" s="821"/>
      <c r="C124" s="815" t="s">
        <v>485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454</v>
      </c>
      <c r="AB124" s="780"/>
      <c r="AC124" s="780"/>
      <c r="AD124" s="780"/>
      <c r="AE124" s="781"/>
      <c r="AF124" s="782" t="s">
        <v>454</v>
      </c>
      <c r="AG124" s="780"/>
      <c r="AH124" s="780"/>
      <c r="AI124" s="780"/>
      <c r="AJ124" s="781"/>
      <c r="AK124" s="782" t="s">
        <v>454</v>
      </c>
      <c r="AL124" s="780"/>
      <c r="AM124" s="780"/>
      <c r="AN124" s="780"/>
      <c r="AO124" s="781"/>
      <c r="AP124" s="824" t="s">
        <v>456</v>
      </c>
      <c r="AQ124" s="825"/>
      <c r="AR124" s="825"/>
      <c r="AS124" s="825"/>
      <c r="AT124" s="826"/>
      <c r="AU124" s="827" t="s">
        <v>500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83.3</v>
      </c>
      <c r="BR124" s="831"/>
      <c r="BS124" s="831"/>
      <c r="BT124" s="831"/>
      <c r="BU124" s="831"/>
      <c r="BV124" s="831">
        <v>72.099999999999994</v>
      </c>
      <c r="BW124" s="831"/>
      <c r="BX124" s="831"/>
      <c r="BY124" s="831"/>
      <c r="BZ124" s="831"/>
      <c r="CA124" s="831">
        <v>70.099999999999994</v>
      </c>
      <c r="CB124" s="831"/>
      <c r="CC124" s="831"/>
      <c r="CD124" s="831"/>
      <c r="CE124" s="831"/>
      <c r="CF124" s="726"/>
      <c r="CG124" s="727"/>
      <c r="CH124" s="727"/>
      <c r="CI124" s="727"/>
      <c r="CJ124" s="862"/>
      <c r="CK124" s="870"/>
      <c r="CL124" s="870"/>
      <c r="CM124" s="870"/>
      <c r="CN124" s="870"/>
      <c r="CO124" s="871"/>
      <c r="CP124" s="835" t="s">
        <v>501</v>
      </c>
      <c r="CQ124" s="836"/>
      <c r="CR124" s="836"/>
      <c r="CS124" s="836"/>
      <c r="CT124" s="836"/>
      <c r="CU124" s="836"/>
      <c r="CV124" s="836"/>
      <c r="CW124" s="836"/>
      <c r="CX124" s="836"/>
      <c r="CY124" s="836"/>
      <c r="CZ124" s="836"/>
      <c r="DA124" s="836"/>
      <c r="DB124" s="836"/>
      <c r="DC124" s="836"/>
      <c r="DD124" s="836"/>
      <c r="DE124" s="836"/>
      <c r="DF124" s="837"/>
      <c r="DG124" s="763">
        <v>25027</v>
      </c>
      <c r="DH124" s="764"/>
      <c r="DI124" s="764"/>
      <c r="DJ124" s="764"/>
      <c r="DK124" s="765"/>
      <c r="DL124" s="766">
        <v>22968</v>
      </c>
      <c r="DM124" s="764"/>
      <c r="DN124" s="764"/>
      <c r="DO124" s="764"/>
      <c r="DP124" s="765"/>
      <c r="DQ124" s="766">
        <v>20709</v>
      </c>
      <c r="DR124" s="764"/>
      <c r="DS124" s="764"/>
      <c r="DT124" s="764"/>
      <c r="DU124" s="765"/>
      <c r="DV124" s="848">
        <v>0.1</v>
      </c>
      <c r="DW124" s="849"/>
      <c r="DX124" s="849"/>
      <c r="DY124" s="849"/>
      <c r="DZ124" s="850"/>
    </row>
    <row r="125" spans="1:130" s="230" customFormat="1" ht="26.25" customHeight="1" x14ac:dyDescent="0.2">
      <c r="A125" s="820"/>
      <c r="B125" s="821"/>
      <c r="C125" s="815" t="s">
        <v>487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454</v>
      </c>
      <c r="AB125" s="780"/>
      <c r="AC125" s="780"/>
      <c r="AD125" s="780"/>
      <c r="AE125" s="781"/>
      <c r="AF125" s="782" t="s">
        <v>460</v>
      </c>
      <c r="AG125" s="780"/>
      <c r="AH125" s="780"/>
      <c r="AI125" s="780"/>
      <c r="AJ125" s="781"/>
      <c r="AK125" s="782" t="s">
        <v>460</v>
      </c>
      <c r="AL125" s="780"/>
      <c r="AM125" s="780"/>
      <c r="AN125" s="780"/>
      <c r="AO125" s="781"/>
      <c r="AP125" s="824" t="s">
        <v>460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502</v>
      </c>
      <c r="CL125" s="852"/>
      <c r="CM125" s="852"/>
      <c r="CN125" s="852"/>
      <c r="CO125" s="853"/>
      <c r="CP125" s="860" t="s">
        <v>503</v>
      </c>
      <c r="CQ125" s="808"/>
      <c r="CR125" s="808"/>
      <c r="CS125" s="808"/>
      <c r="CT125" s="808"/>
      <c r="CU125" s="808"/>
      <c r="CV125" s="808"/>
      <c r="CW125" s="808"/>
      <c r="CX125" s="808"/>
      <c r="CY125" s="808"/>
      <c r="CZ125" s="808"/>
      <c r="DA125" s="808"/>
      <c r="DB125" s="808"/>
      <c r="DC125" s="808"/>
      <c r="DD125" s="808"/>
      <c r="DE125" s="808"/>
      <c r="DF125" s="809"/>
      <c r="DG125" s="861" t="s">
        <v>460</v>
      </c>
      <c r="DH125" s="842"/>
      <c r="DI125" s="842"/>
      <c r="DJ125" s="842"/>
      <c r="DK125" s="842"/>
      <c r="DL125" s="842" t="s">
        <v>454</v>
      </c>
      <c r="DM125" s="842"/>
      <c r="DN125" s="842"/>
      <c r="DO125" s="842"/>
      <c r="DP125" s="842"/>
      <c r="DQ125" s="842" t="s">
        <v>454</v>
      </c>
      <c r="DR125" s="842"/>
      <c r="DS125" s="842"/>
      <c r="DT125" s="842"/>
      <c r="DU125" s="842"/>
      <c r="DV125" s="843" t="s">
        <v>456</v>
      </c>
      <c r="DW125" s="843"/>
      <c r="DX125" s="843"/>
      <c r="DY125" s="843"/>
      <c r="DZ125" s="844"/>
    </row>
    <row r="126" spans="1:130" s="230" customFormat="1" ht="26.25" customHeight="1" thickBot="1" x14ac:dyDescent="0.25">
      <c r="A126" s="820"/>
      <c r="B126" s="821"/>
      <c r="C126" s="815" t="s">
        <v>489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1560</v>
      </c>
      <c r="AB126" s="780"/>
      <c r="AC126" s="780"/>
      <c r="AD126" s="780"/>
      <c r="AE126" s="781"/>
      <c r="AF126" s="782">
        <v>1560</v>
      </c>
      <c r="AG126" s="780"/>
      <c r="AH126" s="780"/>
      <c r="AI126" s="780"/>
      <c r="AJ126" s="781"/>
      <c r="AK126" s="782">
        <v>1560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504</v>
      </c>
      <c r="CQ126" s="752"/>
      <c r="CR126" s="752"/>
      <c r="CS126" s="752"/>
      <c r="CT126" s="752"/>
      <c r="CU126" s="752"/>
      <c r="CV126" s="752"/>
      <c r="CW126" s="752"/>
      <c r="CX126" s="752"/>
      <c r="CY126" s="752"/>
      <c r="CZ126" s="752"/>
      <c r="DA126" s="752"/>
      <c r="DB126" s="752"/>
      <c r="DC126" s="752"/>
      <c r="DD126" s="752"/>
      <c r="DE126" s="752"/>
      <c r="DF126" s="753"/>
      <c r="DG126" s="816" t="s">
        <v>454</v>
      </c>
      <c r="DH126" s="817"/>
      <c r="DI126" s="817"/>
      <c r="DJ126" s="817"/>
      <c r="DK126" s="817"/>
      <c r="DL126" s="817" t="s">
        <v>454</v>
      </c>
      <c r="DM126" s="817"/>
      <c r="DN126" s="817"/>
      <c r="DO126" s="817"/>
      <c r="DP126" s="817"/>
      <c r="DQ126" s="817" t="s">
        <v>454</v>
      </c>
      <c r="DR126" s="817"/>
      <c r="DS126" s="817"/>
      <c r="DT126" s="817"/>
      <c r="DU126" s="817"/>
      <c r="DV126" s="794" t="s">
        <v>454</v>
      </c>
      <c r="DW126" s="794"/>
      <c r="DX126" s="794"/>
      <c r="DY126" s="794"/>
      <c r="DZ126" s="795"/>
    </row>
    <row r="127" spans="1:130" s="230" customFormat="1" ht="26.25" customHeight="1" x14ac:dyDescent="0.2">
      <c r="A127" s="822"/>
      <c r="B127" s="823"/>
      <c r="C127" s="838" t="s">
        <v>505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456</v>
      </c>
      <c r="AB127" s="780"/>
      <c r="AC127" s="780"/>
      <c r="AD127" s="780"/>
      <c r="AE127" s="781"/>
      <c r="AF127" s="782" t="s">
        <v>454</v>
      </c>
      <c r="AG127" s="780"/>
      <c r="AH127" s="780"/>
      <c r="AI127" s="780"/>
      <c r="AJ127" s="781"/>
      <c r="AK127" s="782" t="s">
        <v>477</v>
      </c>
      <c r="AL127" s="780"/>
      <c r="AM127" s="780"/>
      <c r="AN127" s="780"/>
      <c r="AO127" s="781"/>
      <c r="AP127" s="824" t="s">
        <v>454</v>
      </c>
      <c r="AQ127" s="825"/>
      <c r="AR127" s="825"/>
      <c r="AS127" s="825"/>
      <c r="AT127" s="826"/>
      <c r="AU127" s="232"/>
      <c r="AV127" s="232"/>
      <c r="AW127" s="232"/>
      <c r="AX127" s="841" t="s">
        <v>506</v>
      </c>
      <c r="AY127" s="812"/>
      <c r="AZ127" s="812"/>
      <c r="BA127" s="812"/>
      <c r="BB127" s="812"/>
      <c r="BC127" s="812"/>
      <c r="BD127" s="812"/>
      <c r="BE127" s="813"/>
      <c r="BF127" s="811" t="s">
        <v>507</v>
      </c>
      <c r="BG127" s="812"/>
      <c r="BH127" s="812"/>
      <c r="BI127" s="812"/>
      <c r="BJ127" s="812"/>
      <c r="BK127" s="812"/>
      <c r="BL127" s="813"/>
      <c r="BM127" s="811" t="s">
        <v>508</v>
      </c>
      <c r="BN127" s="812"/>
      <c r="BO127" s="812"/>
      <c r="BP127" s="812"/>
      <c r="BQ127" s="812"/>
      <c r="BR127" s="812"/>
      <c r="BS127" s="813"/>
      <c r="BT127" s="811" t="s">
        <v>509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510</v>
      </c>
      <c r="CQ127" s="752"/>
      <c r="CR127" s="752"/>
      <c r="CS127" s="752"/>
      <c r="CT127" s="752"/>
      <c r="CU127" s="752"/>
      <c r="CV127" s="752"/>
      <c r="CW127" s="752"/>
      <c r="CX127" s="752"/>
      <c r="CY127" s="752"/>
      <c r="CZ127" s="752"/>
      <c r="DA127" s="752"/>
      <c r="DB127" s="752"/>
      <c r="DC127" s="752"/>
      <c r="DD127" s="752"/>
      <c r="DE127" s="752"/>
      <c r="DF127" s="753"/>
      <c r="DG127" s="816" t="s">
        <v>460</v>
      </c>
      <c r="DH127" s="817"/>
      <c r="DI127" s="817"/>
      <c r="DJ127" s="817"/>
      <c r="DK127" s="817"/>
      <c r="DL127" s="817" t="s">
        <v>470</v>
      </c>
      <c r="DM127" s="817"/>
      <c r="DN127" s="817"/>
      <c r="DO127" s="817"/>
      <c r="DP127" s="817"/>
      <c r="DQ127" s="817" t="s">
        <v>477</v>
      </c>
      <c r="DR127" s="817"/>
      <c r="DS127" s="817"/>
      <c r="DT127" s="817"/>
      <c r="DU127" s="817"/>
      <c r="DV127" s="794" t="s">
        <v>460</v>
      </c>
      <c r="DW127" s="794"/>
      <c r="DX127" s="794"/>
      <c r="DY127" s="794"/>
      <c r="DZ127" s="795"/>
    </row>
    <row r="128" spans="1:130" s="230" customFormat="1" ht="26.25" customHeight="1" thickBot="1" x14ac:dyDescent="0.25">
      <c r="A128" s="796" t="s">
        <v>511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512</v>
      </c>
      <c r="X128" s="798"/>
      <c r="Y128" s="798"/>
      <c r="Z128" s="799"/>
      <c r="AA128" s="800">
        <v>53923</v>
      </c>
      <c r="AB128" s="801"/>
      <c r="AC128" s="801"/>
      <c r="AD128" s="801"/>
      <c r="AE128" s="802"/>
      <c r="AF128" s="803">
        <v>53923</v>
      </c>
      <c r="AG128" s="801"/>
      <c r="AH128" s="801"/>
      <c r="AI128" s="801"/>
      <c r="AJ128" s="802"/>
      <c r="AK128" s="803">
        <v>42797</v>
      </c>
      <c r="AL128" s="801"/>
      <c r="AM128" s="801"/>
      <c r="AN128" s="801"/>
      <c r="AO128" s="802"/>
      <c r="AP128" s="804"/>
      <c r="AQ128" s="805"/>
      <c r="AR128" s="805"/>
      <c r="AS128" s="805"/>
      <c r="AT128" s="806"/>
      <c r="AU128" s="232"/>
      <c r="AV128" s="232"/>
      <c r="AW128" s="232"/>
      <c r="AX128" s="807" t="s">
        <v>513</v>
      </c>
      <c r="AY128" s="808"/>
      <c r="AZ128" s="808"/>
      <c r="BA128" s="808"/>
      <c r="BB128" s="808"/>
      <c r="BC128" s="808"/>
      <c r="BD128" s="808"/>
      <c r="BE128" s="809"/>
      <c r="BF128" s="786" t="s">
        <v>456</v>
      </c>
      <c r="BG128" s="787"/>
      <c r="BH128" s="787"/>
      <c r="BI128" s="787"/>
      <c r="BJ128" s="787"/>
      <c r="BK128" s="787"/>
      <c r="BL128" s="810"/>
      <c r="BM128" s="786">
        <v>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514</v>
      </c>
      <c r="CQ128" s="730"/>
      <c r="CR128" s="730"/>
      <c r="CS128" s="730"/>
      <c r="CT128" s="730"/>
      <c r="CU128" s="730"/>
      <c r="CV128" s="730"/>
      <c r="CW128" s="730"/>
      <c r="CX128" s="730"/>
      <c r="CY128" s="730"/>
      <c r="CZ128" s="730"/>
      <c r="DA128" s="730"/>
      <c r="DB128" s="730"/>
      <c r="DC128" s="730"/>
      <c r="DD128" s="730"/>
      <c r="DE128" s="730"/>
      <c r="DF128" s="731"/>
      <c r="DG128" s="790" t="s">
        <v>477</v>
      </c>
      <c r="DH128" s="791"/>
      <c r="DI128" s="791"/>
      <c r="DJ128" s="791"/>
      <c r="DK128" s="791"/>
      <c r="DL128" s="791" t="s">
        <v>456</v>
      </c>
      <c r="DM128" s="791"/>
      <c r="DN128" s="791"/>
      <c r="DO128" s="791"/>
      <c r="DP128" s="791"/>
      <c r="DQ128" s="791" t="s">
        <v>456</v>
      </c>
      <c r="DR128" s="791"/>
      <c r="DS128" s="791"/>
      <c r="DT128" s="791"/>
      <c r="DU128" s="791"/>
      <c r="DV128" s="792" t="s">
        <v>477</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515</v>
      </c>
      <c r="X129" s="777"/>
      <c r="Y129" s="777"/>
      <c r="Z129" s="778"/>
      <c r="AA129" s="779">
        <v>18008234</v>
      </c>
      <c r="AB129" s="780"/>
      <c r="AC129" s="780"/>
      <c r="AD129" s="780"/>
      <c r="AE129" s="781"/>
      <c r="AF129" s="782">
        <v>18438308</v>
      </c>
      <c r="AG129" s="780"/>
      <c r="AH129" s="780"/>
      <c r="AI129" s="780"/>
      <c r="AJ129" s="781"/>
      <c r="AK129" s="782">
        <v>17941813</v>
      </c>
      <c r="AL129" s="780"/>
      <c r="AM129" s="780"/>
      <c r="AN129" s="780"/>
      <c r="AO129" s="781"/>
      <c r="AP129" s="783"/>
      <c r="AQ129" s="784"/>
      <c r="AR129" s="784"/>
      <c r="AS129" s="784"/>
      <c r="AT129" s="785"/>
      <c r="AU129" s="233"/>
      <c r="AV129" s="233"/>
      <c r="AW129" s="233"/>
      <c r="AX129" s="751" t="s">
        <v>516</v>
      </c>
      <c r="AY129" s="752"/>
      <c r="AZ129" s="752"/>
      <c r="BA129" s="752"/>
      <c r="BB129" s="752"/>
      <c r="BC129" s="752"/>
      <c r="BD129" s="752"/>
      <c r="BE129" s="753"/>
      <c r="BF129" s="770" t="s">
        <v>517</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519</v>
      </c>
      <c r="X130" s="777"/>
      <c r="Y130" s="777"/>
      <c r="Z130" s="778"/>
      <c r="AA130" s="779">
        <v>4100061</v>
      </c>
      <c r="AB130" s="780"/>
      <c r="AC130" s="780"/>
      <c r="AD130" s="780"/>
      <c r="AE130" s="781"/>
      <c r="AF130" s="782">
        <v>3950755</v>
      </c>
      <c r="AG130" s="780"/>
      <c r="AH130" s="780"/>
      <c r="AI130" s="780"/>
      <c r="AJ130" s="781"/>
      <c r="AK130" s="782">
        <v>3830018</v>
      </c>
      <c r="AL130" s="780"/>
      <c r="AM130" s="780"/>
      <c r="AN130" s="780"/>
      <c r="AO130" s="781"/>
      <c r="AP130" s="783"/>
      <c r="AQ130" s="784"/>
      <c r="AR130" s="784"/>
      <c r="AS130" s="784"/>
      <c r="AT130" s="785"/>
      <c r="AU130" s="233"/>
      <c r="AV130" s="233"/>
      <c r="AW130" s="233"/>
      <c r="AX130" s="751" t="s">
        <v>520</v>
      </c>
      <c r="AY130" s="752"/>
      <c r="AZ130" s="752"/>
      <c r="BA130" s="752"/>
      <c r="BB130" s="752"/>
      <c r="BC130" s="752"/>
      <c r="BD130" s="752"/>
      <c r="BE130" s="753"/>
      <c r="BF130" s="754">
        <v>11.4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521</v>
      </c>
      <c r="X131" s="761"/>
      <c r="Y131" s="761"/>
      <c r="Z131" s="762"/>
      <c r="AA131" s="763">
        <v>13908173</v>
      </c>
      <c r="AB131" s="764"/>
      <c r="AC131" s="764"/>
      <c r="AD131" s="764"/>
      <c r="AE131" s="765"/>
      <c r="AF131" s="766">
        <v>14487553</v>
      </c>
      <c r="AG131" s="764"/>
      <c r="AH131" s="764"/>
      <c r="AI131" s="764"/>
      <c r="AJ131" s="765"/>
      <c r="AK131" s="766">
        <v>14111795</v>
      </c>
      <c r="AL131" s="764"/>
      <c r="AM131" s="764"/>
      <c r="AN131" s="764"/>
      <c r="AO131" s="765"/>
      <c r="AP131" s="767"/>
      <c r="AQ131" s="768"/>
      <c r="AR131" s="768"/>
      <c r="AS131" s="768"/>
      <c r="AT131" s="769"/>
      <c r="AU131" s="233"/>
      <c r="AV131" s="233"/>
      <c r="AW131" s="233"/>
      <c r="AX131" s="729" t="s">
        <v>522</v>
      </c>
      <c r="AY131" s="730"/>
      <c r="AZ131" s="730"/>
      <c r="BA131" s="730"/>
      <c r="BB131" s="730"/>
      <c r="BC131" s="730"/>
      <c r="BD131" s="730"/>
      <c r="BE131" s="731"/>
      <c r="BF131" s="732">
        <v>70.099999999999994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523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524</v>
      </c>
      <c r="W132" s="742"/>
      <c r="X132" s="742"/>
      <c r="Y132" s="742"/>
      <c r="Z132" s="743"/>
      <c r="AA132" s="744">
        <v>12.33226679</v>
      </c>
      <c r="AB132" s="745"/>
      <c r="AC132" s="745"/>
      <c r="AD132" s="745"/>
      <c r="AE132" s="746"/>
      <c r="AF132" s="747">
        <v>10.84543401</v>
      </c>
      <c r="AG132" s="745"/>
      <c r="AH132" s="745"/>
      <c r="AI132" s="745"/>
      <c r="AJ132" s="746"/>
      <c r="AK132" s="747">
        <v>11.108076609999999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525</v>
      </c>
      <c r="W133" s="721"/>
      <c r="X133" s="721"/>
      <c r="Y133" s="721"/>
      <c r="Z133" s="722"/>
      <c r="AA133" s="723">
        <v>12.4</v>
      </c>
      <c r="AB133" s="724"/>
      <c r="AC133" s="724"/>
      <c r="AD133" s="724"/>
      <c r="AE133" s="725"/>
      <c r="AF133" s="723">
        <v>11.8</v>
      </c>
      <c r="AG133" s="724"/>
      <c r="AH133" s="724"/>
      <c r="AI133" s="724"/>
      <c r="AJ133" s="725"/>
      <c r="AK133" s="723">
        <v>11.4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MUvY7e41SFD89W5r7egEm/Q70nLsR3N1j1Y4+BEkqlVweNHJaRQzo70q1nBw84Q4Ziv+HSUngwZ7lLVo/Pb5Q==" saltValue="rv373sYZCG/MlsMNKgZd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kl5t4TgdVz5MDrY59Qp2+/qPA/feaTL4ub3Xg69/48G+0KcLIinUl0GLnA/tjcG51d6ZYOD3QSxddhYPl40CA==" saltValue="P3ipcmola3Gk4di6LMGL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M/PVjVeQXLi7puDHHZMxW1cN4nvrkMSCJAdh46pnFBrFtaQaCqgolybhXdvYn1FMwbsfWHbyjW0xEap3D4zZw==" saltValue="MO3PYdjCCly2vjZD+Vufw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24" sqref="AK24"/>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529</v>
      </c>
      <c r="AP7" s="272"/>
      <c r="AQ7" s="273" t="s">
        <v>530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531</v>
      </c>
      <c r="AQ8" s="279" t="s">
        <v>532</v>
      </c>
      <c r="AR8" s="280" t="s">
        <v>533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534</v>
      </c>
      <c r="AL9" s="1130"/>
      <c r="AM9" s="1130"/>
      <c r="AN9" s="1131"/>
      <c r="AO9" s="281">
        <v>4449091</v>
      </c>
      <c r="AP9" s="281">
        <v>113744</v>
      </c>
      <c r="AQ9" s="282">
        <v>88339</v>
      </c>
      <c r="AR9" s="283">
        <v>28.8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535</v>
      </c>
      <c r="AL10" s="1130"/>
      <c r="AM10" s="1130"/>
      <c r="AN10" s="1131"/>
      <c r="AO10" s="284">
        <v>250</v>
      </c>
      <c r="AP10" s="284">
        <v>6</v>
      </c>
      <c r="AQ10" s="285">
        <v>7842</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536</v>
      </c>
      <c r="AL11" s="1130"/>
      <c r="AM11" s="1130"/>
      <c r="AN11" s="1131"/>
      <c r="AO11" s="284">
        <v>682975</v>
      </c>
      <c r="AP11" s="284">
        <v>17461</v>
      </c>
      <c r="AQ11" s="285">
        <v>2321</v>
      </c>
      <c r="AR11" s="286">
        <v>652.29999999999995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537</v>
      </c>
      <c r="AL12" s="1130"/>
      <c r="AM12" s="1130"/>
      <c r="AN12" s="1131"/>
      <c r="AO12" s="284" t="s">
        <v>538</v>
      </c>
      <c r="AP12" s="284" t="s">
        <v>538</v>
      </c>
      <c r="AQ12" s="285">
        <v>10</v>
      </c>
      <c r="AR12" s="286" t="s">
        <v>538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539</v>
      </c>
      <c r="AL13" s="1130"/>
      <c r="AM13" s="1130"/>
      <c r="AN13" s="1131"/>
      <c r="AO13" s="284">
        <v>125769</v>
      </c>
      <c r="AP13" s="284">
        <v>3215</v>
      </c>
      <c r="AQ13" s="285">
        <v>2936</v>
      </c>
      <c r="AR13" s="286">
        <v>9.5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540</v>
      </c>
      <c r="AL14" s="1130"/>
      <c r="AM14" s="1130"/>
      <c r="AN14" s="1131"/>
      <c r="AO14" s="284">
        <v>111566</v>
      </c>
      <c r="AP14" s="284">
        <v>2852</v>
      </c>
      <c r="AQ14" s="285">
        <v>1649</v>
      </c>
      <c r="AR14" s="286">
        <v>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541</v>
      </c>
      <c r="AL15" s="1133"/>
      <c r="AM15" s="1133"/>
      <c r="AN15" s="1134"/>
      <c r="AO15" s="284">
        <v>-269970</v>
      </c>
      <c r="AP15" s="284">
        <v>-6902</v>
      </c>
      <c r="AQ15" s="285">
        <v>-5997</v>
      </c>
      <c r="AR15" s="286">
        <v>15.1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188</v>
      </c>
      <c r="AL16" s="1133"/>
      <c r="AM16" s="1133"/>
      <c r="AN16" s="1134"/>
      <c r="AO16" s="284">
        <v>5099681</v>
      </c>
      <c r="AP16" s="284">
        <v>130377</v>
      </c>
      <c r="AQ16" s="285">
        <v>97102</v>
      </c>
      <c r="AR16" s="286">
        <v>34.299999999999997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543</v>
      </c>
      <c r="AP20" s="293" t="s">
        <v>544</v>
      </c>
      <c r="AQ20" s="294" t="s">
        <v>545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546</v>
      </c>
      <c r="AL21" s="1136"/>
      <c r="AM21" s="1136"/>
      <c r="AN21" s="1137"/>
      <c r="AO21" s="297">
        <v>12.4</v>
      </c>
      <c r="AP21" s="298">
        <v>8.91</v>
      </c>
      <c r="AQ21" s="299">
        <v>3.49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547</v>
      </c>
      <c r="AL22" s="1136"/>
      <c r="AM22" s="1136"/>
      <c r="AN22" s="1137"/>
      <c r="AO22" s="302">
        <v>93.7</v>
      </c>
      <c r="AP22" s="303">
        <v>97.5</v>
      </c>
      <c r="AQ22" s="304">
        <v>-3.8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8" t="s">
        <v>548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ht="13.2" x14ac:dyDescent="0.2">
      <c r="A27" s="309"/>
      <c r="AO27" s="262"/>
      <c r="AP27" s="262"/>
      <c r="AQ27" s="262"/>
      <c r="AR27" s="262"/>
      <c r="AS27" s="262"/>
      <c r="AT27" s="262"/>
    </row>
    <row r="28" spans="1:46" ht="16.2" x14ac:dyDescent="0.2">
      <c r="A28" s="263" t="s">
        <v>549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529</v>
      </c>
      <c r="AP30" s="272"/>
      <c r="AQ30" s="273" t="s">
        <v>530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531</v>
      </c>
      <c r="AQ31" s="279" t="s">
        <v>532</v>
      </c>
      <c r="AR31" s="280" t="s">
        <v>533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551</v>
      </c>
      <c r="AL32" s="1120"/>
      <c r="AM32" s="1120"/>
      <c r="AN32" s="1121"/>
      <c r="AO32" s="312">
        <v>3598839</v>
      </c>
      <c r="AP32" s="312">
        <v>92007</v>
      </c>
      <c r="AQ32" s="313">
        <v>55264</v>
      </c>
      <c r="AR32" s="314">
        <v>66.5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552</v>
      </c>
      <c r="AL33" s="1120"/>
      <c r="AM33" s="1120"/>
      <c r="AN33" s="1121"/>
      <c r="AO33" s="312" t="s">
        <v>538</v>
      </c>
      <c r="AP33" s="312" t="s">
        <v>538</v>
      </c>
      <c r="AQ33" s="313" t="s">
        <v>538</v>
      </c>
      <c r="AR33" s="314" t="s">
        <v>538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553</v>
      </c>
      <c r="AL34" s="1120"/>
      <c r="AM34" s="1120"/>
      <c r="AN34" s="1121"/>
      <c r="AO34" s="312" t="s">
        <v>538</v>
      </c>
      <c r="AP34" s="312" t="s">
        <v>538</v>
      </c>
      <c r="AQ34" s="313">
        <v>19</v>
      </c>
      <c r="AR34" s="314" t="s">
        <v>538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554</v>
      </c>
      <c r="AL35" s="1120"/>
      <c r="AM35" s="1120"/>
      <c r="AN35" s="1121"/>
      <c r="AO35" s="312">
        <v>1839036</v>
      </c>
      <c r="AP35" s="312">
        <v>47016</v>
      </c>
      <c r="AQ35" s="313">
        <v>18522</v>
      </c>
      <c r="AR35" s="314">
        <v>153.80000000000001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555</v>
      </c>
      <c r="AL36" s="1120"/>
      <c r="AM36" s="1120"/>
      <c r="AN36" s="1121"/>
      <c r="AO36" s="312" t="s">
        <v>538</v>
      </c>
      <c r="AP36" s="312" t="s">
        <v>538</v>
      </c>
      <c r="AQ36" s="313">
        <v>2744</v>
      </c>
      <c r="AR36" s="314" t="s">
        <v>538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556</v>
      </c>
      <c r="AL37" s="1120"/>
      <c r="AM37" s="1120"/>
      <c r="AN37" s="1121"/>
      <c r="AO37" s="312">
        <v>1560</v>
      </c>
      <c r="AP37" s="312">
        <v>40</v>
      </c>
      <c r="AQ37" s="313">
        <v>519</v>
      </c>
      <c r="AR37" s="314">
        <v>-92.3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557</v>
      </c>
      <c r="AL38" s="1123"/>
      <c r="AM38" s="1123"/>
      <c r="AN38" s="1124"/>
      <c r="AO38" s="315">
        <v>929</v>
      </c>
      <c r="AP38" s="315">
        <v>24</v>
      </c>
      <c r="AQ38" s="316">
        <v>4</v>
      </c>
      <c r="AR38" s="304">
        <v>500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558</v>
      </c>
      <c r="AL39" s="1123"/>
      <c r="AM39" s="1123"/>
      <c r="AN39" s="1124"/>
      <c r="AO39" s="312">
        <v>-42797</v>
      </c>
      <c r="AP39" s="312">
        <v>-1094</v>
      </c>
      <c r="AQ39" s="313">
        <v>-3996</v>
      </c>
      <c r="AR39" s="314">
        <v>-72.599999999999994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559</v>
      </c>
      <c r="AL40" s="1120"/>
      <c r="AM40" s="1120"/>
      <c r="AN40" s="1121"/>
      <c r="AO40" s="312">
        <v>-3830018</v>
      </c>
      <c r="AP40" s="312">
        <v>-97917</v>
      </c>
      <c r="AQ40" s="313">
        <v>-50182</v>
      </c>
      <c r="AR40" s="314">
        <v>95.1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303</v>
      </c>
      <c r="AL41" s="1126"/>
      <c r="AM41" s="1126"/>
      <c r="AN41" s="1127"/>
      <c r="AO41" s="312">
        <v>1567549</v>
      </c>
      <c r="AP41" s="312">
        <v>40075</v>
      </c>
      <c r="AQ41" s="313">
        <v>22892</v>
      </c>
      <c r="AR41" s="314">
        <v>75.099999999999994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561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529</v>
      </c>
      <c r="AN49" s="1114" t="s">
        <v>563</v>
      </c>
      <c r="AO49" s="1115"/>
      <c r="AP49" s="1115"/>
      <c r="AQ49" s="1115"/>
      <c r="AR49" s="111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564</v>
      </c>
      <c r="AO50" s="329" t="s">
        <v>565</v>
      </c>
      <c r="AP50" s="330" t="s">
        <v>566</v>
      </c>
      <c r="AQ50" s="331" t="s">
        <v>567</v>
      </c>
      <c r="AR50" s="332" t="s">
        <v>568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569</v>
      </c>
      <c r="AL51" s="325"/>
      <c r="AM51" s="333">
        <v>5310285</v>
      </c>
      <c r="AN51" s="334">
        <v>126637</v>
      </c>
      <c r="AO51" s="335">
        <v>-32.1</v>
      </c>
      <c r="AP51" s="336">
        <v>69729</v>
      </c>
      <c r="AQ51" s="337">
        <v>1.8</v>
      </c>
      <c r="AR51" s="338">
        <v>-33.9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570</v>
      </c>
      <c r="AM52" s="341">
        <v>3818169</v>
      </c>
      <c r="AN52" s="342">
        <v>91054</v>
      </c>
      <c r="AO52" s="343">
        <v>-32.700000000000003</v>
      </c>
      <c r="AP52" s="344">
        <v>38908</v>
      </c>
      <c r="AQ52" s="345">
        <v>14</v>
      </c>
      <c r="AR52" s="346">
        <v>-46.7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571</v>
      </c>
      <c r="AL53" s="325"/>
      <c r="AM53" s="333">
        <v>6450102</v>
      </c>
      <c r="AN53" s="334">
        <v>156313</v>
      </c>
      <c r="AO53" s="335">
        <v>23.4</v>
      </c>
      <c r="AP53" s="336">
        <v>74581</v>
      </c>
      <c r="AQ53" s="337">
        <v>7</v>
      </c>
      <c r="AR53" s="338">
        <v>16.399999999999999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570</v>
      </c>
      <c r="AM54" s="341">
        <v>4400703</v>
      </c>
      <c r="AN54" s="342">
        <v>106648</v>
      </c>
      <c r="AO54" s="343">
        <v>17.100000000000001</v>
      </c>
      <c r="AP54" s="344">
        <v>41563</v>
      </c>
      <c r="AQ54" s="345">
        <v>6.8</v>
      </c>
      <c r="AR54" s="346">
        <v>10.3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572</v>
      </c>
      <c r="AL55" s="325"/>
      <c r="AM55" s="333">
        <v>4651280</v>
      </c>
      <c r="AN55" s="334">
        <v>114640</v>
      </c>
      <c r="AO55" s="335">
        <v>-26.7</v>
      </c>
      <c r="AP55" s="336">
        <v>76347</v>
      </c>
      <c r="AQ55" s="337">
        <v>2.4</v>
      </c>
      <c r="AR55" s="338">
        <v>-29.1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570</v>
      </c>
      <c r="AM56" s="341">
        <v>3206270</v>
      </c>
      <c r="AN56" s="342">
        <v>79025</v>
      </c>
      <c r="AO56" s="343">
        <v>-25.9</v>
      </c>
      <c r="AP56" s="344">
        <v>41762</v>
      </c>
      <c r="AQ56" s="345">
        <v>0.5</v>
      </c>
      <c r="AR56" s="346">
        <v>-26.4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573</v>
      </c>
      <c r="AL57" s="325"/>
      <c r="AM57" s="333">
        <v>3673380</v>
      </c>
      <c r="AN57" s="334">
        <v>92387</v>
      </c>
      <c r="AO57" s="335">
        <v>-19.399999999999999</v>
      </c>
      <c r="AP57" s="336">
        <v>69604</v>
      </c>
      <c r="AQ57" s="337">
        <v>-8.8000000000000007</v>
      </c>
      <c r="AR57" s="338">
        <v>-10.6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570</v>
      </c>
      <c r="AM58" s="341">
        <v>2460662</v>
      </c>
      <c r="AN58" s="342">
        <v>61886</v>
      </c>
      <c r="AO58" s="343">
        <v>-21.7</v>
      </c>
      <c r="AP58" s="344">
        <v>36247</v>
      </c>
      <c r="AQ58" s="345">
        <v>-13.2</v>
      </c>
      <c r="AR58" s="346">
        <v>-8.5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574</v>
      </c>
      <c r="AL59" s="325"/>
      <c r="AM59" s="333">
        <v>4407548</v>
      </c>
      <c r="AN59" s="334">
        <v>112682</v>
      </c>
      <c r="AO59" s="335">
        <v>22</v>
      </c>
      <c r="AP59" s="336">
        <v>68410</v>
      </c>
      <c r="AQ59" s="337">
        <v>-1.7</v>
      </c>
      <c r="AR59" s="338">
        <v>23.7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570</v>
      </c>
      <c r="AM60" s="341">
        <v>2069118</v>
      </c>
      <c r="AN60" s="342">
        <v>52898</v>
      </c>
      <c r="AO60" s="343">
        <v>-14.5</v>
      </c>
      <c r="AP60" s="344">
        <v>35086</v>
      </c>
      <c r="AQ60" s="345">
        <v>-3.2</v>
      </c>
      <c r="AR60" s="346">
        <v>-11.3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575</v>
      </c>
      <c r="AL61" s="347"/>
      <c r="AM61" s="348">
        <v>4898519</v>
      </c>
      <c r="AN61" s="349">
        <v>120532</v>
      </c>
      <c r="AO61" s="350">
        <v>-6.6</v>
      </c>
      <c r="AP61" s="351">
        <v>71734</v>
      </c>
      <c r="AQ61" s="352">
        <v>0.1</v>
      </c>
      <c r="AR61" s="338">
        <v>-6.7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570</v>
      </c>
      <c r="AM62" s="341">
        <v>3190984</v>
      </c>
      <c r="AN62" s="342">
        <v>78302</v>
      </c>
      <c r="AO62" s="343">
        <v>-15.5</v>
      </c>
      <c r="AP62" s="344">
        <v>38713</v>
      </c>
      <c r="AQ62" s="345">
        <v>1</v>
      </c>
      <c r="AR62" s="346">
        <v>-16.5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gk4W10hNq7/Hy3rMRJFaGvwJuvNmI4EXXTx3PVX3nBSCbpam+lD5vymf53FliximRtUrKBma5Ma8w8uh4Irww==" saltValue="o4QLO71DFnmw5EtoR/eh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577</v>
      </c>
    </row>
    <row r="121" spans="125:125" ht="13.5" hidden="1" customHeight="1" x14ac:dyDescent="0.2">
      <c r="DU121" s="259"/>
    </row>
  </sheetData>
  <sheetProtection algorithmName="SHA-512" hashValue="8dbDC/cIlgu9+sXiBcVR3a6DzVMj8WDPjQdGsNFEHfr+sZG8FhU2/JnNOwh5LcqD44LjIV9zsARmCQ5y9ZADAA==" saltValue="DXJvlMgQBfYfHppA5Pd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578</v>
      </c>
    </row>
  </sheetData>
  <sheetProtection algorithmName="SHA-512" hashValue="ssYrjeI6936NiJD9wSUq0M55GKGQ0ciYIhQDrSmc46xpFOQDR/LZHra2UKxWS5/HHHrX2BgRU0i3tqSoA6dZhw==" saltValue="DaQiT32+OlrvKYho6XV9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50" sqref="M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138" t="s">
        <v>3</v>
      </c>
      <c r="D47" s="1138"/>
      <c r="E47" s="1139"/>
      <c r="F47" s="11">
        <v>12.86</v>
      </c>
      <c r="G47" s="12">
        <v>11.04</v>
      </c>
      <c r="H47" s="12">
        <v>9.1300000000000008</v>
      </c>
      <c r="I47" s="12">
        <v>10.58</v>
      </c>
      <c r="J47" s="13">
        <v>12.85</v>
      </c>
    </row>
    <row r="48" spans="2:10" ht="57.75" customHeight="1" x14ac:dyDescent="0.2">
      <c r="B48" s="14"/>
      <c r="C48" s="1140" t="s">
        <v>4</v>
      </c>
      <c r="D48" s="1140"/>
      <c r="E48" s="1141"/>
      <c r="F48" s="15">
        <v>4.46</v>
      </c>
      <c r="G48" s="16">
        <v>5.73</v>
      </c>
      <c r="H48" s="16">
        <v>6.87</v>
      </c>
      <c r="I48" s="16">
        <v>7.21</v>
      </c>
      <c r="J48" s="17">
        <v>6.13</v>
      </c>
    </row>
    <row r="49" spans="2:10" ht="57.75" customHeight="1" thickBot="1" x14ac:dyDescent="0.25">
      <c r="B49" s="18"/>
      <c r="C49" s="1142" t="s">
        <v>5</v>
      </c>
      <c r="D49" s="1142"/>
      <c r="E49" s="1143"/>
      <c r="F49" s="19" t="s">
        <v>584</v>
      </c>
      <c r="G49" s="20" t="s">
        <v>585</v>
      </c>
      <c r="H49" s="20" t="s">
        <v>586</v>
      </c>
      <c r="I49" s="20">
        <v>2.16</v>
      </c>
      <c r="J49" s="21">
        <v>0.7</v>
      </c>
    </row>
    <row r="50" spans="2:10" ht="13.2" x14ac:dyDescent="0.2"/>
  </sheetData>
  <sheetProtection algorithmName="SHA-512" hashValue="r41rzIyky/PlLONm7uOoqzKzXowYHMB3Cv93yu/cPYM4dEdamUgd5Z1Ww0VBx/81a+sSayyKYuOzeNl5L9x/Iw==" saltValue="WFneR3gI4qMr7TutTRof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B1" sqref="B1:B104857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150" t="s">
        <v>587</v>
      </c>
      <c r="D34" s="1150"/>
      <c r="E34" s="1151"/>
      <c r="F34" s="32">
        <v>7.84</v>
      </c>
      <c r="G34" s="33">
        <v>7.09</v>
      </c>
      <c r="H34" s="33">
        <v>7.43</v>
      </c>
      <c r="I34" s="33">
        <v>7.5</v>
      </c>
      <c r="J34" s="34">
        <v>7.44</v>
      </c>
      <c r="K34" s="22"/>
      <c r="L34" s="22"/>
      <c r="M34" s="22"/>
      <c r="N34" s="22"/>
      <c r="O34" s="22"/>
      <c r="P34" s="22"/>
    </row>
    <row r="35" spans="1:16" ht="39" customHeight="1" x14ac:dyDescent="0.2">
      <c r="A35" s="22"/>
      <c r="B35" s="35"/>
      <c r="C35" s="1144" t="s">
        <v>588</v>
      </c>
      <c r="D35" s="1145"/>
      <c r="E35" s="1146"/>
      <c r="F35" s="36">
        <v>4.42</v>
      </c>
      <c r="G35" s="37">
        <v>5.59</v>
      </c>
      <c r="H35" s="37">
        <v>6.72</v>
      </c>
      <c r="I35" s="37">
        <v>7.06</v>
      </c>
      <c r="J35" s="38">
        <v>5.96</v>
      </c>
      <c r="K35" s="22"/>
      <c r="L35" s="22"/>
      <c r="M35" s="22"/>
      <c r="N35" s="22"/>
      <c r="O35" s="22"/>
      <c r="P35" s="22"/>
    </row>
    <row r="36" spans="1:16" ht="39" customHeight="1" x14ac:dyDescent="0.2">
      <c r="A36" s="22"/>
      <c r="B36" s="35"/>
      <c r="C36" s="1144" t="s">
        <v>589</v>
      </c>
      <c r="D36" s="1145"/>
      <c r="E36" s="1146"/>
      <c r="F36" s="36">
        <v>0.56999999999999995</v>
      </c>
      <c r="G36" s="37">
        <v>0.59</v>
      </c>
      <c r="H36" s="37">
        <v>0.02</v>
      </c>
      <c r="I36" s="37">
        <v>0.77</v>
      </c>
      <c r="J36" s="38">
        <v>1.6</v>
      </c>
      <c r="K36" s="22"/>
      <c r="L36" s="22"/>
      <c r="M36" s="22"/>
      <c r="N36" s="22"/>
      <c r="O36" s="22"/>
      <c r="P36" s="22"/>
    </row>
    <row r="37" spans="1:16" ht="39" customHeight="1" x14ac:dyDescent="0.2">
      <c r="A37" s="22"/>
      <c r="B37" s="35"/>
      <c r="C37" s="1144" t="s">
        <v>590</v>
      </c>
      <c r="D37" s="1145"/>
      <c r="E37" s="1146"/>
      <c r="F37" s="36" t="s">
        <v>538</v>
      </c>
      <c r="G37" s="37" t="s">
        <v>538</v>
      </c>
      <c r="H37" s="37">
        <v>0.51</v>
      </c>
      <c r="I37" s="37">
        <v>0.91</v>
      </c>
      <c r="J37" s="38">
        <v>1.07</v>
      </c>
      <c r="K37" s="22"/>
      <c r="L37" s="22"/>
      <c r="M37" s="22"/>
      <c r="N37" s="22"/>
      <c r="O37" s="22"/>
      <c r="P37" s="22"/>
    </row>
    <row r="38" spans="1:16" ht="39" customHeight="1" x14ac:dyDescent="0.2">
      <c r="A38" s="22"/>
      <c r="B38" s="35"/>
      <c r="C38" s="1144" t="s">
        <v>591</v>
      </c>
      <c r="D38" s="1145"/>
      <c r="E38" s="1146"/>
      <c r="F38" s="36">
        <v>1.7</v>
      </c>
      <c r="G38" s="37">
        <v>0.85</v>
      </c>
      <c r="H38" s="37">
        <v>1.21</v>
      </c>
      <c r="I38" s="37">
        <v>0.79</v>
      </c>
      <c r="J38" s="38">
        <v>0.28000000000000003</v>
      </c>
      <c r="K38" s="22"/>
      <c r="L38" s="22"/>
      <c r="M38" s="22"/>
      <c r="N38" s="22"/>
      <c r="O38" s="22"/>
      <c r="P38" s="22"/>
    </row>
    <row r="39" spans="1:16" ht="39" customHeight="1" x14ac:dyDescent="0.2">
      <c r="A39" s="22"/>
      <c r="B39" s="35"/>
      <c r="C39" s="1144" t="s">
        <v>592</v>
      </c>
      <c r="D39" s="1145"/>
      <c r="E39" s="1146"/>
      <c r="F39" s="36">
        <v>0.03</v>
      </c>
      <c r="G39" s="37">
        <v>0.13</v>
      </c>
      <c r="H39" s="37">
        <v>0.14000000000000001</v>
      </c>
      <c r="I39" s="37">
        <v>0.14000000000000001</v>
      </c>
      <c r="J39" s="38">
        <v>0.15</v>
      </c>
      <c r="K39" s="22"/>
      <c r="L39" s="22"/>
      <c r="M39" s="22"/>
      <c r="N39" s="22"/>
      <c r="O39" s="22"/>
      <c r="P39" s="22"/>
    </row>
    <row r="40" spans="1:16" ht="39" customHeight="1" x14ac:dyDescent="0.2">
      <c r="A40" s="22"/>
      <c r="B40" s="35"/>
      <c r="C40" s="1144" t="s">
        <v>593</v>
      </c>
      <c r="D40" s="1145"/>
      <c r="E40" s="1146"/>
      <c r="F40" s="36">
        <v>0.12</v>
      </c>
      <c r="G40" s="37">
        <v>0.24</v>
      </c>
      <c r="H40" s="37">
        <v>0.11</v>
      </c>
      <c r="I40" s="37">
        <v>0.18</v>
      </c>
      <c r="J40" s="38">
        <v>0.15</v>
      </c>
      <c r="K40" s="22"/>
      <c r="L40" s="22"/>
      <c r="M40" s="22"/>
      <c r="N40" s="22"/>
      <c r="O40" s="22"/>
      <c r="P40" s="22"/>
    </row>
    <row r="41" spans="1:16" ht="39" customHeight="1" x14ac:dyDescent="0.2">
      <c r="A41" s="22"/>
      <c r="B41" s="35"/>
      <c r="C41" s="1144" t="s">
        <v>594</v>
      </c>
      <c r="D41" s="1145"/>
      <c r="E41" s="1146"/>
      <c r="F41" s="36">
        <v>0.09</v>
      </c>
      <c r="G41" s="37">
        <v>0.22</v>
      </c>
      <c r="H41" s="37">
        <v>0.17</v>
      </c>
      <c r="I41" s="37">
        <v>0.19</v>
      </c>
      <c r="J41" s="38">
        <v>0.12</v>
      </c>
      <c r="K41" s="22"/>
      <c r="L41" s="22"/>
      <c r="M41" s="22"/>
      <c r="N41" s="22"/>
      <c r="O41" s="22"/>
      <c r="P41" s="22"/>
    </row>
    <row r="42" spans="1:16" ht="39" customHeight="1" x14ac:dyDescent="0.2">
      <c r="A42" s="22"/>
      <c r="B42" s="39"/>
      <c r="C42" s="1144" t="s">
        <v>595</v>
      </c>
      <c r="D42" s="1145"/>
      <c r="E42" s="1146"/>
      <c r="F42" s="36" t="s">
        <v>538</v>
      </c>
      <c r="G42" s="37" t="s">
        <v>538</v>
      </c>
      <c r="H42" s="37" t="s">
        <v>538</v>
      </c>
      <c r="I42" s="37" t="s">
        <v>538</v>
      </c>
      <c r="J42" s="38" t="s">
        <v>538</v>
      </c>
      <c r="K42" s="22"/>
      <c r="L42" s="22"/>
      <c r="M42" s="22"/>
      <c r="N42" s="22"/>
      <c r="O42" s="22"/>
      <c r="P42" s="22"/>
    </row>
    <row r="43" spans="1:16" ht="39" customHeight="1" thickBot="1" x14ac:dyDescent="0.25">
      <c r="A43" s="22"/>
      <c r="B43" s="40"/>
      <c r="C43" s="1147" t="s">
        <v>596</v>
      </c>
      <c r="D43" s="1148"/>
      <c r="E43" s="1149"/>
      <c r="F43" s="41">
        <v>3.94</v>
      </c>
      <c r="G43" s="42">
        <v>1.43</v>
      </c>
      <c r="H43" s="42">
        <v>0.1</v>
      </c>
      <c r="I43" s="42">
        <v>0.06</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yBZUFKrOlbJlSoHnt3al9Z2iRyyrbaN86Aml5XEOvvQgbIEhC+gW03/OZkXBx1X0adXSarbOxquW/nZxGTQtw==" saltValue="d5OvEPPPk7FEEllsSws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55" sqref="Q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175" t="s">
        <v>10</v>
      </c>
      <c r="C45" s="1176"/>
      <c r="D45" s="58"/>
      <c r="E45" s="1181" t="s">
        <v>11</v>
      </c>
      <c r="F45" s="1181"/>
      <c r="G45" s="1181"/>
      <c r="H45" s="1181"/>
      <c r="I45" s="1181"/>
      <c r="J45" s="1182"/>
      <c r="K45" s="59">
        <v>4262</v>
      </c>
      <c r="L45" s="60">
        <v>4053</v>
      </c>
      <c r="M45" s="60">
        <v>3811</v>
      </c>
      <c r="N45" s="60">
        <v>3689</v>
      </c>
      <c r="O45" s="61">
        <v>3599</v>
      </c>
      <c r="P45" s="48"/>
      <c r="Q45" s="48"/>
      <c r="R45" s="48"/>
      <c r="S45" s="48"/>
      <c r="T45" s="48"/>
      <c r="U45" s="48"/>
    </row>
    <row r="46" spans="1:21" ht="30.75" customHeight="1" x14ac:dyDescent="0.2">
      <c r="A46" s="48"/>
      <c r="B46" s="1177"/>
      <c r="C46" s="1178"/>
      <c r="D46" s="62"/>
      <c r="E46" s="1154" t="s">
        <v>12</v>
      </c>
      <c r="F46" s="1154"/>
      <c r="G46" s="1154"/>
      <c r="H46" s="1154"/>
      <c r="I46" s="1154"/>
      <c r="J46" s="1155"/>
      <c r="K46" s="63" t="s">
        <v>538</v>
      </c>
      <c r="L46" s="64" t="s">
        <v>538</v>
      </c>
      <c r="M46" s="64" t="s">
        <v>538</v>
      </c>
      <c r="N46" s="64" t="s">
        <v>538</v>
      </c>
      <c r="O46" s="65" t="s">
        <v>538</v>
      </c>
      <c r="P46" s="48"/>
      <c r="Q46" s="48"/>
      <c r="R46" s="48"/>
      <c r="S46" s="48"/>
      <c r="T46" s="48"/>
      <c r="U46" s="48"/>
    </row>
    <row r="47" spans="1:21" ht="30.75" customHeight="1" x14ac:dyDescent="0.2">
      <c r="A47" s="48"/>
      <c r="B47" s="1177"/>
      <c r="C47" s="1178"/>
      <c r="D47" s="62"/>
      <c r="E47" s="1154" t="s">
        <v>13</v>
      </c>
      <c r="F47" s="1154"/>
      <c r="G47" s="1154"/>
      <c r="H47" s="1154"/>
      <c r="I47" s="1154"/>
      <c r="J47" s="1155"/>
      <c r="K47" s="63" t="s">
        <v>538</v>
      </c>
      <c r="L47" s="64" t="s">
        <v>538</v>
      </c>
      <c r="M47" s="64" t="s">
        <v>538</v>
      </c>
      <c r="N47" s="64" t="s">
        <v>538</v>
      </c>
      <c r="O47" s="65" t="s">
        <v>538</v>
      </c>
      <c r="P47" s="48"/>
      <c r="Q47" s="48"/>
      <c r="R47" s="48"/>
      <c r="S47" s="48"/>
      <c r="T47" s="48"/>
      <c r="U47" s="48"/>
    </row>
    <row r="48" spans="1:21" ht="30.75" customHeight="1" x14ac:dyDescent="0.2">
      <c r="A48" s="48"/>
      <c r="B48" s="1177"/>
      <c r="C48" s="1178"/>
      <c r="D48" s="62"/>
      <c r="E48" s="1154" t="s">
        <v>14</v>
      </c>
      <c r="F48" s="1154"/>
      <c r="G48" s="1154"/>
      <c r="H48" s="1154"/>
      <c r="I48" s="1154"/>
      <c r="J48" s="1155"/>
      <c r="K48" s="63">
        <v>1954</v>
      </c>
      <c r="L48" s="64">
        <v>1976</v>
      </c>
      <c r="M48" s="64">
        <v>2056</v>
      </c>
      <c r="N48" s="64">
        <v>1885</v>
      </c>
      <c r="O48" s="65">
        <v>1839</v>
      </c>
      <c r="P48" s="48"/>
      <c r="Q48" s="48"/>
      <c r="R48" s="48"/>
      <c r="S48" s="48"/>
      <c r="T48" s="48"/>
      <c r="U48" s="48"/>
    </row>
    <row r="49" spans="1:21" ht="30.75" customHeight="1" x14ac:dyDescent="0.2">
      <c r="A49" s="48"/>
      <c r="B49" s="1177"/>
      <c r="C49" s="1178"/>
      <c r="D49" s="62"/>
      <c r="E49" s="1154" t="s">
        <v>15</v>
      </c>
      <c r="F49" s="1154"/>
      <c r="G49" s="1154"/>
      <c r="H49" s="1154"/>
      <c r="I49" s="1154"/>
      <c r="J49" s="1155"/>
      <c r="K49" s="63" t="s">
        <v>538</v>
      </c>
      <c r="L49" s="64" t="s">
        <v>538</v>
      </c>
      <c r="M49" s="64" t="s">
        <v>538</v>
      </c>
      <c r="N49" s="64" t="s">
        <v>538</v>
      </c>
      <c r="O49" s="65" t="s">
        <v>538</v>
      </c>
      <c r="P49" s="48"/>
      <c r="Q49" s="48"/>
      <c r="R49" s="48"/>
      <c r="S49" s="48"/>
      <c r="T49" s="48"/>
      <c r="U49" s="48"/>
    </row>
    <row r="50" spans="1:21" ht="30.75" customHeight="1" x14ac:dyDescent="0.2">
      <c r="A50" s="48"/>
      <c r="B50" s="1177"/>
      <c r="C50" s="1178"/>
      <c r="D50" s="62"/>
      <c r="E50" s="1154" t="s">
        <v>16</v>
      </c>
      <c r="F50" s="1154"/>
      <c r="G50" s="1154"/>
      <c r="H50" s="1154"/>
      <c r="I50" s="1154"/>
      <c r="J50" s="1155"/>
      <c r="K50" s="63">
        <v>2</v>
      </c>
      <c r="L50" s="64">
        <v>2</v>
      </c>
      <c r="M50" s="64">
        <v>2</v>
      </c>
      <c r="N50" s="64">
        <v>2</v>
      </c>
      <c r="O50" s="65">
        <v>2</v>
      </c>
      <c r="P50" s="48"/>
      <c r="Q50" s="48"/>
      <c r="R50" s="48"/>
      <c r="S50" s="48"/>
      <c r="T50" s="48"/>
      <c r="U50" s="48"/>
    </row>
    <row r="51" spans="1:21" ht="30.75" customHeight="1" x14ac:dyDescent="0.2">
      <c r="A51" s="48"/>
      <c r="B51" s="1179"/>
      <c r="C51" s="1180"/>
      <c r="D51" s="66"/>
      <c r="E51" s="1154" t="s">
        <v>17</v>
      </c>
      <c r="F51" s="1154"/>
      <c r="G51" s="1154"/>
      <c r="H51" s="1154"/>
      <c r="I51" s="1154"/>
      <c r="J51" s="1155"/>
      <c r="K51" s="63">
        <v>0</v>
      </c>
      <c r="L51" s="64">
        <v>0</v>
      </c>
      <c r="M51" s="64">
        <v>0</v>
      </c>
      <c r="N51" s="64">
        <v>0</v>
      </c>
      <c r="O51" s="65">
        <v>1</v>
      </c>
      <c r="P51" s="48"/>
      <c r="Q51" s="48"/>
      <c r="R51" s="48"/>
      <c r="S51" s="48"/>
      <c r="T51" s="48"/>
      <c r="U51" s="48"/>
    </row>
    <row r="52" spans="1:21" ht="30.75" customHeight="1" x14ac:dyDescent="0.2">
      <c r="A52" s="48"/>
      <c r="B52" s="1152" t="s">
        <v>18</v>
      </c>
      <c r="C52" s="1153"/>
      <c r="D52" s="66"/>
      <c r="E52" s="1154" t="s">
        <v>19</v>
      </c>
      <c r="F52" s="1154"/>
      <c r="G52" s="1154"/>
      <c r="H52" s="1154"/>
      <c r="I52" s="1154"/>
      <c r="J52" s="1155"/>
      <c r="K52" s="63">
        <v>4535</v>
      </c>
      <c r="L52" s="64">
        <v>4385</v>
      </c>
      <c r="M52" s="64">
        <v>4155</v>
      </c>
      <c r="N52" s="64">
        <v>4005</v>
      </c>
      <c r="O52" s="65">
        <v>3873</v>
      </c>
      <c r="P52" s="48"/>
      <c r="Q52" s="48"/>
      <c r="R52" s="48"/>
      <c r="S52" s="48"/>
      <c r="T52" s="48"/>
      <c r="U52" s="48"/>
    </row>
    <row r="53" spans="1:21" ht="30.75" customHeight="1" thickBot="1" x14ac:dyDescent="0.25">
      <c r="A53" s="48"/>
      <c r="B53" s="1156" t="s">
        <v>20</v>
      </c>
      <c r="C53" s="1157"/>
      <c r="D53" s="67"/>
      <c r="E53" s="1158" t="s">
        <v>21</v>
      </c>
      <c r="F53" s="1158"/>
      <c r="G53" s="1158"/>
      <c r="H53" s="1158"/>
      <c r="I53" s="1158"/>
      <c r="J53" s="1159"/>
      <c r="K53" s="68">
        <v>1683</v>
      </c>
      <c r="L53" s="69">
        <v>1646</v>
      </c>
      <c r="M53" s="69">
        <v>1714</v>
      </c>
      <c r="N53" s="69">
        <v>1571</v>
      </c>
      <c r="O53" s="70">
        <v>1568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597</v>
      </c>
      <c r="P56" s="48"/>
      <c r="Q56" s="48"/>
      <c r="R56" s="48"/>
      <c r="S56" s="48"/>
      <c r="T56" s="48"/>
      <c r="U56" s="48"/>
    </row>
    <row r="57" spans="1:21" ht="31.5" customHeight="1" thickBot="1" x14ac:dyDescent="0.25">
      <c r="A57" s="48"/>
      <c r="B57" s="76"/>
      <c r="C57" s="77"/>
      <c r="D57" s="77"/>
      <c r="E57" s="78"/>
      <c r="F57" s="78"/>
      <c r="G57" s="78"/>
      <c r="H57" s="78"/>
      <c r="I57" s="78"/>
      <c r="J57" s="79" t="s">
        <v>2</v>
      </c>
      <c r="K57" s="80" t="s">
        <v>598</v>
      </c>
      <c r="L57" s="81" t="s">
        <v>599</v>
      </c>
      <c r="M57" s="81" t="s">
        <v>600</v>
      </c>
      <c r="N57" s="81" t="s">
        <v>601</v>
      </c>
      <c r="O57" s="82" t="s">
        <v>602</v>
      </c>
      <c r="P57" s="48"/>
      <c r="Q57" s="48"/>
      <c r="R57" s="48"/>
      <c r="S57" s="48"/>
      <c r="T57" s="48"/>
      <c r="U57" s="48"/>
    </row>
    <row r="58" spans="1:21" ht="31.5" customHeight="1" x14ac:dyDescent="0.2">
      <c r="B58" s="1160" t="s">
        <v>25</v>
      </c>
      <c r="C58" s="1161"/>
      <c r="D58" s="1166" t="s">
        <v>26</v>
      </c>
      <c r="E58" s="1167"/>
      <c r="F58" s="1167"/>
      <c r="G58" s="1167"/>
      <c r="H58" s="1167"/>
      <c r="I58" s="1167"/>
      <c r="J58" s="1168"/>
      <c r="K58" s="83" t="s">
        <v>538</v>
      </c>
      <c r="L58" s="84" t="s">
        <v>538</v>
      </c>
      <c r="M58" s="84" t="s">
        <v>538</v>
      </c>
      <c r="N58" s="84" t="s">
        <v>538</v>
      </c>
      <c r="O58" s="85" t="s">
        <v>538</v>
      </c>
    </row>
    <row r="59" spans="1:21" ht="31.5" customHeight="1" x14ac:dyDescent="0.2">
      <c r="B59" s="1162"/>
      <c r="C59" s="1163"/>
      <c r="D59" s="1169" t="s">
        <v>27</v>
      </c>
      <c r="E59" s="1170"/>
      <c r="F59" s="1170"/>
      <c r="G59" s="1170"/>
      <c r="H59" s="1170"/>
      <c r="I59" s="1170"/>
      <c r="J59" s="1171"/>
      <c r="K59" s="86" t="s">
        <v>538</v>
      </c>
      <c r="L59" s="87" t="s">
        <v>538</v>
      </c>
      <c r="M59" s="87" t="s">
        <v>538</v>
      </c>
      <c r="N59" s="87" t="s">
        <v>538</v>
      </c>
      <c r="O59" s="88" t="s">
        <v>538</v>
      </c>
    </row>
    <row r="60" spans="1:21" ht="31.5" customHeight="1" thickBot="1" x14ac:dyDescent="0.25">
      <c r="B60" s="1164"/>
      <c r="C60" s="1165"/>
      <c r="D60" s="1172" t="s">
        <v>28</v>
      </c>
      <c r="E60" s="1173"/>
      <c r="F60" s="1173"/>
      <c r="G60" s="1173"/>
      <c r="H60" s="1173"/>
      <c r="I60" s="1173"/>
      <c r="J60" s="1174"/>
      <c r="K60" s="89" t="s">
        <v>538</v>
      </c>
      <c r="L60" s="90" t="s">
        <v>538</v>
      </c>
      <c r="M60" s="90" t="s">
        <v>538</v>
      </c>
      <c r="N60" s="90" t="s">
        <v>538</v>
      </c>
      <c r="O60" s="91" t="s">
        <v>538</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zADReBFRo1HYCzSAz2xO8TJTD8O1mWZyw9YmSJUANSFQPiyuLzN/jAazn6qpdsKmF3z7ITMCGtOu9GvO/DQIg==" saltValue="oCz13FMehBc8r7dshavu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J48" sqref="J4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579</v>
      </c>
      <c r="J40" s="103" t="s">
        <v>580</v>
      </c>
      <c r="K40" s="103" t="s">
        <v>581</v>
      </c>
      <c r="L40" s="103" t="s">
        <v>582</v>
      </c>
      <c r="M40" s="104" t="s">
        <v>583</v>
      </c>
    </row>
    <row r="41" spans="2:13" ht="27.75" customHeight="1" x14ac:dyDescent="0.2">
      <c r="B41" s="1195" t="s">
        <v>31</v>
      </c>
      <c r="C41" s="1196"/>
      <c r="D41" s="105"/>
      <c r="E41" s="1197" t="s">
        <v>32</v>
      </c>
      <c r="F41" s="1197"/>
      <c r="G41" s="1197"/>
      <c r="H41" s="1198"/>
      <c r="I41" s="355">
        <v>33230</v>
      </c>
      <c r="J41" s="356">
        <v>32539</v>
      </c>
      <c r="K41" s="356">
        <v>31312</v>
      </c>
      <c r="L41" s="356">
        <v>29813</v>
      </c>
      <c r="M41" s="357">
        <v>28299</v>
      </c>
    </row>
    <row r="42" spans="2:13" ht="27.75" customHeight="1" x14ac:dyDescent="0.2">
      <c r="B42" s="1185"/>
      <c r="C42" s="1186"/>
      <c r="D42" s="106"/>
      <c r="E42" s="1189" t="s">
        <v>33</v>
      </c>
      <c r="F42" s="1189"/>
      <c r="G42" s="1189"/>
      <c r="H42" s="1190"/>
      <c r="I42" s="358">
        <v>14</v>
      </c>
      <c r="J42" s="359">
        <v>12</v>
      </c>
      <c r="K42" s="359">
        <v>11</v>
      </c>
      <c r="L42" s="359">
        <v>9</v>
      </c>
      <c r="M42" s="360">
        <v>8</v>
      </c>
    </row>
    <row r="43" spans="2:13" ht="27.75" customHeight="1" x14ac:dyDescent="0.2">
      <c r="B43" s="1185"/>
      <c r="C43" s="1186"/>
      <c r="D43" s="106"/>
      <c r="E43" s="1189" t="s">
        <v>34</v>
      </c>
      <c r="F43" s="1189"/>
      <c r="G43" s="1189"/>
      <c r="H43" s="1190"/>
      <c r="I43" s="358">
        <v>22313</v>
      </c>
      <c r="J43" s="359">
        <v>21437</v>
      </c>
      <c r="K43" s="359">
        <v>20090</v>
      </c>
      <c r="L43" s="359">
        <v>18984</v>
      </c>
      <c r="M43" s="360">
        <v>17676</v>
      </c>
    </row>
    <row r="44" spans="2:13" ht="27.75" customHeight="1" x14ac:dyDescent="0.2">
      <c r="B44" s="1185"/>
      <c r="C44" s="1186"/>
      <c r="D44" s="106"/>
      <c r="E44" s="1189" t="s">
        <v>35</v>
      </c>
      <c r="F44" s="1189"/>
      <c r="G44" s="1189"/>
      <c r="H44" s="1190"/>
      <c r="I44" s="358" t="s">
        <v>538</v>
      </c>
      <c r="J44" s="359" t="s">
        <v>538</v>
      </c>
      <c r="K44" s="359" t="s">
        <v>538</v>
      </c>
      <c r="L44" s="359" t="s">
        <v>538</v>
      </c>
      <c r="M44" s="360" t="s">
        <v>538</v>
      </c>
    </row>
    <row r="45" spans="2:13" ht="27.75" customHeight="1" x14ac:dyDescent="0.2">
      <c r="B45" s="1185"/>
      <c r="C45" s="1186"/>
      <c r="D45" s="106"/>
      <c r="E45" s="1189" t="s">
        <v>36</v>
      </c>
      <c r="F45" s="1189"/>
      <c r="G45" s="1189"/>
      <c r="H45" s="1190"/>
      <c r="I45" s="358">
        <v>919</v>
      </c>
      <c r="J45" s="359">
        <v>1022</v>
      </c>
      <c r="K45" s="359">
        <v>1227</v>
      </c>
      <c r="L45" s="359">
        <v>1193</v>
      </c>
      <c r="M45" s="360">
        <v>1196</v>
      </c>
    </row>
    <row r="46" spans="2:13" ht="27.75" customHeight="1" x14ac:dyDescent="0.2">
      <c r="B46" s="1185"/>
      <c r="C46" s="1186"/>
      <c r="D46" s="107"/>
      <c r="E46" s="1189" t="s">
        <v>37</v>
      </c>
      <c r="F46" s="1189"/>
      <c r="G46" s="1189"/>
      <c r="H46" s="1190"/>
      <c r="I46" s="358" t="s">
        <v>538</v>
      </c>
      <c r="J46" s="359" t="s">
        <v>538</v>
      </c>
      <c r="K46" s="359" t="s">
        <v>538</v>
      </c>
      <c r="L46" s="359" t="s">
        <v>538</v>
      </c>
      <c r="M46" s="360" t="s">
        <v>538</v>
      </c>
    </row>
    <row r="47" spans="2:13" ht="27.75" customHeight="1" x14ac:dyDescent="0.2">
      <c r="B47" s="1185"/>
      <c r="C47" s="1186"/>
      <c r="D47" s="108"/>
      <c r="E47" s="1199" t="s">
        <v>38</v>
      </c>
      <c r="F47" s="1200"/>
      <c r="G47" s="1200"/>
      <c r="H47" s="1201"/>
      <c r="I47" s="358" t="s">
        <v>538</v>
      </c>
      <c r="J47" s="359" t="s">
        <v>538</v>
      </c>
      <c r="K47" s="359" t="s">
        <v>538</v>
      </c>
      <c r="L47" s="359" t="s">
        <v>538</v>
      </c>
      <c r="M47" s="360" t="s">
        <v>538</v>
      </c>
    </row>
    <row r="48" spans="2:13" ht="27.75" customHeight="1" x14ac:dyDescent="0.2">
      <c r="B48" s="1185"/>
      <c r="C48" s="1186"/>
      <c r="D48" s="106"/>
      <c r="E48" s="1189" t="s">
        <v>39</v>
      </c>
      <c r="F48" s="1189"/>
      <c r="G48" s="1189"/>
      <c r="H48" s="1190"/>
      <c r="I48" s="358" t="s">
        <v>538</v>
      </c>
      <c r="J48" s="359" t="s">
        <v>538</v>
      </c>
      <c r="K48" s="359" t="s">
        <v>538</v>
      </c>
      <c r="L48" s="359" t="s">
        <v>538</v>
      </c>
      <c r="M48" s="360" t="s">
        <v>538</v>
      </c>
    </row>
    <row r="49" spans="2:13" ht="27.75" customHeight="1" x14ac:dyDescent="0.2">
      <c r="B49" s="1187"/>
      <c r="C49" s="1188"/>
      <c r="D49" s="106"/>
      <c r="E49" s="1189" t="s">
        <v>40</v>
      </c>
      <c r="F49" s="1189"/>
      <c r="G49" s="1189"/>
      <c r="H49" s="1190"/>
      <c r="I49" s="358" t="s">
        <v>538</v>
      </c>
      <c r="J49" s="359" t="s">
        <v>538</v>
      </c>
      <c r="K49" s="359" t="s">
        <v>538</v>
      </c>
      <c r="L49" s="359" t="s">
        <v>538</v>
      </c>
      <c r="M49" s="360" t="s">
        <v>538</v>
      </c>
    </row>
    <row r="50" spans="2:13" ht="27.75" customHeight="1" x14ac:dyDescent="0.2">
      <c r="B50" s="1183" t="s">
        <v>41</v>
      </c>
      <c r="C50" s="1184"/>
      <c r="D50" s="109"/>
      <c r="E50" s="1189" t="s">
        <v>42</v>
      </c>
      <c r="F50" s="1189"/>
      <c r="G50" s="1189"/>
      <c r="H50" s="1190"/>
      <c r="I50" s="358">
        <v>7796</v>
      </c>
      <c r="J50" s="359">
        <v>6324</v>
      </c>
      <c r="K50" s="359">
        <v>5699</v>
      </c>
      <c r="L50" s="359">
        <v>6305</v>
      </c>
      <c r="M50" s="360">
        <v>6609</v>
      </c>
    </row>
    <row r="51" spans="2:13" ht="27.75" customHeight="1" x14ac:dyDescent="0.2">
      <c r="B51" s="1185"/>
      <c r="C51" s="1186"/>
      <c r="D51" s="106"/>
      <c r="E51" s="1189" t="s">
        <v>43</v>
      </c>
      <c r="F51" s="1189"/>
      <c r="G51" s="1189"/>
      <c r="H51" s="1190"/>
      <c r="I51" s="358">
        <v>341</v>
      </c>
      <c r="J51" s="359">
        <v>292</v>
      </c>
      <c r="K51" s="359">
        <v>243</v>
      </c>
      <c r="L51" s="359">
        <v>193</v>
      </c>
      <c r="M51" s="360">
        <v>154</v>
      </c>
    </row>
    <row r="52" spans="2:13" ht="27.75" customHeight="1" x14ac:dyDescent="0.2">
      <c r="B52" s="1187"/>
      <c r="C52" s="1188"/>
      <c r="D52" s="106"/>
      <c r="E52" s="1189" t="s">
        <v>44</v>
      </c>
      <c r="F52" s="1189"/>
      <c r="G52" s="1189"/>
      <c r="H52" s="1190"/>
      <c r="I52" s="358">
        <v>39043</v>
      </c>
      <c r="J52" s="359">
        <v>36983</v>
      </c>
      <c r="K52" s="359">
        <v>35100</v>
      </c>
      <c r="L52" s="359">
        <v>33044</v>
      </c>
      <c r="M52" s="360">
        <v>30519</v>
      </c>
    </row>
    <row r="53" spans="2:13" ht="27.75" customHeight="1" thickBot="1" x14ac:dyDescent="0.25">
      <c r="B53" s="1191" t="s">
        <v>45</v>
      </c>
      <c r="C53" s="1192"/>
      <c r="D53" s="110"/>
      <c r="E53" s="1193" t="s">
        <v>46</v>
      </c>
      <c r="F53" s="1193"/>
      <c r="G53" s="1193"/>
      <c r="H53" s="1194"/>
      <c r="I53" s="361">
        <v>9296</v>
      </c>
      <c r="J53" s="362">
        <v>11412</v>
      </c>
      <c r="K53" s="362">
        <v>11596</v>
      </c>
      <c r="L53" s="362">
        <v>10457</v>
      </c>
      <c r="M53" s="363">
        <v>9897</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mszTLyo5bC/hawX2jmbKaBHvd+6H40v9mNX4V3anAR87Ly5bpXpoP+TM8gn/wQJ8HFxt3RdfG0A44Wz0BEGIzQ==" saltValue="+XkIrco0W6tdpRPBcoQf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I53" sqref="I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581</v>
      </c>
      <c r="G54" s="119" t="s">
        <v>582</v>
      </c>
      <c r="H54" s="120" t="s">
        <v>583</v>
      </c>
    </row>
    <row r="55" spans="2:8" ht="52.5" customHeight="1" x14ac:dyDescent="0.2">
      <c r="B55" s="121"/>
      <c r="C55" s="1210" t="s">
        <v>49</v>
      </c>
      <c r="D55" s="1210"/>
      <c r="E55" s="1211"/>
      <c r="F55" s="122">
        <v>1644</v>
      </c>
      <c r="G55" s="122">
        <v>1950</v>
      </c>
      <c r="H55" s="123">
        <v>2306</v>
      </c>
    </row>
    <row r="56" spans="2:8" ht="52.5" customHeight="1" x14ac:dyDescent="0.2">
      <c r="B56" s="124"/>
      <c r="C56" s="1212" t="s">
        <v>50</v>
      </c>
      <c r="D56" s="1212"/>
      <c r="E56" s="1213"/>
      <c r="F56" s="125">
        <v>39</v>
      </c>
      <c r="G56" s="125">
        <v>229</v>
      </c>
      <c r="H56" s="126">
        <v>229</v>
      </c>
    </row>
    <row r="57" spans="2:8" ht="53.25" customHeight="1" x14ac:dyDescent="0.2">
      <c r="B57" s="124"/>
      <c r="C57" s="1214" t="s">
        <v>51</v>
      </c>
      <c r="D57" s="1214"/>
      <c r="E57" s="1215"/>
      <c r="F57" s="127">
        <v>3404</v>
      </c>
      <c r="G57" s="127">
        <v>3502</v>
      </c>
      <c r="H57" s="128">
        <v>3511</v>
      </c>
    </row>
    <row r="58" spans="2:8" ht="45.75" customHeight="1" x14ac:dyDescent="0.2">
      <c r="B58" s="129"/>
      <c r="C58" s="1202" t="s">
        <v>625</v>
      </c>
      <c r="D58" s="1203"/>
      <c r="E58" s="1204"/>
      <c r="F58" s="130">
        <v>1000</v>
      </c>
      <c r="G58" s="130">
        <v>1000</v>
      </c>
      <c r="H58" s="131">
        <v>1000</v>
      </c>
    </row>
    <row r="59" spans="2:8" ht="45.75" customHeight="1" x14ac:dyDescent="0.2">
      <c r="B59" s="129"/>
      <c r="C59" s="1202" t="s">
        <v>626</v>
      </c>
      <c r="D59" s="1203"/>
      <c r="E59" s="1204"/>
      <c r="F59" s="130">
        <v>983</v>
      </c>
      <c r="G59" s="130">
        <v>910</v>
      </c>
      <c r="H59" s="131">
        <v>833</v>
      </c>
    </row>
    <row r="60" spans="2:8" ht="45.75" customHeight="1" x14ac:dyDescent="0.2">
      <c r="B60" s="129"/>
      <c r="C60" s="1202" t="s">
        <v>627</v>
      </c>
      <c r="D60" s="1203"/>
      <c r="E60" s="1204"/>
      <c r="F60" s="130">
        <v>701</v>
      </c>
      <c r="G60" s="130">
        <v>701</v>
      </c>
      <c r="H60" s="131">
        <v>701</v>
      </c>
    </row>
    <row r="61" spans="2:8" ht="45.75" customHeight="1" x14ac:dyDescent="0.2">
      <c r="B61" s="129"/>
      <c r="C61" s="1202" t="s">
        <v>628</v>
      </c>
      <c r="D61" s="1203"/>
      <c r="E61" s="1204"/>
      <c r="F61" s="130">
        <v>84</v>
      </c>
      <c r="G61" s="130">
        <v>219</v>
      </c>
      <c r="H61" s="131">
        <v>362</v>
      </c>
    </row>
    <row r="62" spans="2:8" ht="45.75" customHeight="1" thickBot="1" x14ac:dyDescent="0.25">
      <c r="B62" s="132"/>
      <c r="C62" s="1205" t="s">
        <v>629</v>
      </c>
      <c r="D62" s="1206"/>
      <c r="E62" s="1207"/>
      <c r="F62" s="133">
        <v>152</v>
      </c>
      <c r="G62" s="133">
        <v>237</v>
      </c>
      <c r="H62" s="134">
        <v>248</v>
      </c>
    </row>
    <row r="63" spans="2:8" ht="52.5" customHeight="1" thickBot="1" x14ac:dyDescent="0.25">
      <c r="B63" s="135"/>
      <c r="C63" s="1208" t="s">
        <v>52</v>
      </c>
      <c r="D63" s="1208"/>
      <c r="E63" s="1209"/>
      <c r="F63" s="136">
        <v>5088</v>
      </c>
      <c r="G63" s="136">
        <v>5681</v>
      </c>
      <c r="H63" s="137">
        <v>6046</v>
      </c>
    </row>
    <row r="64" spans="2:8" ht="13.2" x14ac:dyDescent="0.2"/>
  </sheetData>
  <sheetProtection algorithmName="SHA-512" hashValue="YObOdyhwWGuo9/tFH9vbNDvQUrydRR85UDnPDpxsz1VsBHh8E4pIRgi5PfAYLy26Au9xunbFBmjvY0iRmoeetQ==" saltValue="bk8tRLmRLTtGIZ6TLWIW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CBAF-B45E-4463-AB56-6D7FF39E532E}">
  <sheetPr>
    <pageSetUpPr fitToPage="1"/>
  </sheetPr>
  <dimension ref="A1:DE85"/>
  <sheetViews>
    <sheetView showGridLines="0" zoomScaleNormal="100" zoomScaleSheetLayoutView="55" workbookViewId="0">
      <selection activeCell="AY41" sqref="AY41"/>
    </sheetView>
  </sheetViews>
  <sheetFormatPr defaultColWidth="0" defaultRowHeight="13.5" customHeight="1" zeroHeight="1" x14ac:dyDescent="0.2"/>
  <cols>
    <col min="1" max="1" width="6.33203125" style="1218" customWidth="1"/>
    <col min="2" max="107" width="2.44140625" style="1218" customWidth="1"/>
    <col min="108" max="108" width="6.109375" style="1225" customWidth="1"/>
    <col min="109" max="109" width="5.88671875" style="1224" customWidth="1"/>
    <col min="110" max="16384" width="8.6640625" style="1218" hidden="1"/>
  </cols>
  <sheetData>
    <row r="1" spans="1:109" ht="42.75" customHeight="1" x14ac:dyDescent="0.2">
      <c r="A1" s="1216"/>
      <c r="B1" s="1217"/>
      <c r="DD1" s="1218"/>
      <c r="DE1" s="1218"/>
    </row>
    <row r="2" spans="1:109" ht="25.5" customHeight="1" x14ac:dyDescent="0.2">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2">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9" customFormat="1" ht="13.2" x14ac:dyDescent="0.2">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9" customFormat="1" ht="13.2" x14ac:dyDescent="0.2">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9" customFormat="1" ht="13.2" x14ac:dyDescent="0.2">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9" customFormat="1" ht="13.2" x14ac:dyDescent="0.2">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9" customFormat="1" ht="13.2" x14ac:dyDescent="0.2">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9" customFormat="1" ht="13.2" x14ac:dyDescent="0.2">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9" customFormat="1" ht="13.2" x14ac:dyDescent="0.2">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9" customFormat="1" ht="13.2" x14ac:dyDescent="0.2">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9" customFormat="1" ht="13.2" x14ac:dyDescent="0.2">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9" customFormat="1" ht="13.2" x14ac:dyDescent="0.2">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9" customFormat="1" ht="13.2" x14ac:dyDescent="0.2">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9" customFormat="1" ht="13.2" x14ac:dyDescent="0.2">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9" customFormat="1" ht="13.2" x14ac:dyDescent="0.2">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9" customFormat="1" ht="13.2" x14ac:dyDescent="0.2">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9" customFormat="1" ht="13.2" x14ac:dyDescent="0.2">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ht="13.2" x14ac:dyDescent="0.2">
      <c r="DD19" s="1218"/>
      <c r="DE19" s="1218"/>
    </row>
    <row r="20" spans="1:109" ht="13.2" x14ac:dyDescent="0.2">
      <c r="DD20" s="1218"/>
      <c r="DE20" s="1218"/>
    </row>
    <row r="21" spans="1:109" ht="17.25" customHeight="1" x14ac:dyDescent="0.2">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2">
      <c r="B22" s="1224"/>
    </row>
    <row r="23" spans="1:109" ht="13.2" x14ac:dyDescent="0.2">
      <c r="B23" s="1224"/>
    </row>
    <row r="24" spans="1:109" ht="13.2" x14ac:dyDescent="0.2">
      <c r="B24" s="1224"/>
    </row>
    <row r="25" spans="1:109" ht="13.2" x14ac:dyDescent="0.2">
      <c r="B25" s="1224"/>
    </row>
    <row r="26" spans="1:109" ht="13.2" x14ac:dyDescent="0.2">
      <c r="B26" s="1224"/>
    </row>
    <row r="27" spans="1:109" ht="13.2" x14ac:dyDescent="0.2">
      <c r="B27" s="1224"/>
    </row>
    <row r="28" spans="1:109" ht="13.2" x14ac:dyDescent="0.2">
      <c r="B28" s="1224"/>
    </row>
    <row r="29" spans="1:109" ht="13.2" x14ac:dyDescent="0.2">
      <c r="B29" s="1224"/>
    </row>
    <row r="30" spans="1:109" ht="13.2" x14ac:dyDescent="0.2">
      <c r="B30" s="1224"/>
    </row>
    <row r="31" spans="1:109" ht="13.2" x14ac:dyDescent="0.2">
      <c r="B31" s="1224"/>
    </row>
    <row r="32" spans="1:109" ht="13.2" x14ac:dyDescent="0.2">
      <c r="B32" s="1224"/>
    </row>
    <row r="33" spans="2:109" ht="13.2" x14ac:dyDescent="0.2">
      <c r="B33" s="1224"/>
    </row>
    <row r="34" spans="2:109" ht="13.2" x14ac:dyDescent="0.2">
      <c r="B34" s="1224"/>
    </row>
    <row r="35" spans="2:109" ht="13.2" x14ac:dyDescent="0.2">
      <c r="B35" s="1224"/>
    </row>
    <row r="36" spans="2:109" ht="13.2" x14ac:dyDescent="0.2">
      <c r="B36" s="1224"/>
    </row>
    <row r="37" spans="2:109" ht="13.2" x14ac:dyDescent="0.2">
      <c r="B37" s="1224"/>
    </row>
    <row r="38" spans="2:109" ht="13.2" x14ac:dyDescent="0.2">
      <c r="B38" s="1224"/>
    </row>
    <row r="39" spans="2:109" ht="13.2" x14ac:dyDescent="0.2">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ht="13.2" x14ac:dyDescent="0.2">
      <c r="B40" s="1229"/>
      <c r="DD40" s="1229"/>
      <c r="DE40" s="1218"/>
    </row>
    <row r="41" spans="2:109" ht="16.2" x14ac:dyDescent="0.2">
      <c r="B41" s="1230" t="s">
        <v>630</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ht="13.2" x14ac:dyDescent="0.2">
      <c r="B42" s="1224"/>
      <c r="G42" s="1231"/>
      <c r="I42" s="1232"/>
      <c r="J42" s="1232"/>
      <c r="K42" s="1232"/>
      <c r="AM42" s="1231"/>
      <c r="AN42" s="1231" t="s">
        <v>631</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2">
      <c r="B43" s="1224"/>
      <c r="AN43" s="1233" t="s">
        <v>632</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ht="13.2" x14ac:dyDescent="0.2">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ht="13.2" x14ac:dyDescent="0.2">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ht="13.2" x14ac:dyDescent="0.2">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ht="13.2" x14ac:dyDescent="0.2">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ht="13.2" x14ac:dyDescent="0.2">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2" x14ac:dyDescent="0.2">
      <c r="B49" s="1224"/>
      <c r="AN49" s="1218" t="s">
        <v>633</v>
      </c>
    </row>
    <row r="50" spans="1:109" ht="13.2" x14ac:dyDescent="0.2">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579</v>
      </c>
      <c r="BQ50" s="1249"/>
      <c r="BR50" s="1249"/>
      <c r="BS50" s="1249"/>
      <c r="BT50" s="1249"/>
      <c r="BU50" s="1249"/>
      <c r="BV50" s="1249"/>
      <c r="BW50" s="1249"/>
      <c r="BX50" s="1249" t="s">
        <v>580</v>
      </c>
      <c r="BY50" s="1249"/>
      <c r="BZ50" s="1249"/>
      <c r="CA50" s="1249"/>
      <c r="CB50" s="1249"/>
      <c r="CC50" s="1249"/>
      <c r="CD50" s="1249"/>
      <c r="CE50" s="1249"/>
      <c r="CF50" s="1249" t="s">
        <v>581</v>
      </c>
      <c r="CG50" s="1249"/>
      <c r="CH50" s="1249"/>
      <c r="CI50" s="1249"/>
      <c r="CJ50" s="1249"/>
      <c r="CK50" s="1249"/>
      <c r="CL50" s="1249"/>
      <c r="CM50" s="1249"/>
      <c r="CN50" s="1249" t="s">
        <v>582</v>
      </c>
      <c r="CO50" s="1249"/>
      <c r="CP50" s="1249"/>
      <c r="CQ50" s="1249"/>
      <c r="CR50" s="1249"/>
      <c r="CS50" s="1249"/>
      <c r="CT50" s="1249"/>
      <c r="CU50" s="1249"/>
      <c r="CV50" s="1249" t="s">
        <v>583</v>
      </c>
      <c r="CW50" s="1249"/>
      <c r="CX50" s="1249"/>
      <c r="CY50" s="1249"/>
      <c r="CZ50" s="1249"/>
      <c r="DA50" s="1249"/>
      <c r="DB50" s="1249"/>
      <c r="DC50" s="1249"/>
    </row>
    <row r="51" spans="1:109" ht="13.5" customHeight="1" x14ac:dyDescent="0.2">
      <c r="B51" s="1224"/>
      <c r="G51" s="1250"/>
      <c r="H51" s="1250"/>
      <c r="I51" s="1251"/>
      <c r="J51" s="1251"/>
      <c r="K51" s="1252"/>
      <c r="L51" s="1252"/>
      <c r="M51" s="1252"/>
      <c r="N51" s="1252"/>
      <c r="AM51" s="1242"/>
      <c r="AN51" s="1253" t="s">
        <v>634</v>
      </c>
      <c r="AO51" s="1253"/>
      <c r="AP51" s="1253"/>
      <c r="AQ51" s="1253"/>
      <c r="AR51" s="1253"/>
      <c r="AS51" s="1253"/>
      <c r="AT51" s="1253"/>
      <c r="AU51" s="1253"/>
      <c r="AV51" s="1253"/>
      <c r="AW51" s="1253"/>
      <c r="AX51" s="1253"/>
      <c r="AY51" s="1253"/>
      <c r="AZ51" s="1253"/>
      <c r="BA51" s="1253"/>
      <c r="BB51" s="1253" t="s">
        <v>635</v>
      </c>
      <c r="BC51" s="1253"/>
      <c r="BD51" s="1253"/>
      <c r="BE51" s="1253"/>
      <c r="BF51" s="1253"/>
      <c r="BG51" s="1253"/>
      <c r="BH51" s="1253"/>
      <c r="BI51" s="1253"/>
      <c r="BJ51" s="1253"/>
      <c r="BK51" s="1253"/>
      <c r="BL51" s="1253"/>
      <c r="BM51" s="1253"/>
      <c r="BN51" s="1253"/>
      <c r="BO51" s="1253"/>
      <c r="BP51" s="1254">
        <v>69.5</v>
      </c>
      <c r="BQ51" s="1254"/>
      <c r="BR51" s="1254"/>
      <c r="BS51" s="1254"/>
      <c r="BT51" s="1254"/>
      <c r="BU51" s="1254"/>
      <c r="BV51" s="1254"/>
      <c r="BW51" s="1254"/>
      <c r="BX51" s="1254">
        <v>85.3</v>
      </c>
      <c r="BY51" s="1254"/>
      <c r="BZ51" s="1254"/>
      <c r="CA51" s="1254"/>
      <c r="CB51" s="1254"/>
      <c r="CC51" s="1254"/>
      <c r="CD51" s="1254"/>
      <c r="CE51" s="1254"/>
      <c r="CF51" s="1254">
        <v>83.3</v>
      </c>
      <c r="CG51" s="1254"/>
      <c r="CH51" s="1254"/>
      <c r="CI51" s="1254"/>
      <c r="CJ51" s="1254"/>
      <c r="CK51" s="1254"/>
      <c r="CL51" s="1254"/>
      <c r="CM51" s="1254"/>
      <c r="CN51" s="1254">
        <v>72.099999999999994</v>
      </c>
      <c r="CO51" s="1254"/>
      <c r="CP51" s="1254"/>
      <c r="CQ51" s="1254"/>
      <c r="CR51" s="1254"/>
      <c r="CS51" s="1254"/>
      <c r="CT51" s="1254"/>
      <c r="CU51" s="1254"/>
      <c r="CV51" s="1254">
        <v>70.099999999999994</v>
      </c>
      <c r="CW51" s="1254"/>
      <c r="CX51" s="1254"/>
      <c r="CY51" s="1254"/>
      <c r="CZ51" s="1254"/>
      <c r="DA51" s="1254"/>
      <c r="DB51" s="1254"/>
      <c r="DC51" s="1254"/>
    </row>
    <row r="52" spans="1:109" ht="13.2" x14ac:dyDescent="0.2">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636</v>
      </c>
      <c r="BC53" s="1253"/>
      <c r="BD53" s="1253"/>
      <c r="BE53" s="1253"/>
      <c r="BF53" s="1253"/>
      <c r="BG53" s="1253"/>
      <c r="BH53" s="1253"/>
      <c r="BI53" s="1253"/>
      <c r="BJ53" s="1253"/>
      <c r="BK53" s="1253"/>
      <c r="BL53" s="1253"/>
      <c r="BM53" s="1253"/>
      <c r="BN53" s="1253"/>
      <c r="BO53" s="1253"/>
      <c r="BP53" s="1254">
        <v>50.4</v>
      </c>
      <c r="BQ53" s="1254"/>
      <c r="BR53" s="1254"/>
      <c r="BS53" s="1254"/>
      <c r="BT53" s="1254"/>
      <c r="BU53" s="1254"/>
      <c r="BV53" s="1254"/>
      <c r="BW53" s="1254"/>
      <c r="BX53" s="1254">
        <v>51.8</v>
      </c>
      <c r="BY53" s="1254"/>
      <c r="BZ53" s="1254"/>
      <c r="CA53" s="1254"/>
      <c r="CB53" s="1254"/>
      <c r="CC53" s="1254"/>
      <c r="CD53" s="1254"/>
      <c r="CE53" s="1254"/>
      <c r="CF53" s="1254">
        <v>53.7</v>
      </c>
      <c r="CG53" s="1254"/>
      <c r="CH53" s="1254"/>
      <c r="CI53" s="1254"/>
      <c r="CJ53" s="1254"/>
      <c r="CK53" s="1254"/>
      <c r="CL53" s="1254"/>
      <c r="CM53" s="1254"/>
      <c r="CN53" s="1254">
        <v>55.6</v>
      </c>
      <c r="CO53" s="1254"/>
      <c r="CP53" s="1254"/>
      <c r="CQ53" s="1254"/>
      <c r="CR53" s="1254"/>
      <c r="CS53" s="1254"/>
      <c r="CT53" s="1254"/>
      <c r="CU53" s="1254"/>
      <c r="CV53" s="1254">
        <v>59.7</v>
      </c>
      <c r="CW53" s="1254"/>
      <c r="CX53" s="1254"/>
      <c r="CY53" s="1254"/>
      <c r="CZ53" s="1254"/>
      <c r="DA53" s="1254"/>
      <c r="DB53" s="1254"/>
      <c r="DC53" s="1254"/>
    </row>
    <row r="54" spans="1:109" ht="13.2" x14ac:dyDescent="0.2">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1232"/>
      <c r="B55" s="1224"/>
      <c r="G55" s="1243"/>
      <c r="H55" s="1243"/>
      <c r="I55" s="1243"/>
      <c r="J55" s="1243"/>
      <c r="K55" s="1252"/>
      <c r="L55" s="1252"/>
      <c r="M55" s="1252"/>
      <c r="N55" s="1252"/>
      <c r="AN55" s="1249" t="s">
        <v>637</v>
      </c>
      <c r="AO55" s="1249"/>
      <c r="AP55" s="1249"/>
      <c r="AQ55" s="1249"/>
      <c r="AR55" s="1249"/>
      <c r="AS55" s="1249"/>
      <c r="AT55" s="1249"/>
      <c r="AU55" s="1249"/>
      <c r="AV55" s="1249"/>
      <c r="AW55" s="1249"/>
      <c r="AX55" s="1249"/>
      <c r="AY55" s="1249"/>
      <c r="AZ55" s="1249"/>
      <c r="BA55" s="1249"/>
      <c r="BB55" s="1253" t="s">
        <v>635</v>
      </c>
      <c r="BC55" s="1253"/>
      <c r="BD55" s="1253"/>
      <c r="BE55" s="1253"/>
      <c r="BF55" s="1253"/>
      <c r="BG55" s="1253"/>
      <c r="BH55" s="1253"/>
      <c r="BI55" s="1253"/>
      <c r="BJ55" s="1253"/>
      <c r="BK55" s="1253"/>
      <c r="BL55" s="1253"/>
      <c r="BM55" s="1253"/>
      <c r="BN55" s="1253"/>
      <c r="BO55" s="1253"/>
      <c r="BP55" s="1254">
        <v>52.7</v>
      </c>
      <c r="BQ55" s="1254"/>
      <c r="BR55" s="1254"/>
      <c r="BS55" s="1254"/>
      <c r="BT55" s="1254"/>
      <c r="BU55" s="1254"/>
      <c r="BV55" s="1254"/>
      <c r="BW55" s="1254"/>
      <c r="BX55" s="1254">
        <v>49.7</v>
      </c>
      <c r="BY55" s="1254"/>
      <c r="BZ55" s="1254"/>
      <c r="CA55" s="1254"/>
      <c r="CB55" s="1254"/>
      <c r="CC55" s="1254"/>
      <c r="CD55" s="1254"/>
      <c r="CE55" s="1254"/>
      <c r="CF55" s="1254">
        <v>37.299999999999997</v>
      </c>
      <c r="CG55" s="1254"/>
      <c r="CH55" s="1254"/>
      <c r="CI55" s="1254"/>
      <c r="CJ55" s="1254"/>
      <c r="CK55" s="1254"/>
      <c r="CL55" s="1254"/>
      <c r="CM55" s="1254"/>
      <c r="CN55" s="1254">
        <v>25.1</v>
      </c>
      <c r="CO55" s="1254"/>
      <c r="CP55" s="1254"/>
      <c r="CQ55" s="1254"/>
      <c r="CR55" s="1254"/>
      <c r="CS55" s="1254"/>
      <c r="CT55" s="1254"/>
      <c r="CU55" s="1254"/>
      <c r="CV55" s="1254">
        <v>17.600000000000001</v>
      </c>
      <c r="CW55" s="1254"/>
      <c r="CX55" s="1254"/>
      <c r="CY55" s="1254"/>
      <c r="CZ55" s="1254"/>
      <c r="DA55" s="1254"/>
      <c r="DB55" s="1254"/>
      <c r="DC55" s="1254"/>
    </row>
    <row r="56" spans="1:109" ht="13.2" x14ac:dyDescent="0.2">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ht="13.2" x14ac:dyDescent="0.2">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636</v>
      </c>
      <c r="BC57" s="1253"/>
      <c r="BD57" s="1253"/>
      <c r="BE57" s="1253"/>
      <c r="BF57" s="1253"/>
      <c r="BG57" s="1253"/>
      <c r="BH57" s="1253"/>
      <c r="BI57" s="1253"/>
      <c r="BJ57" s="1253"/>
      <c r="BK57" s="1253"/>
      <c r="BL57" s="1253"/>
      <c r="BM57" s="1253"/>
      <c r="BN57" s="1253"/>
      <c r="BO57" s="1253"/>
      <c r="BP57" s="1254">
        <v>59.9</v>
      </c>
      <c r="BQ57" s="1254"/>
      <c r="BR57" s="1254"/>
      <c r="BS57" s="1254"/>
      <c r="BT57" s="1254"/>
      <c r="BU57" s="1254"/>
      <c r="BV57" s="1254"/>
      <c r="BW57" s="1254"/>
      <c r="BX57" s="1254">
        <v>60.2</v>
      </c>
      <c r="BY57" s="1254"/>
      <c r="BZ57" s="1254"/>
      <c r="CA57" s="1254"/>
      <c r="CB57" s="1254"/>
      <c r="CC57" s="1254"/>
      <c r="CD57" s="1254"/>
      <c r="CE57" s="1254"/>
      <c r="CF57" s="1254">
        <v>62</v>
      </c>
      <c r="CG57" s="1254"/>
      <c r="CH57" s="1254"/>
      <c r="CI57" s="1254"/>
      <c r="CJ57" s="1254"/>
      <c r="CK57" s="1254"/>
      <c r="CL57" s="1254"/>
      <c r="CM57" s="1254"/>
      <c r="CN57" s="1254">
        <v>63.2</v>
      </c>
      <c r="CO57" s="1254"/>
      <c r="CP57" s="1254"/>
      <c r="CQ57" s="1254"/>
      <c r="CR57" s="1254"/>
      <c r="CS57" s="1254"/>
      <c r="CT57" s="1254"/>
      <c r="CU57" s="1254"/>
      <c r="CV57" s="1254">
        <v>65.2</v>
      </c>
      <c r="CW57" s="1254"/>
      <c r="CX57" s="1254"/>
      <c r="CY57" s="1254"/>
      <c r="CZ57" s="1254"/>
      <c r="DA57" s="1254"/>
      <c r="DB57" s="1254"/>
      <c r="DC57" s="1254"/>
      <c r="DD57" s="1257"/>
      <c r="DE57" s="1255"/>
    </row>
    <row r="58" spans="1:109" s="1232" customFormat="1" ht="13.2" x14ac:dyDescent="0.2">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ht="13.2" x14ac:dyDescent="0.2">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ht="13.2" x14ac:dyDescent="0.2">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ht="13.2" x14ac:dyDescent="0.2">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ht="13.2" x14ac:dyDescent="0.2">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6.2" x14ac:dyDescent="0.2">
      <c r="B63" s="1263" t="s">
        <v>638</v>
      </c>
    </row>
    <row r="64" spans="1:109" ht="13.2" x14ac:dyDescent="0.2">
      <c r="B64" s="1224"/>
      <c r="G64" s="1231"/>
      <c r="I64" s="1264"/>
      <c r="J64" s="1264"/>
      <c r="K64" s="1264"/>
      <c r="L64" s="1264"/>
      <c r="M64" s="1264"/>
      <c r="N64" s="1265"/>
      <c r="AM64" s="1231"/>
      <c r="AN64" s="1231" t="s">
        <v>631</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ht="13.2" x14ac:dyDescent="0.2">
      <c r="B65" s="1224"/>
      <c r="AN65" s="1233" t="s">
        <v>639</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ht="13.2" x14ac:dyDescent="0.2">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ht="13.2" x14ac:dyDescent="0.2">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ht="13.2" x14ac:dyDescent="0.2">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ht="13.2" x14ac:dyDescent="0.2">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ht="13.2" x14ac:dyDescent="0.2">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ht="13.2" x14ac:dyDescent="0.2">
      <c r="B71" s="1224"/>
      <c r="G71" s="1269"/>
      <c r="I71" s="1270"/>
      <c r="J71" s="1267"/>
      <c r="K71" s="1267"/>
      <c r="L71" s="1268"/>
      <c r="M71" s="1267"/>
      <c r="N71" s="1268"/>
      <c r="AM71" s="1269"/>
      <c r="AN71" s="1218" t="s">
        <v>633</v>
      </c>
    </row>
    <row r="72" spans="2:107" ht="13.2" x14ac:dyDescent="0.2">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579</v>
      </c>
      <c r="BQ72" s="1249"/>
      <c r="BR72" s="1249"/>
      <c r="BS72" s="1249"/>
      <c r="BT72" s="1249"/>
      <c r="BU72" s="1249"/>
      <c r="BV72" s="1249"/>
      <c r="BW72" s="1249"/>
      <c r="BX72" s="1249" t="s">
        <v>580</v>
      </c>
      <c r="BY72" s="1249"/>
      <c r="BZ72" s="1249"/>
      <c r="CA72" s="1249"/>
      <c r="CB72" s="1249"/>
      <c r="CC72" s="1249"/>
      <c r="CD72" s="1249"/>
      <c r="CE72" s="1249"/>
      <c r="CF72" s="1249" t="s">
        <v>581</v>
      </c>
      <c r="CG72" s="1249"/>
      <c r="CH72" s="1249"/>
      <c r="CI72" s="1249"/>
      <c r="CJ72" s="1249"/>
      <c r="CK72" s="1249"/>
      <c r="CL72" s="1249"/>
      <c r="CM72" s="1249"/>
      <c r="CN72" s="1249" t="s">
        <v>582</v>
      </c>
      <c r="CO72" s="1249"/>
      <c r="CP72" s="1249"/>
      <c r="CQ72" s="1249"/>
      <c r="CR72" s="1249"/>
      <c r="CS72" s="1249"/>
      <c r="CT72" s="1249"/>
      <c r="CU72" s="1249"/>
      <c r="CV72" s="1249" t="s">
        <v>583</v>
      </c>
      <c r="CW72" s="1249"/>
      <c r="CX72" s="1249"/>
      <c r="CY72" s="1249"/>
      <c r="CZ72" s="1249"/>
      <c r="DA72" s="1249"/>
      <c r="DB72" s="1249"/>
      <c r="DC72" s="1249"/>
    </row>
    <row r="73" spans="2:107" ht="13.2" x14ac:dyDescent="0.2">
      <c r="B73" s="1224"/>
      <c r="G73" s="1250"/>
      <c r="H73" s="1250"/>
      <c r="I73" s="1250"/>
      <c r="J73" s="1250"/>
      <c r="K73" s="1271"/>
      <c r="L73" s="1271"/>
      <c r="M73" s="1271"/>
      <c r="N73" s="1271"/>
      <c r="AM73" s="1242"/>
      <c r="AN73" s="1253" t="s">
        <v>634</v>
      </c>
      <c r="AO73" s="1253"/>
      <c r="AP73" s="1253"/>
      <c r="AQ73" s="1253"/>
      <c r="AR73" s="1253"/>
      <c r="AS73" s="1253"/>
      <c r="AT73" s="1253"/>
      <c r="AU73" s="1253"/>
      <c r="AV73" s="1253"/>
      <c r="AW73" s="1253"/>
      <c r="AX73" s="1253"/>
      <c r="AY73" s="1253"/>
      <c r="AZ73" s="1253"/>
      <c r="BA73" s="1253"/>
      <c r="BB73" s="1253" t="s">
        <v>635</v>
      </c>
      <c r="BC73" s="1253"/>
      <c r="BD73" s="1253"/>
      <c r="BE73" s="1253"/>
      <c r="BF73" s="1253"/>
      <c r="BG73" s="1253"/>
      <c r="BH73" s="1253"/>
      <c r="BI73" s="1253"/>
      <c r="BJ73" s="1253"/>
      <c r="BK73" s="1253"/>
      <c r="BL73" s="1253"/>
      <c r="BM73" s="1253"/>
      <c r="BN73" s="1253"/>
      <c r="BO73" s="1253"/>
      <c r="BP73" s="1254">
        <v>69.5</v>
      </c>
      <c r="BQ73" s="1254"/>
      <c r="BR73" s="1254"/>
      <c r="BS73" s="1254"/>
      <c r="BT73" s="1254"/>
      <c r="BU73" s="1254"/>
      <c r="BV73" s="1254"/>
      <c r="BW73" s="1254"/>
      <c r="BX73" s="1254">
        <v>85.3</v>
      </c>
      <c r="BY73" s="1254"/>
      <c r="BZ73" s="1254"/>
      <c r="CA73" s="1254"/>
      <c r="CB73" s="1254"/>
      <c r="CC73" s="1254"/>
      <c r="CD73" s="1254"/>
      <c r="CE73" s="1254"/>
      <c r="CF73" s="1254">
        <v>83.3</v>
      </c>
      <c r="CG73" s="1254"/>
      <c r="CH73" s="1254"/>
      <c r="CI73" s="1254"/>
      <c r="CJ73" s="1254"/>
      <c r="CK73" s="1254"/>
      <c r="CL73" s="1254"/>
      <c r="CM73" s="1254"/>
      <c r="CN73" s="1254">
        <v>72.099999999999994</v>
      </c>
      <c r="CO73" s="1254"/>
      <c r="CP73" s="1254"/>
      <c r="CQ73" s="1254"/>
      <c r="CR73" s="1254"/>
      <c r="CS73" s="1254"/>
      <c r="CT73" s="1254"/>
      <c r="CU73" s="1254"/>
      <c r="CV73" s="1254">
        <v>70.099999999999994</v>
      </c>
      <c r="CW73" s="1254"/>
      <c r="CX73" s="1254"/>
      <c r="CY73" s="1254"/>
      <c r="CZ73" s="1254"/>
      <c r="DA73" s="1254"/>
      <c r="DB73" s="1254"/>
      <c r="DC73" s="1254"/>
    </row>
    <row r="74" spans="2:107" ht="13.2" x14ac:dyDescent="0.2">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640</v>
      </c>
      <c r="BC75" s="1253"/>
      <c r="BD75" s="1253"/>
      <c r="BE75" s="1253"/>
      <c r="BF75" s="1253"/>
      <c r="BG75" s="1253"/>
      <c r="BH75" s="1253"/>
      <c r="BI75" s="1253"/>
      <c r="BJ75" s="1253"/>
      <c r="BK75" s="1253"/>
      <c r="BL75" s="1253"/>
      <c r="BM75" s="1253"/>
      <c r="BN75" s="1253"/>
      <c r="BO75" s="1253"/>
      <c r="BP75" s="1254">
        <v>12.7</v>
      </c>
      <c r="BQ75" s="1254"/>
      <c r="BR75" s="1254"/>
      <c r="BS75" s="1254"/>
      <c r="BT75" s="1254"/>
      <c r="BU75" s="1254"/>
      <c r="BV75" s="1254"/>
      <c r="BW75" s="1254"/>
      <c r="BX75" s="1254">
        <v>12.4</v>
      </c>
      <c r="BY75" s="1254"/>
      <c r="BZ75" s="1254"/>
      <c r="CA75" s="1254"/>
      <c r="CB75" s="1254"/>
      <c r="CC75" s="1254"/>
      <c r="CD75" s="1254"/>
      <c r="CE75" s="1254"/>
      <c r="CF75" s="1254">
        <v>12.4</v>
      </c>
      <c r="CG75" s="1254"/>
      <c r="CH75" s="1254"/>
      <c r="CI75" s="1254"/>
      <c r="CJ75" s="1254"/>
      <c r="CK75" s="1254"/>
      <c r="CL75" s="1254"/>
      <c r="CM75" s="1254"/>
      <c r="CN75" s="1254">
        <v>11.8</v>
      </c>
      <c r="CO75" s="1254"/>
      <c r="CP75" s="1254"/>
      <c r="CQ75" s="1254"/>
      <c r="CR75" s="1254"/>
      <c r="CS75" s="1254"/>
      <c r="CT75" s="1254"/>
      <c r="CU75" s="1254"/>
      <c r="CV75" s="1254">
        <v>11.4</v>
      </c>
      <c r="CW75" s="1254"/>
      <c r="CX75" s="1254"/>
      <c r="CY75" s="1254"/>
      <c r="CZ75" s="1254"/>
      <c r="DA75" s="1254"/>
      <c r="DB75" s="1254"/>
      <c r="DC75" s="1254"/>
    </row>
    <row r="76" spans="2:107" ht="13.2" x14ac:dyDescent="0.2">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1224"/>
      <c r="G77" s="1243"/>
      <c r="H77" s="1243"/>
      <c r="I77" s="1243"/>
      <c r="J77" s="1243"/>
      <c r="K77" s="1271"/>
      <c r="L77" s="1271"/>
      <c r="M77" s="1271"/>
      <c r="N77" s="1271"/>
      <c r="AN77" s="1249" t="s">
        <v>637</v>
      </c>
      <c r="AO77" s="1249"/>
      <c r="AP77" s="1249"/>
      <c r="AQ77" s="1249"/>
      <c r="AR77" s="1249"/>
      <c r="AS77" s="1249"/>
      <c r="AT77" s="1249"/>
      <c r="AU77" s="1249"/>
      <c r="AV77" s="1249"/>
      <c r="AW77" s="1249"/>
      <c r="AX77" s="1249"/>
      <c r="AY77" s="1249"/>
      <c r="AZ77" s="1249"/>
      <c r="BA77" s="1249"/>
      <c r="BB77" s="1253" t="s">
        <v>635</v>
      </c>
      <c r="BC77" s="1253"/>
      <c r="BD77" s="1253"/>
      <c r="BE77" s="1253"/>
      <c r="BF77" s="1253"/>
      <c r="BG77" s="1253"/>
      <c r="BH77" s="1253"/>
      <c r="BI77" s="1253"/>
      <c r="BJ77" s="1253"/>
      <c r="BK77" s="1253"/>
      <c r="BL77" s="1253"/>
      <c r="BM77" s="1253"/>
      <c r="BN77" s="1253"/>
      <c r="BO77" s="1253"/>
      <c r="BP77" s="1254">
        <v>52.7</v>
      </c>
      <c r="BQ77" s="1254"/>
      <c r="BR77" s="1254"/>
      <c r="BS77" s="1254"/>
      <c r="BT77" s="1254"/>
      <c r="BU77" s="1254"/>
      <c r="BV77" s="1254"/>
      <c r="BW77" s="1254"/>
      <c r="BX77" s="1254">
        <v>49.7</v>
      </c>
      <c r="BY77" s="1254"/>
      <c r="BZ77" s="1254"/>
      <c r="CA77" s="1254"/>
      <c r="CB77" s="1254"/>
      <c r="CC77" s="1254"/>
      <c r="CD77" s="1254"/>
      <c r="CE77" s="1254"/>
      <c r="CF77" s="1254">
        <v>37.299999999999997</v>
      </c>
      <c r="CG77" s="1254"/>
      <c r="CH77" s="1254"/>
      <c r="CI77" s="1254"/>
      <c r="CJ77" s="1254"/>
      <c r="CK77" s="1254"/>
      <c r="CL77" s="1254"/>
      <c r="CM77" s="1254"/>
      <c r="CN77" s="1254">
        <v>25.1</v>
      </c>
      <c r="CO77" s="1254"/>
      <c r="CP77" s="1254"/>
      <c r="CQ77" s="1254"/>
      <c r="CR77" s="1254"/>
      <c r="CS77" s="1254"/>
      <c r="CT77" s="1254"/>
      <c r="CU77" s="1254"/>
      <c r="CV77" s="1254">
        <v>17.600000000000001</v>
      </c>
      <c r="CW77" s="1254"/>
      <c r="CX77" s="1254"/>
      <c r="CY77" s="1254"/>
      <c r="CZ77" s="1254"/>
      <c r="DA77" s="1254"/>
      <c r="DB77" s="1254"/>
      <c r="DC77" s="1254"/>
    </row>
    <row r="78" spans="2:107" ht="13.2" x14ac:dyDescent="0.2">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640</v>
      </c>
      <c r="BC79" s="1253"/>
      <c r="BD79" s="1253"/>
      <c r="BE79" s="1253"/>
      <c r="BF79" s="1253"/>
      <c r="BG79" s="1253"/>
      <c r="BH79" s="1253"/>
      <c r="BI79" s="1253"/>
      <c r="BJ79" s="1253"/>
      <c r="BK79" s="1253"/>
      <c r="BL79" s="1253"/>
      <c r="BM79" s="1253"/>
      <c r="BN79" s="1253"/>
      <c r="BO79" s="1253"/>
      <c r="BP79" s="1254">
        <v>9.5</v>
      </c>
      <c r="BQ79" s="1254"/>
      <c r="BR79" s="1254"/>
      <c r="BS79" s="1254"/>
      <c r="BT79" s="1254"/>
      <c r="BU79" s="1254"/>
      <c r="BV79" s="1254"/>
      <c r="BW79" s="1254"/>
      <c r="BX79" s="1254">
        <v>9.1999999999999993</v>
      </c>
      <c r="BY79" s="1254"/>
      <c r="BZ79" s="1254"/>
      <c r="CA79" s="1254"/>
      <c r="CB79" s="1254"/>
      <c r="CC79" s="1254"/>
      <c r="CD79" s="1254"/>
      <c r="CE79" s="1254"/>
      <c r="CF79" s="1254">
        <v>8.6</v>
      </c>
      <c r="CG79" s="1254"/>
      <c r="CH79" s="1254"/>
      <c r="CI79" s="1254"/>
      <c r="CJ79" s="1254"/>
      <c r="CK79" s="1254"/>
      <c r="CL79" s="1254"/>
      <c r="CM79" s="1254"/>
      <c r="CN79" s="1254">
        <v>8.3000000000000007</v>
      </c>
      <c r="CO79" s="1254"/>
      <c r="CP79" s="1254"/>
      <c r="CQ79" s="1254"/>
      <c r="CR79" s="1254"/>
      <c r="CS79" s="1254"/>
      <c r="CT79" s="1254"/>
      <c r="CU79" s="1254"/>
      <c r="CV79" s="1254">
        <v>8.4</v>
      </c>
      <c r="CW79" s="1254"/>
      <c r="CX79" s="1254"/>
      <c r="CY79" s="1254"/>
      <c r="CZ79" s="1254"/>
      <c r="DA79" s="1254"/>
      <c r="DB79" s="1254"/>
      <c r="DC79" s="1254"/>
    </row>
    <row r="80" spans="2:107" ht="13.2" x14ac:dyDescent="0.2">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1224"/>
    </row>
    <row r="82" spans="2:109" ht="16.2" x14ac:dyDescent="0.2">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ht="13.2" x14ac:dyDescent="0.2">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ht="13.2" x14ac:dyDescent="0.2">
      <c r="DD84" s="1218"/>
      <c r="DE84" s="1218"/>
    </row>
    <row r="85" spans="2:109" ht="13.2" x14ac:dyDescent="0.2">
      <c r="DD85" s="1218"/>
      <c r="DE85" s="1218"/>
    </row>
  </sheetData>
  <sheetProtection algorithmName="SHA-512" hashValue="rpEAvlzNrLsx0Qj+DIvhe6cKpTkA3pFZ36icRMgw8S3GRJr//oH2vbFheQXZASywVGNOGFbzSSaXmYWIx1FMKw==" saltValue="RtNizqX3F8U/CFmc8pJ47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6B92F-1E79-4BB0-B085-E3DB0EE39F78}">
  <sheetPr>
    <pageSetUpPr fitToPage="1"/>
  </sheetPr>
  <dimension ref="A1:DR125"/>
  <sheetViews>
    <sheetView showGridLines="0" zoomScaleNormal="100" zoomScaleSheetLayoutView="70" workbookViewId="0">
      <selection activeCell="AY41" sqref="AY41"/>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526</v>
      </c>
    </row>
  </sheetData>
  <sheetProtection algorithmName="SHA-512" hashValue="ZpGhE8/7b4Zw2NkvK99vaUkoCLyW35gU/HdASf35VpJ0AgZO/kfAIgFtGqfCd7h3juX6++DhQLq4IQR+a4JTTQ==" saltValue="syhVlhANDag5v0QZ2/U/R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A7C20-4EF1-4843-A1DA-651A79988062}">
  <sheetPr>
    <pageSetUpPr fitToPage="1"/>
  </sheetPr>
  <dimension ref="A1:DR125"/>
  <sheetViews>
    <sheetView showGridLines="0" zoomScaleNormal="100" zoomScaleSheetLayoutView="55" workbookViewId="0">
      <selection activeCell="AY41" sqref="AY41"/>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526</v>
      </c>
    </row>
  </sheetData>
  <sheetProtection algorithmName="SHA-512" hashValue="37rWLum1e24jVLCsRrKa0pa32KQIegIwxEn0XcpY1GfJkrObI99pbn4NqBZb/DvyjeMzccHYs+f+2tMUYQWxWA==" saltValue="RQXf5iSpQlCIwJt4SD1nI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576</v>
      </c>
      <c r="G2" s="151"/>
      <c r="H2" s="152"/>
    </row>
    <row r="3" spans="1:8" x14ac:dyDescent="0.2">
      <c r="A3" s="148" t="s">
        <v>569</v>
      </c>
      <c r="B3" s="153"/>
      <c r="C3" s="154"/>
      <c r="D3" s="155">
        <v>126637</v>
      </c>
      <c r="E3" s="156"/>
      <c r="F3" s="157">
        <v>69729</v>
      </c>
      <c r="G3" s="158"/>
      <c r="H3" s="159"/>
    </row>
    <row r="4" spans="1:8" x14ac:dyDescent="0.2">
      <c r="A4" s="160"/>
      <c r="B4" s="161"/>
      <c r="C4" s="162"/>
      <c r="D4" s="163">
        <v>91054</v>
      </c>
      <c r="E4" s="164"/>
      <c r="F4" s="165">
        <v>38908</v>
      </c>
      <c r="G4" s="166"/>
      <c r="H4" s="167"/>
    </row>
    <row r="5" spans="1:8" x14ac:dyDescent="0.2">
      <c r="A5" s="148" t="s">
        <v>571</v>
      </c>
      <c r="B5" s="153"/>
      <c r="C5" s="154"/>
      <c r="D5" s="155">
        <v>156313</v>
      </c>
      <c r="E5" s="156"/>
      <c r="F5" s="157">
        <v>74581</v>
      </c>
      <c r="G5" s="158"/>
      <c r="H5" s="159"/>
    </row>
    <row r="6" spans="1:8" x14ac:dyDescent="0.2">
      <c r="A6" s="160"/>
      <c r="B6" s="161"/>
      <c r="C6" s="162"/>
      <c r="D6" s="163">
        <v>106648</v>
      </c>
      <c r="E6" s="164"/>
      <c r="F6" s="165">
        <v>41563</v>
      </c>
      <c r="G6" s="166"/>
      <c r="H6" s="167"/>
    </row>
    <row r="7" spans="1:8" x14ac:dyDescent="0.2">
      <c r="A7" s="148" t="s">
        <v>572</v>
      </c>
      <c r="B7" s="153"/>
      <c r="C7" s="154"/>
      <c r="D7" s="155">
        <v>114640</v>
      </c>
      <c r="E7" s="156"/>
      <c r="F7" s="157">
        <v>76347</v>
      </c>
      <c r="G7" s="158"/>
      <c r="H7" s="159"/>
    </row>
    <row r="8" spans="1:8" x14ac:dyDescent="0.2">
      <c r="A8" s="160"/>
      <c r="B8" s="161"/>
      <c r="C8" s="162"/>
      <c r="D8" s="163">
        <v>79025</v>
      </c>
      <c r="E8" s="164"/>
      <c r="F8" s="165">
        <v>41762</v>
      </c>
      <c r="G8" s="166"/>
      <c r="H8" s="167"/>
    </row>
    <row r="9" spans="1:8" x14ac:dyDescent="0.2">
      <c r="A9" s="148" t="s">
        <v>573</v>
      </c>
      <c r="B9" s="153"/>
      <c r="C9" s="154"/>
      <c r="D9" s="155">
        <v>92387</v>
      </c>
      <c r="E9" s="156"/>
      <c r="F9" s="157">
        <v>69604</v>
      </c>
      <c r="G9" s="158"/>
      <c r="H9" s="159"/>
    </row>
    <row r="10" spans="1:8" x14ac:dyDescent="0.2">
      <c r="A10" s="160"/>
      <c r="B10" s="161"/>
      <c r="C10" s="162"/>
      <c r="D10" s="163">
        <v>61886</v>
      </c>
      <c r="E10" s="164"/>
      <c r="F10" s="165">
        <v>36247</v>
      </c>
      <c r="G10" s="166"/>
      <c r="H10" s="167"/>
    </row>
    <row r="11" spans="1:8" x14ac:dyDescent="0.2">
      <c r="A11" s="148" t="s">
        <v>574</v>
      </c>
      <c r="B11" s="153"/>
      <c r="C11" s="154"/>
      <c r="D11" s="155">
        <v>112682</v>
      </c>
      <c r="E11" s="156"/>
      <c r="F11" s="157">
        <v>68410</v>
      </c>
      <c r="G11" s="158"/>
      <c r="H11" s="159"/>
    </row>
    <row r="12" spans="1:8" x14ac:dyDescent="0.2">
      <c r="A12" s="160"/>
      <c r="B12" s="161"/>
      <c r="C12" s="168"/>
      <c r="D12" s="163">
        <v>52898</v>
      </c>
      <c r="E12" s="164"/>
      <c r="F12" s="165">
        <v>35086</v>
      </c>
      <c r="G12" s="166"/>
      <c r="H12" s="167"/>
    </row>
    <row r="13" spans="1:8" x14ac:dyDescent="0.2">
      <c r="A13" s="148"/>
      <c r="B13" s="153"/>
      <c r="C13" s="169"/>
      <c r="D13" s="170">
        <v>120532</v>
      </c>
      <c r="E13" s="171"/>
      <c r="F13" s="172">
        <v>71734</v>
      </c>
      <c r="G13" s="173"/>
      <c r="H13" s="159"/>
    </row>
    <row r="14" spans="1:8" x14ac:dyDescent="0.2">
      <c r="A14" s="160"/>
      <c r="B14" s="161"/>
      <c r="C14" s="162"/>
      <c r="D14" s="163">
        <v>78302</v>
      </c>
      <c r="E14" s="164"/>
      <c r="F14" s="165">
        <v>38713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4.46</v>
      </c>
      <c r="C19" s="174">
        <f>ROUND(VALUE(SUBSTITUTE(実質収支比率等に係る経年分析!G$48,"▲","-")),2)</f>
        <v>5.73</v>
      </c>
      <c r="D19" s="174">
        <f>ROUND(VALUE(SUBSTITUTE(実質収支比率等に係る経年分析!H$48,"▲","-")),2)</f>
        <v>6.87</v>
      </c>
      <c r="E19" s="174">
        <f>ROUND(VALUE(SUBSTITUTE(実質収支比率等に係る経年分析!I$48,"▲","-")),2)</f>
        <v>7.21</v>
      </c>
      <c r="F19" s="174">
        <f>ROUND(VALUE(SUBSTITUTE(実質収支比率等に係る経年分析!J$48,"▲","-")),2)</f>
        <v>6.13</v>
      </c>
    </row>
    <row r="20" spans="1:11" x14ac:dyDescent="0.2">
      <c r="A20" s="174" t="s">
        <v>56</v>
      </c>
      <c r="B20" s="174">
        <f>ROUND(VALUE(SUBSTITUTE(実質収支比率等に係る経年分析!F$47,"▲","-")),2)</f>
        <v>12.86</v>
      </c>
      <c r="C20" s="174">
        <f>ROUND(VALUE(SUBSTITUTE(実質収支比率等に係る経年分析!G$47,"▲","-")),2)</f>
        <v>11.04</v>
      </c>
      <c r="D20" s="174">
        <f>ROUND(VALUE(SUBSTITUTE(実質収支比率等に係る経年分析!H$47,"▲","-")),2)</f>
        <v>9.1300000000000008</v>
      </c>
      <c r="E20" s="174">
        <f>ROUND(VALUE(SUBSTITUTE(実質収支比率等に係る経年分析!I$47,"▲","-")),2)</f>
        <v>10.58</v>
      </c>
      <c r="F20" s="174">
        <f>ROUND(VALUE(SUBSTITUTE(実質収支比率等に係る経年分析!J$47,"▲","-")),2)</f>
        <v>12.85</v>
      </c>
    </row>
    <row r="21" spans="1:11" x14ac:dyDescent="0.2">
      <c r="A21" s="174" t="s">
        <v>57</v>
      </c>
      <c r="B21" s="174">
        <f>IF(ISNUMBER(VALUE(SUBSTITUTE(実質収支比率等に係る経年分析!F$49,"▲","-"))),ROUND(VALUE(SUBSTITUTE(実質収支比率等に係る経年分析!F$49,"▲","-")),2),NA())</f>
        <v>-5.4</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-0.49</v>
      </c>
      <c r="E21" s="174">
        <f>IF(ISNUMBER(VALUE(SUBSTITUTE(実質収支比率等に係る経年分析!I$49,"▲","-"))),ROUND(VALUE(SUBSTITUTE(実質収支比率等に係る経年分析!I$49,"▲","-")),2),NA())</f>
        <v>2.16</v>
      </c>
      <c r="F21" s="174">
        <f>IF(ISNUMBER(VALUE(SUBSTITUTE(実質収支比率等に係る経年分析!J$49,"▲","-"))),ROUND(VALUE(SUBSTITUTE(実質収支比率等に係る経年分析!J$49,"▲","-")),2),NA())</f>
        <v>0.7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3.94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0.17</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2">
      <c r="A30" s="175" t="str">
        <f>IF(連結実質赤字比率に係る赤字・黒字の構成分析!C$40="",NA(),連結実質赤字比率に係る赤字・黒字の構成分析!C$40)</f>
        <v>国民健康保険特別会計（直営診療施設勘定）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2">
      <c r="A31" s="175" t="str">
        <f>IF(連結実質赤字比率に係る赤字・黒字の構成分析!C$39="",NA(),連結実質赤字比率に係る赤字・黒字の構成分析!C$39)</f>
        <v>青少年育英奨学資金貸付特別会計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0.56999999999999995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4535</v>
      </c>
      <c r="E42" s="176"/>
      <c r="F42" s="176"/>
      <c r="G42" s="176">
        <f>'実質公債費比率（分子）の構造'!L$52</f>
        <v>4385</v>
      </c>
      <c r="H42" s="176"/>
      <c r="I42" s="176"/>
      <c r="J42" s="176">
        <f>'実質公債費比率（分子）の構造'!M$52</f>
        <v>4155</v>
      </c>
      <c r="K42" s="176"/>
      <c r="L42" s="176"/>
      <c r="M42" s="176">
        <f>'実質公債費比率（分子）の構造'!N$52</f>
        <v>4005</v>
      </c>
      <c r="N42" s="176"/>
      <c r="O42" s="176"/>
      <c r="P42" s="176">
        <f>'実質公債費比率（分子）の構造'!O$52</f>
        <v>3873</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2">
      <c r="A44" s="176" t="s">
        <v>66</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1954</v>
      </c>
      <c r="C46" s="176"/>
      <c r="D46" s="176"/>
      <c r="E46" s="176">
        <f>'実質公債費比率（分子）の構造'!L$48</f>
        <v>1976</v>
      </c>
      <c r="F46" s="176"/>
      <c r="G46" s="176"/>
      <c r="H46" s="176">
        <f>'実質公債費比率（分子）の構造'!M$48</f>
        <v>2056</v>
      </c>
      <c r="I46" s="176"/>
      <c r="J46" s="176"/>
      <c r="K46" s="176">
        <f>'実質公債費比率（分子）の構造'!N$48</f>
        <v>1885</v>
      </c>
      <c r="L46" s="176"/>
      <c r="M46" s="176"/>
      <c r="N46" s="176">
        <f>'実質公債費比率（分子）の構造'!O$48</f>
        <v>1839</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4262</v>
      </c>
      <c r="C49" s="176"/>
      <c r="D49" s="176"/>
      <c r="E49" s="176">
        <f>'実質公債費比率（分子）の構造'!L$45</f>
        <v>4053</v>
      </c>
      <c r="F49" s="176"/>
      <c r="G49" s="176"/>
      <c r="H49" s="176">
        <f>'実質公債費比率（分子）の構造'!M$45</f>
        <v>3811</v>
      </c>
      <c r="I49" s="176"/>
      <c r="J49" s="176"/>
      <c r="K49" s="176">
        <f>'実質公債費比率（分子）の構造'!N$45</f>
        <v>3689</v>
      </c>
      <c r="L49" s="176"/>
      <c r="M49" s="176"/>
      <c r="N49" s="176">
        <f>'実質公債費比率（分子）の構造'!O$45</f>
        <v>3599</v>
      </c>
      <c r="O49" s="176"/>
      <c r="P49" s="176"/>
    </row>
    <row r="50" spans="1:16" x14ac:dyDescent="0.2">
      <c r="A50" s="176" t="s">
        <v>72</v>
      </c>
      <c r="B50" s="176" t="e">
        <f>NA()</f>
        <v>#N/A</v>
      </c>
      <c r="C50" s="176">
        <f>IF(ISNUMBER('実質公債費比率（分子）の構造'!K$53),'実質公債費比率（分子）の構造'!K$53,NA())</f>
        <v>1683</v>
      </c>
      <c r="D50" s="176" t="e">
        <f>NA()</f>
        <v>#N/A</v>
      </c>
      <c r="E50" s="176" t="e">
        <f>NA()</f>
        <v>#N/A</v>
      </c>
      <c r="F50" s="176">
        <f>IF(ISNUMBER('実質公債費比率（分子）の構造'!L$53),'実質公債費比率（分子）の構造'!L$53,NA())</f>
        <v>1646</v>
      </c>
      <c r="G50" s="176" t="e">
        <f>NA()</f>
        <v>#N/A</v>
      </c>
      <c r="H50" s="176" t="e">
        <f>NA()</f>
        <v>#N/A</v>
      </c>
      <c r="I50" s="176">
        <f>IF(ISNUMBER('実質公債費比率（分子）の構造'!M$53),'実質公債費比率（分子）の構造'!M$53,NA())</f>
        <v>1714</v>
      </c>
      <c r="J50" s="176" t="e">
        <f>NA()</f>
        <v>#N/A</v>
      </c>
      <c r="K50" s="176" t="e">
        <f>NA()</f>
        <v>#N/A</v>
      </c>
      <c r="L50" s="176">
        <f>IF(ISNUMBER('実質公債費比率（分子）の構造'!N$53),'実質公債費比率（分子）の構造'!N$53,NA())</f>
        <v>1571</v>
      </c>
      <c r="M50" s="176" t="e">
        <f>NA()</f>
        <v>#N/A</v>
      </c>
      <c r="N50" s="176" t="e">
        <f>NA()</f>
        <v>#N/A</v>
      </c>
      <c r="O50" s="176">
        <f>IF(ISNUMBER('実質公債費比率（分子）の構造'!O$53),'実質公債費比率（分子）の構造'!O$53,NA())</f>
        <v>1568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39043</v>
      </c>
      <c r="E56" s="175"/>
      <c r="F56" s="175"/>
      <c r="G56" s="175">
        <f>'将来負担比率（分子）の構造'!J$52</f>
        <v>36983</v>
      </c>
      <c r="H56" s="175"/>
      <c r="I56" s="175"/>
      <c r="J56" s="175">
        <f>'将来負担比率（分子）の構造'!K$52</f>
        <v>35100</v>
      </c>
      <c r="K56" s="175"/>
      <c r="L56" s="175"/>
      <c r="M56" s="175">
        <f>'将来負担比率（分子）の構造'!L$52</f>
        <v>33044</v>
      </c>
      <c r="N56" s="175"/>
      <c r="O56" s="175"/>
      <c r="P56" s="175">
        <f>'将来負担比率（分子）の構造'!M$52</f>
        <v>30519</v>
      </c>
    </row>
    <row r="57" spans="1:16" x14ac:dyDescent="0.2">
      <c r="A57" s="175" t="s">
        <v>43</v>
      </c>
      <c r="B57" s="175"/>
      <c r="C57" s="175"/>
      <c r="D57" s="175">
        <f>'将来負担比率（分子）の構造'!I$51</f>
        <v>341</v>
      </c>
      <c r="E57" s="175"/>
      <c r="F57" s="175"/>
      <c r="G57" s="175">
        <f>'将来負担比率（分子）の構造'!J$51</f>
        <v>292</v>
      </c>
      <c r="H57" s="175"/>
      <c r="I57" s="175"/>
      <c r="J57" s="175">
        <f>'将来負担比率（分子）の構造'!K$51</f>
        <v>243</v>
      </c>
      <c r="K57" s="175"/>
      <c r="L57" s="175"/>
      <c r="M57" s="175">
        <f>'将来負担比率（分子）の構造'!L$51</f>
        <v>193</v>
      </c>
      <c r="N57" s="175"/>
      <c r="O57" s="175"/>
      <c r="P57" s="175">
        <f>'将来負担比率（分子）の構造'!M$51</f>
        <v>154</v>
      </c>
    </row>
    <row r="58" spans="1:16" x14ac:dyDescent="0.2">
      <c r="A58" s="175" t="s">
        <v>42</v>
      </c>
      <c r="B58" s="175"/>
      <c r="C58" s="175"/>
      <c r="D58" s="175">
        <f>'将来負担比率（分子）の構造'!I$50</f>
        <v>7796</v>
      </c>
      <c r="E58" s="175"/>
      <c r="F58" s="175"/>
      <c r="G58" s="175">
        <f>'将来負担比率（分子）の構造'!J$50</f>
        <v>6324</v>
      </c>
      <c r="H58" s="175"/>
      <c r="I58" s="175"/>
      <c r="J58" s="175">
        <f>'将来負担比率（分子）の構造'!K$50</f>
        <v>5699</v>
      </c>
      <c r="K58" s="175"/>
      <c r="L58" s="175"/>
      <c r="M58" s="175">
        <f>'将来負担比率（分子）の構造'!L$50</f>
        <v>6305</v>
      </c>
      <c r="N58" s="175"/>
      <c r="O58" s="175"/>
      <c r="P58" s="175">
        <f>'将来負担比率（分子）の構造'!M$50</f>
        <v>6609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919</v>
      </c>
      <c r="C62" s="175"/>
      <c r="D62" s="175"/>
      <c r="E62" s="175">
        <f>'将来負担比率（分子）の構造'!J$45</f>
        <v>1022</v>
      </c>
      <c r="F62" s="175"/>
      <c r="G62" s="175"/>
      <c r="H62" s="175">
        <f>'将来負担比率（分子）の構造'!K$45</f>
        <v>1227</v>
      </c>
      <c r="I62" s="175"/>
      <c r="J62" s="175"/>
      <c r="K62" s="175">
        <f>'将来負担比率（分子）の構造'!L$45</f>
        <v>1193</v>
      </c>
      <c r="L62" s="175"/>
      <c r="M62" s="175"/>
      <c r="N62" s="175">
        <f>'将来負担比率（分子）の構造'!M$45</f>
        <v>1196</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22313</v>
      </c>
      <c r="C64" s="175"/>
      <c r="D64" s="175"/>
      <c r="E64" s="175">
        <f>'将来負担比率（分子）の構造'!J$43</f>
        <v>21437</v>
      </c>
      <c r="F64" s="175"/>
      <c r="G64" s="175"/>
      <c r="H64" s="175">
        <f>'将来負担比率（分子）の構造'!K$43</f>
        <v>20090</v>
      </c>
      <c r="I64" s="175"/>
      <c r="J64" s="175"/>
      <c r="K64" s="175">
        <f>'将来負担比率（分子）の構造'!L$43</f>
        <v>18984</v>
      </c>
      <c r="L64" s="175"/>
      <c r="M64" s="175"/>
      <c r="N64" s="175">
        <f>'将来負担比率（分子）の構造'!M$43</f>
        <v>17676</v>
      </c>
      <c r="O64" s="175"/>
      <c r="P64" s="175"/>
    </row>
    <row r="65" spans="1:16" x14ac:dyDescent="0.2">
      <c r="A65" s="175" t="s">
        <v>33</v>
      </c>
      <c r="B65" s="175">
        <f>'将来負担比率（分子）の構造'!I$42</f>
        <v>14</v>
      </c>
      <c r="C65" s="175"/>
      <c r="D65" s="175"/>
      <c r="E65" s="175">
        <f>'将来負担比率（分子）の構造'!J$42</f>
        <v>12</v>
      </c>
      <c r="F65" s="175"/>
      <c r="G65" s="175"/>
      <c r="H65" s="175">
        <f>'将来負担比率（分子）の構造'!K$42</f>
        <v>11</v>
      </c>
      <c r="I65" s="175"/>
      <c r="J65" s="175"/>
      <c r="K65" s="175">
        <f>'将来負担比率（分子）の構造'!L$42</f>
        <v>9</v>
      </c>
      <c r="L65" s="175"/>
      <c r="M65" s="175"/>
      <c r="N65" s="175">
        <f>'将来負担比率（分子）の構造'!M$42</f>
        <v>8</v>
      </c>
      <c r="O65" s="175"/>
      <c r="P65" s="175"/>
    </row>
    <row r="66" spans="1:16" x14ac:dyDescent="0.2">
      <c r="A66" s="175" t="s">
        <v>32</v>
      </c>
      <c r="B66" s="175">
        <f>'将来負担比率（分子）の構造'!I$41</f>
        <v>33230</v>
      </c>
      <c r="C66" s="175"/>
      <c r="D66" s="175"/>
      <c r="E66" s="175">
        <f>'将来負担比率（分子）の構造'!J$41</f>
        <v>32539</v>
      </c>
      <c r="F66" s="175"/>
      <c r="G66" s="175"/>
      <c r="H66" s="175">
        <f>'将来負担比率（分子）の構造'!K$41</f>
        <v>31312</v>
      </c>
      <c r="I66" s="175"/>
      <c r="J66" s="175"/>
      <c r="K66" s="175">
        <f>'将来負担比率（分子）の構造'!L$41</f>
        <v>29813</v>
      </c>
      <c r="L66" s="175"/>
      <c r="M66" s="175"/>
      <c r="N66" s="175">
        <f>'将来負担比率（分子）の構造'!M$41</f>
        <v>28299</v>
      </c>
      <c r="O66" s="175"/>
      <c r="P66" s="175"/>
    </row>
    <row r="67" spans="1:16" x14ac:dyDescent="0.2">
      <c r="A67" s="175" t="s">
        <v>76</v>
      </c>
      <c r="B67" s="175" t="e">
        <f>NA()</f>
        <v>#N/A</v>
      </c>
      <c r="C67" s="175">
        <f>IF(ISNUMBER('将来負担比率（分子）の構造'!I$53), IF('将来負担比率（分子）の構造'!I$53 &lt; 0, 0, '将来負担比率（分子）の構造'!I$53), NA())</f>
        <v>9296</v>
      </c>
      <c r="D67" s="175" t="e">
        <f>NA()</f>
        <v>#N/A</v>
      </c>
      <c r="E67" s="175" t="e">
        <f>NA()</f>
        <v>#N/A</v>
      </c>
      <c r="F67" s="175">
        <f>IF(ISNUMBER('将来負担比率（分子）の構造'!J$53), IF('将来負担比率（分子）の構造'!J$53 &lt; 0, 0, '将来負担比率（分子）の構造'!J$53), NA())</f>
        <v>11412</v>
      </c>
      <c r="G67" s="175" t="e">
        <f>NA()</f>
        <v>#N/A</v>
      </c>
      <c r="H67" s="175" t="e">
        <f>NA()</f>
        <v>#N/A</v>
      </c>
      <c r="I67" s="175">
        <f>IF(ISNUMBER('将来負担比率（分子）の構造'!K$53), IF('将来負担比率（分子）の構造'!K$53 &lt; 0, 0, '将来負担比率（分子）の構造'!K$53), NA())</f>
        <v>11596</v>
      </c>
      <c r="J67" s="175" t="e">
        <f>NA()</f>
        <v>#N/A</v>
      </c>
      <c r="K67" s="175" t="e">
        <f>NA()</f>
        <v>#N/A</v>
      </c>
      <c r="L67" s="175">
        <f>IF(ISNUMBER('将来負担比率（分子）の構造'!L$53), IF('将来負担比率（分子）の構造'!L$53 &lt; 0, 0, '将来負担比率（分子）の構造'!L$53), NA())</f>
        <v>10457</v>
      </c>
      <c r="M67" s="175" t="e">
        <f>NA()</f>
        <v>#N/A</v>
      </c>
      <c r="N67" s="175" t="e">
        <f>NA()</f>
        <v>#N/A</v>
      </c>
      <c r="O67" s="175">
        <f>IF(ISNUMBER('将来負担比率（分子）の構造'!M$53), IF('将来負担比率（分子）の構造'!M$53 &lt; 0, 0, '将来負担比率（分子）の構造'!M$53), NA())</f>
        <v>9897</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1644</v>
      </c>
      <c r="C72" s="179">
        <f>基金残高に係る経年分析!G55</f>
        <v>1950</v>
      </c>
      <c r="D72" s="179">
        <f>基金残高に係る経年分析!H55</f>
        <v>2306</v>
      </c>
    </row>
    <row r="73" spans="1:16" x14ac:dyDescent="0.2">
      <c r="A73" s="178" t="s">
        <v>79</v>
      </c>
      <c r="B73" s="179">
        <f>基金残高に係る経年分析!F56</f>
        <v>39</v>
      </c>
      <c r="C73" s="179">
        <f>基金残高に係る経年分析!G56</f>
        <v>229</v>
      </c>
      <c r="D73" s="179">
        <f>基金残高に係る経年分析!H56</f>
        <v>229</v>
      </c>
    </row>
    <row r="74" spans="1:16" x14ac:dyDescent="0.2">
      <c r="A74" s="178" t="s">
        <v>80</v>
      </c>
      <c r="B74" s="179">
        <f>基金残高に係る経年分析!F57</f>
        <v>3404</v>
      </c>
      <c r="C74" s="179">
        <f>基金残高に係る経年分析!G57</f>
        <v>3502</v>
      </c>
      <c r="D74" s="179">
        <f>基金残高に係る経年分析!H57</f>
        <v>3511</v>
      </c>
    </row>
  </sheetData>
  <sheetProtection algorithmName="SHA-512" hashValue="C2itr8B2EtB/0tNRNWNSfqwnNp+v3v4o0M75arixPmSLKOZB8L2/MypmYjc5LMZG/gV4N6Rz+pDrUCPaoLbr2Q==" saltValue="OX8PnOpKqMp7HwE+s2Kzw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2024-03-18T03:33:35Z</cp:lastPrinted>
  <dcterms:created xsi:type="dcterms:W3CDTF">2024-02-05T01:36:46Z</dcterms:created>
  <dcterms:modified xsi:type="dcterms:W3CDTF">2024-09-26T06:13:28Z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2024-09-26T06:13:28Z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25efd109-5b2b-41bb-89c9-0e898d698f0d</vt:lpwstr>
  </property>
  <property fmtid="{D5CDD505-2E9C-101B-9397-08002B2CF9AE}" pid="8" name="MSIP_Label_defa4170-0d19-0005-0004-bc88714345d2_ContentBits">
    <vt:lpwstr>0</vt:lpwstr>
  </property>
</Properties>
</file>