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83D69923-3E90-422C-BE29-8012985604A3}" xr6:coauthVersionLast="47" xr6:coauthVersionMax="47" xr10:uidLastSave="{00000000-0000-0000-0000-000000000000}"/>
  <bookViews>
    <workbookView xWindow="-28920" yWindow="-120" windowWidth="29040" windowHeight="15990" tabRatio="78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alcChain>
</file>

<file path=xl/sharedStrings.xml><?xml version="1.0" encoding="utf-8"?>
<sst xmlns="http://schemas.openxmlformats.org/spreadsheetml/2006/main" count="1157" uniqueCount="606">
  <si>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</si>
  <si>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</si>
  <si>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</si>
  <si>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</si>
  <si>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</si>
  <si>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</si>
  <si>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</si>
  <si>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</si>
  <si>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</si>
  <si>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</si>
  <si>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</si>
  <si>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</si>
  <si>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</si>
  <si>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</si>
  <si>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</si>
  <si>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</si>
  <si>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</si>
  <si>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</si>
  <si>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</si>
  <si>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</si>
  <si>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</si>
  <si>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</si>
  <si>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</si>
  <si>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</si>
  <si>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</si>
  <si>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</si>
  <si>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</si>
  <si>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</si>
  <si>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</si>
  <si>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</si>
  <si>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</si>
  <si>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</si>
  <si>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</si>
  <si>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</si>
  <si>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</si>
  <si>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</si>
  <si>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</si>
  <si>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</si>
  <si>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</si>
  <si>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</si>
  <si>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</si>
  <si>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</si>
  <si>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</si>
  <si>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</si>
  <si>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</si>
  <si>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</si>
  <si>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</si>
  <si>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</si>
  <si>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</si>
  <si>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</si>
  <si>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</si>
  <si>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</si>
  <si>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</si>
  <si>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</si>
  <si>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</si>
  <si>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</si>
  <si>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</si>
  <si>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</si>
  <si>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</si>
  <si>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</si>
  <si>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</si>
  <si>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</si>
  <si>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</si>
  <si>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</si>
  <si>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</si>
  <si>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</si>
  <si>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</si>
  <si>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</si>
  <si>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</si>
  <si>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</si>
  <si>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</si>
  <si>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</si>
  <si>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</si>
  <si>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</si>
  <si>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</si>
  <si>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</si>
  <si>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</si>
  <si>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</si>
  <si>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</si>
  <si>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</si>
  <si>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</si>
  <si>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</si>
  <si>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</si>
  <si>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</si>
  <si>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</si>
  <si>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</si>
  <si>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</si>
  <si>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</si>
  <si>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</si>
  <si>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</si>
  <si>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</si>
  <si>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</si>
  <si>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</si>
  <si>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</si>
  <si>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</si>
  <si>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</si>
  <si>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</si>
  <si>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</si>
  <si>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</si>
  <si>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各務原市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</si>
  <si>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</si>
  <si>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</si>
  <si>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</si>
  <si>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</si>
  <si>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</si>
  <si>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</si>
  <si>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</si>
  <si>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</si>
  <si>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</si>
  <si>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</si>
  <si>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</si>
  <si>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</si>
  <si>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</si>
  <si>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</si>
  <si>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</si>
  <si>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</si>
  <si>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</si>
  <si>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</si>
  <si>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</si>
  <si>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</si>
  <si>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</si>
  <si>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</si>
  <si>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</si>
  <si>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</si>
  <si>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</si>
  <si>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</si>
  <si>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</si>
  <si>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</si>
  <si>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</si>
  <si>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</si>
  <si>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</si>
  <si>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</si>
  <si>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</si>
  <si>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</si>
  <si>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</si>
  <si>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</si>
  <si>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</si>
  <si>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</si>
  <si>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</si>
  <si>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</si>
  <si>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</si>
  <si>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</si>
  <si>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</si>
  <si>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</si>
  <si>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</si>
  <si>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</si>
  <si>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</si>
  <si>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</si>
  <si>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</si>
  <si>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</si>
  <si>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</si>
  <si>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</si>
  <si>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</si>
  <si>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</si>
  <si>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</si>
  <si>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</si>
  <si>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</si>
  <si>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</si>
  <si>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</si>
  <si>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</si>
  <si>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</si>
  <si>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</si>
  <si>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</si>
  <si>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</si>
  <si>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</si>
  <si>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</si>
  <si>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</si>
  <si>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</si>
  <si>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</si>
  <si>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</si>
  <si>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</si>
  <si>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</si>
  <si>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</si>
  <si>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</si>
  <si>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</si>
  <si>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</si>
  <si>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</si>
  <si>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</si>
  <si>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</si>
  <si>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</si>
  <si>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</si>
  <si>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</si>
  <si>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</si>
  <si>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</si>
  <si>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</si>
  <si>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</si>
  <si>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</si>
  <si>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</si>
  <si>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</si>
  <si>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</si>
  <si>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</si>
  <si>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</si>
  <si>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</si>
  <si>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</si>
  <si>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</si>
  <si>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</si>
  <si>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</si>
  <si>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</si>
  <si>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</si>
  <si>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</si>
  <si>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</si>
  <si>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</si>
  <si>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</si>
  <si>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</si>
  <si>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</si>
  <si>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</si>
  <si>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</si>
  <si>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</si>
  <si>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</si>
  <si>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</si>
  <si>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</si>
  <si>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</si>
  <si>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</si>
  <si>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</si>
  <si>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</si>
  <si>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</si>
  <si>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岐阜県各務原市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</si>
  <si>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</si>
  <si>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</si>
  <si>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</si>
  <si>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</si>
  <si>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</si>
  <si>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</si>
  <si>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</si>
  <si>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</si>
  <si>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</si>
  <si>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</si>
  <si>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</si>
  <si>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</si>
  <si>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</si>
  <si>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</si>
  <si>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</si>
  <si>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</si>
  <si>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</si>
  <si>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</si>
  <si>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</si>
  <si>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</si>
  <si>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</si>
  <si>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</si>
  <si>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</si>
  <si>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</si>
  <si>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</si>
  <si>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</si>
  <si>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</si>
  <si>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</si>
  <si>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</si>
  <si>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</si>
  <si>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</si>
  <si>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</si>
  <si>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</si>
  <si>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</si>
  <si>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</si>
  <si>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</si>
  <si>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</si>
  <si>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</si>
  <si>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</si>
  <si>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</si>
  <si>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</si>
  <si>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</si>
  <si>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</si>
  <si>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</si>
  <si>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</si>
  <si>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</si>
  <si>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</si>
  <si>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</si>
  <si>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</si>
  <si>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</si>
  <si>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</si>
  <si>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</si>
  <si>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</si>
  <si>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</si>
  <si>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</si>
  <si>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</si>
  <si>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</si>
  <si>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</si>
  <si>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</si>
  <si>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</si>
  <si>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</si>
  <si>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</si>
  <si>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</si>
  <si>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</si>
  <si>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</si>
  <si>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</si>
  <si>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</si>
  <si>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</si>
  <si>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</si>
  <si>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</si>
  <si>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</si>
  <si>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</si>
  <si>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</si>
  <si>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</si>
  <si>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</si>
  <si>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</si>
  <si>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</si>
  <si>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</si>
  <si>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</si>
  <si>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</si>
  <si>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</si>
  <si>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</si>
  <si>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</si>
  <si>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</si>
  <si>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</si>
  <si>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</si>
  <si>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</si>
  <si>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</si>
  <si>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</si>
  <si>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</si>
  <si>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</si>
  <si>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</si>
  <si>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</si>
  <si>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</si>
  <si>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</si>
  <si>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</si>
  <si>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</si>
  <si>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</si>
  <si>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</si>
  <si>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</si>
  <si>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</si>
  <si>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</si>
  <si>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</si>
  <si>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</si>
  <si>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</si>
  <si>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</si>
  <si>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</si>
  <si>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</si>
  <si>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</si>
  <si>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</si>
  <si>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</si>
  <si>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</si>
  <si>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</si>
  <si>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</si>
  <si>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</si>
  <si>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</si>
  <si>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</si>
  <si>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</si>
  <si>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</si>
  <si>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</si>
  <si>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</si>
  <si>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</si>
  <si>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</si>
  <si>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</si>
  <si>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</si>
  <si>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</si>
  <si>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</si>
  <si>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</si>
  <si>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</si>
  <si>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</si>
  <si>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</si>
  <si>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</si>
  <si>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</si>
  <si>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</si>
  <si>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</si>
  <si>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</si>
  <si>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</si>
  <si>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</si>
  <si>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</si>
  <si>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</si>
  <si>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</si>
  <si>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</si>
  <si>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</si>
  <si>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</si>
  <si>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</si>
  <si>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</si>
  <si>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</si>
  <si>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</si>
  <si>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</si>
  <si>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</si>
  <si>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</si>
  <si>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</si>
  <si>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岐阜県各務原市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</si>
  <si>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</si>
  <si>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</si>
  <si>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</si>
  <si>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</si>
  <si>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</si>
  <si>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</si>
  <si>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</si>
  <si>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</si>
  <si>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</si>
  <si>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</si>
  <si>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</si>
  <si>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</si>
  <si>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</si>
  <si>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</si>
  <si>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</si>
  <si>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</si>
  <si>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</si>
  <si>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</si>
  <si>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</si>
  <si>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</si>
  <si>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</si>
  <si>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</si>
  <si>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</si>
  <si>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</si>
  <si>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</si>
  <si>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</si>
  <si>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</si>
  <si>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</si>
  <si>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</si>
  <si>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</si>
  <si>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</si>
  <si>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</si>
  <si>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</si>
  <si>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</si>
  <si>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</si>
  <si>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</si>
  <si>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</si>
  <si>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</si>
  <si>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</si>
  <si>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</si>
  <si>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</si>
  <si>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</si>
  <si>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</si>
  <si>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</si>
  <si>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</si>
  <si>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</si>
  <si>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</si>
  <si>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</si>
  <si>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</si>
  <si>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</si>
  <si>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</si>
  <si>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</si>
  <si>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</si>
  <si>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</si>
  <si>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</si>
  <si>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</si>
  <si>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</si>
  <si>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</si>
  <si>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</si>
  <si>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</si>
  <si>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</si>
  <si>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</si>
  <si>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</si>
  <si>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</si>
  <si>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</si>
  <si>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</si>
  <si>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</si>
  <si>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</si>
  <si>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</si>
  <si>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</si>
  <si>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</si>
  <si>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</si>
  <si>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</si>
  <si>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</si>
  <si>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</si>
  <si>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</si>
  <si>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</si>
  <si>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</si>
  <si>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</si>
  <si>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</si>
  <si>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</si>
  <si>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</si>
  <si>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</si>
  <si>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</si>
  <si>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</si>
  <si>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</si>
  <si>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</si>
  <si>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</si>
  <si>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</si>
  <si>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</si>
  <si>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</si>
  <si>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</si>
  <si>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</si>
  <si>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</si>
  <si>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</si>
  <si>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</si>
  <si>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</si>
  <si>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</si>
  <si>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</si>
  <si>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</si>
  <si>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</si>
  <si>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</si>
  <si>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</si>
  <si>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</si>
  <si>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</si>
  <si>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</si>
  <si>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</si>
  <si>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</si>
  <si>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</si>
  <si>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</si>
  <si>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</si>
  <si>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</si>
  <si>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</si>
  <si>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</si>
  <si>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</si>
  <si>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</si>
  <si>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</si>
  <si>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</si>
  <si>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</si>
  <si>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</si>
  <si>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</si>
  <si>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</si>
  <si>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</si>
  <si>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</si>
  <si>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</si>
  <si>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</si>
  <si>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</si>
  <si>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</si>
  <si>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</si>
  <si>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</si>
  <si>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</si>
  <si>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</si>
  <si>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</si>
  <si>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</si>
  <si>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</si>
  <si>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</si>
  <si>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</si>
  <si>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</si>
  <si>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</si>
  <si>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</si>
  <si>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</si>
  <si>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</si>
  <si>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</si>
  <si>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</si>
  <si>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</si>
  <si>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</si>
  <si>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</si>
  <si>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</si>
  <si>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</si>
  <si>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</si>
  <si>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</si>
  <si>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</si>
  <si>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</si>
  <si>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</si>
  <si>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</si>
  <si>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</si>
  <si>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</si>
  <si>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</si>
  <si>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</si>
  <si>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</si>
  <si>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</si>
  <si>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</si>
  <si>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</si>
  <si>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</si>
  <si>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</si>
  <si>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</si>
  <si>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</si>
  <si>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</si>
  <si>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</si>
  <si>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</si>
  <si>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</si>
  <si>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</si>
  <si>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</si>
  <si>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</si>
  <si>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</si>
  <si>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</si>
  <si>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</si>
  <si>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</si>
  <si>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</si>
  <si>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</si>
  <si>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</si>
  <si>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</si>
  <si>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</si>
  <si>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</si>
  <si>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</si>
  <si>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</si>
  <si>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</si>
  <si>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</si>
  <si>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</si>
  <si>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</si>
  <si>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</si>
  <si>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0.70</t>
  </si>
  <si>
    <t>▲ 1.67</t>
  </si>
  <si>
    <t>▲ 2.70</t>
  </si>
  <si>
    <t>一般会計</t>
  </si>
  <si>
    <t>水道事業会計</t>
  </si>
  <si>
    <t>下水道事業会計</t>
  </si>
  <si>
    <t>介護保険事業特別会計</t>
  </si>
  <si>
    <t>国民健康保険事業特別会計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</si>
  <si>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</si>
  <si>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</si>
  <si>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</si>
  <si>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</si>
  <si>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</si>
  <si>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</si>
  <si>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</si>
  <si>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</si>
  <si>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</si>
  <si>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基金繰入金2,100百万円</t>
    <rPh sb="0" eb="2">
      <t>キキン</t>
    </rPh>
    <rPh sb="2" eb="5">
      <t>クリイレキン</t>
    </rPh>
    <rPh sb="10" eb="13">
      <t>ヒャクマンエン</t>
    </rPh>
    <phoneticPr fontId="2"/>
  </si>
  <si>
    <t>-</t>
    <phoneticPr fontId="2"/>
  </si>
  <si>
    <t>基金繰入金150百万円</t>
    <phoneticPr fontId="2"/>
  </si>
  <si>
    <t>木曽川右岸地帯水防事務組合</t>
    <rPh sb="0" eb="2">
      <t>キソ</t>
    </rPh>
    <rPh sb="2" eb="3">
      <t>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</si>
  <si>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</si>
  <si>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</si>
  <si>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基金繰入金90百万円</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</si>
  <si>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</si>
  <si>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</si>
  <si>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各務原市土地開発公社</t>
    <rPh sb="0" eb="4">
      <t>カカミガハラシ</t>
    </rPh>
    <rPh sb="4" eb="6">
      <t>トチ</t>
    </rPh>
    <rPh sb="6" eb="8">
      <t>カイハツ</t>
    </rPh>
    <rPh sb="8" eb="10">
      <t>コウシャ</t>
    </rPh>
    <phoneticPr fontId="2"/>
  </si>
  <si>
    <t>各務原市施設振興公社</t>
    <rPh sb="0" eb="4">
      <t>カカミガハラシ</t>
    </rPh>
    <rPh sb="4" eb="6">
      <t>シセツ</t>
    </rPh>
    <rPh sb="6" eb="8">
      <t>シンコウ</t>
    </rPh>
    <rPh sb="8" eb="10">
      <t>コウシャ</t>
    </rPh>
    <phoneticPr fontId="2"/>
  </si>
  <si>
    <t>㈱オアシスパーク</t>
  </si>
  <si>
    <t>学校施設整備基金</t>
    <rPh sb="0" eb="2">
      <t>ガッコウ</t>
    </rPh>
    <rPh sb="2" eb="4">
      <t>シセツ</t>
    </rPh>
    <rPh sb="4" eb="6">
      <t>セイビ</t>
    </rPh>
    <rPh sb="6" eb="8">
      <t>キキン</t>
    </rPh>
    <phoneticPr fontId="5"/>
  </si>
  <si>
    <t>新総合体育館整備基金</t>
    <rPh sb="0" eb="3">
      <t>シンソウゴウ</t>
    </rPh>
    <rPh sb="3" eb="6">
      <t>タイイクカン</t>
    </rPh>
    <rPh sb="6" eb="8">
      <t>セイビ</t>
    </rPh>
    <rPh sb="8" eb="10">
      <t>キキン</t>
    </rPh>
    <phoneticPr fontId="5"/>
  </si>
  <si>
    <t>庁舎等整備基金</t>
    <rPh sb="0" eb="2">
      <t>チョウシャ</t>
    </rPh>
    <rPh sb="2" eb="3">
      <t>ナド</t>
    </rPh>
    <rPh sb="3" eb="5">
      <t>セイビ</t>
    </rPh>
    <rPh sb="5" eb="7">
      <t>キキン</t>
    </rPh>
    <phoneticPr fontId="5"/>
  </si>
  <si>
    <t>福祉振興基金</t>
    <rPh sb="0" eb="2">
      <t>フクシ</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</si>
  <si>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</si>
  <si>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</si>
  <si>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</si>
  <si>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将来負担比率は例年算定されていない。一方で、有形固定資産減価償却率は、類似団体・全国・県平均より高い水準となっている。
今後は平成28年度に策定、R3年度に改訂した公共施設等総合管理計画に基づき、施設総量の適正化、計画的な維持管理と長寿命化、効率的な施設運営による維持管理経費の縮減を推進していく。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</si>
  <si>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</si>
  <si>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</si>
  <si>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</si>
  <si>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</si>
  <si>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</si>
  <si>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</si>
  <si>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将来負担比率は例年算定されておらず、実質公債費比率は類似団体平均を上回る数値となっている。
将来の公債費の縮減のために行ったテールヘビー償還により令和2年度から増加しており、令和5年度までは同様の傾向が続く予定だがその後は以前と同水準となる見込み。
今後も次世代へ過大な負担を残さぬよう、新規事業実施の精査、地方債の利率や償還方法の見直し等を行うことで健全な財政を維持していく。</t>
    <rPh sb="33" eb="34">
      <t>ウワ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</si>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</sst>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67DC2CF-254B-4713-B7EE-821931D6D42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46402</c:v>
                </c:pt>
                <c:pt idx="1">
                  <c:v>66343</c:v>
                </c:pt>
                <c:pt idx="2">
                  <c:v>56416</c:v>
                </c:pt>
                <c:pt idx="3">
                  <c:v>49217</c:v>
                </c:pt>
                <c:pt idx="4">
                  <c:v>49211</c:v>
                </c:pt>
              </c:numCache>
            </c:numRef>
          </c:val>
          <c:smooth val="0"/>
          <c:extLst>
            <c:ext xmlns:c16="http://schemas.microsoft.com/office/drawing/2014/chart" uri="{C3380CC4-5D6E-409C-BE32-E72D297353CC}">
              <c16:uniqueId val="{00000000-9871-471C-857C-D3FF26EA0A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37373</c:v>
                </c:pt>
                <c:pt idx="1">
                  <c:v>55444</c:v>
                </c:pt>
                <c:pt idx="2">
                  <c:v>59145</c:v>
                </c:pt>
                <c:pt idx="3">
                  <c:v>74345</c:v>
                </c:pt>
                <c:pt idx="4">
                  <c:v>47046</c:v>
                </c:pt>
              </c:numCache>
            </c:numRef>
          </c:val>
          <c:smooth val="0"/>
          <c:extLst>
            <c:ext xmlns:c16="http://schemas.microsoft.com/office/drawing/2014/chart" uri="{C3380CC4-5D6E-409C-BE32-E72D297353CC}">
              <c16:uniqueId val="{00000001-9871-471C-857C-D3FF26EA0A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9.9499999999999993</c:v>
                </c:pt>
                <c:pt idx="1">
                  <c:v>11.01</c:v>
                </c:pt>
                <c:pt idx="2">
                  <c:v>13.04</c:v>
                </c:pt>
                <c:pt idx="3">
                  <c:v>15.36</c:v>
                </c:pt>
                <c:pt idx="4">
                  <c:v>10.65</c:v>
                </c:pt>
              </c:numCache>
            </c:numRef>
          </c:val>
          <c:extLst>
            <c:ext xmlns:c16="http://schemas.microsoft.com/office/drawing/2014/chart" uri="{C3380CC4-5D6E-409C-BE32-E72D297353CC}">
              <c16:uniqueId val="{00000000-D9FC-43D1-A7A6-7B6C196722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42.22</c:v>
                </c:pt>
                <c:pt idx="1">
                  <c:v>40.32</c:v>
                </c:pt>
                <c:pt idx="2">
                  <c:v>35.6</c:v>
                </c:pt>
                <c:pt idx="3">
                  <c:v>36.700000000000003</c:v>
                </c:pt>
                <c:pt idx="4">
                  <c:v>40.01</c:v>
                </c:pt>
              </c:numCache>
            </c:numRef>
          </c:val>
          <c:extLst>
            <c:ext xmlns:c16="http://schemas.microsoft.com/office/drawing/2014/chart" uri="{C3380CC4-5D6E-409C-BE32-E72D297353CC}">
              <c16:uniqueId val="{00000001-D9FC-43D1-A7A6-7B6C196722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0.22</c:v>
                </c:pt>
                <c:pt idx="1">
                  <c:v>-0.7</c:v>
                </c:pt>
                <c:pt idx="2">
                  <c:v>-1.67</c:v>
                </c:pt>
                <c:pt idx="3">
                  <c:v>5.95</c:v>
                </c:pt>
                <c:pt idx="4">
                  <c:v>-2.7</c:v>
                </c:pt>
              </c:numCache>
            </c:numRef>
          </c:val>
          <c:smooth val="0"/>
          <c:extLst>
            <c:ext xmlns:c16="http://schemas.microsoft.com/office/drawing/2014/chart" uri="{C3380CC4-5D6E-409C-BE32-E72D297353CC}">
              <c16:uniqueId val="{00000002-D9FC-43D1-A7A6-7B6C196722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1.99</c:v>
                </c:pt>
                <c:pt idx="4">
                  <c:v>0</c:v>
                </c:pt>
                <c:pt idx="5">
                  <c:v>0</c:v>
                </c:pt>
                <c:pt idx="6">
                  <c:v>0</c:v>
                </c:pt>
                <c:pt idx="7">
                  <c:v>0</c:v>
                </c:pt>
                <c:pt idx="8">
                  <c:v>0</c:v>
                </c:pt>
                <c:pt idx="9">
                  <c:v>0</c:v>
                </c:pt>
              </c:numCache>
            </c:numRef>
          </c:val>
          <c:extLst>
            <c:ext xmlns:c16="http://schemas.microsoft.com/office/drawing/2014/chart" uri="{C3380CC4-5D6E-409C-BE32-E72D297353CC}">
              <c16:uniqueId val="{00000000-1AC5-48C1-A396-6844627B5A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AC5-48C1-A396-6844627B5A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AC5-48C1-A396-6844627B5A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AC5-48C1-A396-6844627B5A20}"/>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0.16</c:v>
                </c:pt>
                <c:pt idx="6">
                  <c:v>#N/A</c:v>
                </c:pt>
                <c:pt idx="7">
                  <c:v>0.25</c:v>
                </c:pt>
                <c:pt idx="8">
                  <c:v>#N/A</c:v>
                </c:pt>
                <c:pt idx="9">
                  <c:v>0.18</c:v>
                </c:pt>
              </c:numCache>
            </c:numRef>
          </c:val>
          <c:extLst>
            <c:ext xmlns:c16="http://schemas.microsoft.com/office/drawing/2014/chart" uri="{C3380CC4-5D6E-409C-BE32-E72D297353CC}">
              <c16:uniqueId val="{00000004-1AC5-48C1-A396-6844627B5A2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6.87</c:v>
                </c:pt>
                <c:pt idx="2">
                  <c:v>#N/A</c:v>
                </c:pt>
                <c:pt idx="3">
                  <c:v>5.21</c:v>
                </c:pt>
                <c:pt idx="4">
                  <c:v>#N/A</c:v>
                </c:pt>
                <c:pt idx="5">
                  <c:v>3.97</c:v>
                </c:pt>
                <c:pt idx="6">
                  <c:v>#N/A</c:v>
                </c:pt>
                <c:pt idx="7">
                  <c:v>2.74</c:v>
                </c:pt>
                <c:pt idx="8">
                  <c:v>#N/A</c:v>
                </c:pt>
                <c:pt idx="9">
                  <c:v>0.98</c:v>
                </c:pt>
              </c:numCache>
            </c:numRef>
          </c:val>
          <c:extLst>
            <c:ext xmlns:c16="http://schemas.microsoft.com/office/drawing/2014/chart" uri="{C3380CC4-5D6E-409C-BE32-E72D297353CC}">
              <c16:uniqueId val="{00000005-1AC5-48C1-A396-6844627B5A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0.45</c:v>
                </c:pt>
                <c:pt idx="2">
                  <c:v>#N/A</c:v>
                </c:pt>
                <c:pt idx="3">
                  <c:v>0.53</c:v>
                </c:pt>
                <c:pt idx="4">
                  <c:v>#N/A</c:v>
                </c:pt>
                <c:pt idx="5">
                  <c:v>0.64</c:v>
                </c:pt>
                <c:pt idx="6">
                  <c:v>#N/A</c:v>
                </c:pt>
                <c:pt idx="7">
                  <c:v>0.84</c:v>
                </c:pt>
                <c:pt idx="8">
                  <c:v>#N/A</c:v>
                </c:pt>
                <c:pt idx="9">
                  <c:v>1.08</c:v>
                </c:pt>
              </c:numCache>
            </c:numRef>
          </c:val>
          <c:extLst>
            <c:ext xmlns:c16="http://schemas.microsoft.com/office/drawing/2014/chart" uri="{C3380CC4-5D6E-409C-BE32-E72D297353CC}">
              <c16:uniqueId val="{00000006-1AC5-48C1-A396-6844627B5A2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0.69</c:v>
                </c:pt>
                <c:pt idx="6">
                  <c:v>#N/A</c:v>
                </c:pt>
                <c:pt idx="7">
                  <c:v>1.1499999999999999</c:v>
                </c:pt>
                <c:pt idx="8">
                  <c:v>#N/A</c:v>
                </c:pt>
                <c:pt idx="9">
                  <c:v>1.48</c:v>
                </c:pt>
              </c:numCache>
            </c:numRef>
          </c:val>
          <c:extLst>
            <c:ext xmlns:c16="http://schemas.microsoft.com/office/drawing/2014/chart" uri="{C3380CC4-5D6E-409C-BE32-E72D297353CC}">
              <c16:uniqueId val="{00000007-1AC5-48C1-A396-6844627B5A2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6.95</c:v>
                </c:pt>
                <c:pt idx="2">
                  <c:v>#N/A</c:v>
                </c:pt>
                <c:pt idx="3">
                  <c:v>6.96</c:v>
                </c:pt>
                <c:pt idx="4">
                  <c:v>#N/A</c:v>
                </c:pt>
                <c:pt idx="5">
                  <c:v>7.33</c:v>
                </c:pt>
                <c:pt idx="6">
                  <c:v>#N/A</c:v>
                </c:pt>
                <c:pt idx="7">
                  <c:v>7.76</c:v>
                </c:pt>
                <c:pt idx="8">
                  <c:v>#N/A</c:v>
                </c:pt>
                <c:pt idx="9">
                  <c:v>6.2</c:v>
                </c:pt>
              </c:numCache>
            </c:numRef>
          </c:val>
          <c:extLst>
            <c:ext xmlns:c16="http://schemas.microsoft.com/office/drawing/2014/chart" uri="{C3380CC4-5D6E-409C-BE32-E72D297353CC}">
              <c16:uniqueId val="{00000008-1AC5-48C1-A396-6844627B5A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9.94</c:v>
                </c:pt>
                <c:pt idx="2">
                  <c:v>#N/A</c:v>
                </c:pt>
                <c:pt idx="3">
                  <c:v>11</c:v>
                </c:pt>
                <c:pt idx="4">
                  <c:v>#N/A</c:v>
                </c:pt>
                <c:pt idx="5">
                  <c:v>13.03</c:v>
                </c:pt>
                <c:pt idx="6">
                  <c:v>#N/A</c:v>
                </c:pt>
                <c:pt idx="7">
                  <c:v>15.36</c:v>
                </c:pt>
                <c:pt idx="8">
                  <c:v>#N/A</c:v>
                </c:pt>
                <c:pt idx="9">
                  <c:v>10.65</c:v>
                </c:pt>
              </c:numCache>
            </c:numRef>
          </c:val>
          <c:extLst>
            <c:ext xmlns:c16="http://schemas.microsoft.com/office/drawing/2014/chart" uri="{C3380CC4-5D6E-409C-BE32-E72D297353CC}">
              <c16:uniqueId val="{00000009-1AC5-48C1-A396-6844627B5A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5169</c:v>
                </c:pt>
                <c:pt idx="5">
                  <c:v>4891</c:v>
                </c:pt>
                <c:pt idx="8">
                  <c:v>4904</c:v>
                </c:pt>
                <c:pt idx="11">
                  <c:v>4876</c:v>
                </c:pt>
                <c:pt idx="14">
                  <c:v>4638</c:v>
                </c:pt>
              </c:numCache>
            </c:numRef>
          </c:val>
          <c:extLst>
            <c:ext xmlns:c16="http://schemas.microsoft.com/office/drawing/2014/chart" uri="{C3380CC4-5D6E-409C-BE32-E72D297353CC}">
              <c16:uniqueId val="{00000000-E98B-4CA4-A92E-773A93E7BC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8B-4CA4-A92E-773A93E7BC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8B-4CA4-A92E-773A93E7BC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8B-4CA4-A92E-773A93E7BC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832</c:v>
                </c:pt>
                <c:pt idx="3">
                  <c:v>594</c:v>
                </c:pt>
                <c:pt idx="6">
                  <c:v>617</c:v>
                </c:pt>
                <c:pt idx="9">
                  <c:v>593</c:v>
                </c:pt>
                <c:pt idx="12">
                  <c:v>579</c:v>
                </c:pt>
              </c:numCache>
            </c:numRef>
          </c:val>
          <c:extLst>
            <c:ext xmlns:c16="http://schemas.microsoft.com/office/drawing/2014/chart" uri="{C3380CC4-5D6E-409C-BE32-E72D297353CC}">
              <c16:uniqueId val="{00000004-E98B-4CA4-A92E-773A93E7BC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B-4CA4-A92E-773A93E7BC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8B-4CA4-A92E-773A93E7BC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4257</c:v>
                </c:pt>
                <c:pt idx="3">
                  <c:v>4219</c:v>
                </c:pt>
                <c:pt idx="6">
                  <c:v>5977</c:v>
                </c:pt>
                <c:pt idx="9">
                  <c:v>5575</c:v>
                </c:pt>
                <c:pt idx="12">
                  <c:v>5405</c:v>
                </c:pt>
              </c:numCache>
            </c:numRef>
          </c:val>
          <c:extLst>
            <c:ext xmlns:c16="http://schemas.microsoft.com/office/drawing/2014/chart" uri="{C3380CC4-5D6E-409C-BE32-E72D297353CC}">
              <c16:uniqueId val="{00000007-E98B-4CA4-A92E-773A93E7BC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c:v>
                </c:pt>
                <c:pt idx="2">
                  <c:v>#N/A</c:v>
                </c:pt>
                <c:pt idx="3">
                  <c:v>#N/A</c:v>
                </c:pt>
                <c:pt idx="4">
                  <c:v>-78</c:v>
                </c:pt>
                <c:pt idx="5">
                  <c:v>#N/A</c:v>
                </c:pt>
                <c:pt idx="6">
                  <c:v>#N/A</c:v>
                </c:pt>
                <c:pt idx="7">
                  <c:v>1690</c:v>
                </c:pt>
                <c:pt idx="8">
                  <c:v>#N/A</c:v>
                </c:pt>
                <c:pt idx="9">
                  <c:v>#N/A</c:v>
                </c:pt>
                <c:pt idx="10">
                  <c:v>1292</c:v>
                </c:pt>
                <c:pt idx="11">
                  <c:v>#N/A</c:v>
                </c:pt>
                <c:pt idx="12">
                  <c:v>#N/A</c:v>
                </c:pt>
                <c:pt idx="13">
                  <c:v>1346</c:v>
                </c:pt>
                <c:pt idx="14">
                  <c:v>#N/A</c:v>
                </c:pt>
              </c:numCache>
            </c:numRef>
          </c:val>
          <c:smooth val="0"/>
          <c:extLst>
            <c:ext xmlns:c16="http://schemas.microsoft.com/office/drawing/2014/chart" uri="{C3380CC4-5D6E-409C-BE32-E72D297353CC}">
              <c16:uniqueId val="{00000008-E98B-4CA4-A92E-773A93E7BC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40877</c:v>
                </c:pt>
                <c:pt idx="5">
                  <c:v>40589</c:v>
                </c:pt>
                <c:pt idx="8">
                  <c:v>39780</c:v>
                </c:pt>
                <c:pt idx="11">
                  <c:v>39581</c:v>
                </c:pt>
                <c:pt idx="14">
                  <c:v>38246</c:v>
                </c:pt>
              </c:numCache>
            </c:numRef>
          </c:val>
          <c:extLst>
            <c:ext xmlns:c16="http://schemas.microsoft.com/office/drawing/2014/chart" uri="{C3380CC4-5D6E-409C-BE32-E72D297353CC}">
              <c16:uniqueId val="{00000000-8EA2-4C31-859B-B019B76A77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17357</c:v>
                </c:pt>
                <c:pt idx="5">
                  <c:v>18423</c:v>
                </c:pt>
                <c:pt idx="8">
                  <c:v>18951</c:v>
                </c:pt>
                <c:pt idx="11">
                  <c:v>19449</c:v>
                </c:pt>
                <c:pt idx="14">
                  <c:v>19518</c:v>
                </c:pt>
              </c:numCache>
            </c:numRef>
          </c:val>
          <c:extLst>
            <c:ext xmlns:c16="http://schemas.microsoft.com/office/drawing/2014/chart" uri="{C3380CC4-5D6E-409C-BE32-E72D297353CC}">
              <c16:uniqueId val="{00000001-8EA2-4C31-859B-B019B76A77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29136</c:v>
                </c:pt>
                <c:pt idx="5">
                  <c:v>30498</c:v>
                </c:pt>
                <c:pt idx="8">
                  <c:v>28286</c:v>
                </c:pt>
                <c:pt idx="11">
                  <c:v>28075</c:v>
                </c:pt>
                <c:pt idx="14">
                  <c:v>29599</c:v>
                </c:pt>
              </c:numCache>
            </c:numRef>
          </c:val>
          <c:extLst>
            <c:ext xmlns:c16="http://schemas.microsoft.com/office/drawing/2014/chart" uri="{C3380CC4-5D6E-409C-BE32-E72D297353CC}">
              <c16:uniqueId val="{00000002-8EA2-4C31-859B-B019B76A77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A2-4C31-859B-B019B76A77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A2-4C31-859B-B019B76A77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1209</c:v>
                </c:pt>
                <c:pt idx="6">
                  <c:v>1719</c:v>
                </c:pt>
                <c:pt idx="9">
                  <c:v>1864</c:v>
                </c:pt>
                <c:pt idx="12">
                  <c:v>2081</c:v>
                </c:pt>
              </c:numCache>
            </c:numRef>
          </c:val>
          <c:extLst>
            <c:ext xmlns:c16="http://schemas.microsoft.com/office/drawing/2014/chart" uri="{C3380CC4-5D6E-409C-BE32-E72D297353CC}">
              <c16:uniqueId val="{00000005-8EA2-4C31-859B-B019B76A77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6931</c:v>
                </c:pt>
                <c:pt idx="3">
                  <c:v>6855</c:v>
                </c:pt>
                <c:pt idx="6">
                  <c:v>6810</c:v>
                </c:pt>
                <c:pt idx="9">
                  <c:v>6749</c:v>
                </c:pt>
                <c:pt idx="12">
                  <c:v>6639</c:v>
                </c:pt>
              </c:numCache>
            </c:numRef>
          </c:val>
          <c:extLst>
            <c:ext xmlns:c16="http://schemas.microsoft.com/office/drawing/2014/chart" uri="{C3380CC4-5D6E-409C-BE32-E72D297353CC}">
              <c16:uniqueId val="{00000006-8EA2-4C31-859B-B019B76A77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EA2-4C31-859B-B019B76A77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10973</c:v>
                </c:pt>
                <c:pt idx="3">
                  <c:v>10704</c:v>
                </c:pt>
                <c:pt idx="6">
                  <c:v>10489</c:v>
                </c:pt>
                <c:pt idx="9">
                  <c:v>9722</c:v>
                </c:pt>
                <c:pt idx="12">
                  <c:v>9694</c:v>
                </c:pt>
              </c:numCache>
            </c:numRef>
          </c:val>
          <c:extLst>
            <c:ext xmlns:c16="http://schemas.microsoft.com/office/drawing/2014/chart" uri="{C3380CC4-5D6E-409C-BE32-E72D297353CC}">
              <c16:uniqueId val="{00000008-8EA2-4C31-859B-B019B76A77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737</c:v>
                </c:pt>
                <c:pt idx="3">
                  <c:v>403</c:v>
                </c:pt>
                <c:pt idx="6">
                  <c:v>438</c:v>
                </c:pt>
                <c:pt idx="9">
                  <c:v>417</c:v>
                </c:pt>
                <c:pt idx="12">
                  <c:v>586</c:v>
                </c:pt>
              </c:numCache>
            </c:numRef>
          </c:val>
          <c:extLst>
            <c:ext xmlns:c16="http://schemas.microsoft.com/office/drawing/2014/chart" uri="{C3380CC4-5D6E-409C-BE32-E72D297353CC}">
              <c16:uniqueId val="{00000009-8EA2-4C31-859B-B019B76A77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28954</c:v>
                </c:pt>
                <c:pt idx="3">
                  <c:v>27470</c:v>
                </c:pt>
                <c:pt idx="6">
                  <c:v>25326</c:v>
                </c:pt>
                <c:pt idx="9">
                  <c:v>24317</c:v>
                </c:pt>
                <c:pt idx="12">
                  <c:v>21841</c:v>
                </c:pt>
              </c:numCache>
            </c:numRef>
          </c:val>
          <c:extLst>
            <c:ext xmlns:c16="http://schemas.microsoft.com/office/drawing/2014/chart" uri="{C3380CC4-5D6E-409C-BE32-E72D297353CC}">
              <c16:uniqueId val="{0000000A-8EA2-4C31-859B-B019B76A77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A2-4C31-859B-B019B76A77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10135</c:v>
                </c:pt>
                <c:pt idx="1">
                  <c:v>11019</c:v>
                </c:pt>
                <c:pt idx="2">
                  <c:v>11720</c:v>
                </c:pt>
              </c:numCache>
            </c:numRef>
          </c:val>
          <c:extLst>
            <c:ext xmlns:c16="http://schemas.microsoft.com/office/drawing/2014/chart" uri="{C3380CC4-5D6E-409C-BE32-E72D297353CC}">
              <c16:uniqueId val="{00000000-18FC-4474-9A95-DBC2A30338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5417</c:v>
                </c:pt>
                <c:pt idx="1">
                  <c:v>6062</c:v>
                </c:pt>
                <c:pt idx="2">
                  <c:v>5782</c:v>
                </c:pt>
              </c:numCache>
            </c:numRef>
          </c:val>
          <c:extLst>
            <c:ext xmlns:c16="http://schemas.microsoft.com/office/drawing/2014/chart" uri="{C3380CC4-5D6E-409C-BE32-E72D297353CC}">
              <c16:uniqueId val="{00000001-18FC-4474-9A95-DBC2A30338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10715</c:v>
                </c:pt>
                <c:pt idx="1">
                  <c:v>8899</c:v>
                </c:pt>
                <c:pt idx="2">
                  <c:v>10074</c:v>
                </c:pt>
              </c:numCache>
            </c:numRef>
          </c:val>
          <c:extLst>
            <c:ext xmlns:c16="http://schemas.microsoft.com/office/drawing/2014/chart" uri="{C3380CC4-5D6E-409C-BE32-E72D297353CC}">
              <c16:uniqueId val="{00000002-18FC-4474-9A95-DBC2A30338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{02B0A725-BC92-4F17-84F3-2F623981FFA4}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412-43FA-9090-B36E2AD7B3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{55569308-67DB-4B1F-BA95-06F20DD80AEE}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412-43FA-9090-B36E2AD7B3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{173B6251-6CEE-4F90-A6D6-2849F56B6D21}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412-43FA-9090-B36E2AD7B3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{013F3A84-98F0-4CF2-8389-2F4AE3B6C0B9}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412-43FA-9090-B36E2AD7B3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{080C9E80-2529-474C-92D5-6B654C3318B9}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412-43FA-9090-B36E2AD7B3A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{F20FF24C-9F1C-4DFC-8F5E-BE043BEB141D}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412-43FA-9090-B36E2AD7B3A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{6023E89C-C8DF-4154-91C1-9460122BD1E5}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412-43FA-9090-B36E2AD7B3A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{C7FA8EE1-61EF-40BE-9C65-03400BF605C5}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412-43FA-9090-B36E2AD7B3A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{53D0A75B-ED69-4264-9213-E5DFE7208EF5}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412-43FA-9090-B36E2AD7B3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66.900000000000006</c:v>
                </c:pt>
                <c:pt idx="8">
                  <c:v>67.599999999999994</c:v>
                </c:pt>
                <c:pt idx="16">
                  <c:v>69.3</c:v>
                </c:pt>
                <c:pt idx="24">
                  <c:v>69.5</c:v>
                </c:pt>
                <c:pt idx="32">
                  <c:v>70.900000000000006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412-43FA-9090-B36E2AD7B3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{56ABA705-2081-4153-BCAE-11BAD3605F2F}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412-43FA-9090-B36E2AD7B3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{BCCCADC6-0381-4438-9FC3-E5C12566F639}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412-43FA-9090-B36E2AD7B3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{F506DD1C-BD05-4E5F-8ADE-B36327C998FD}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412-43FA-9090-B36E2AD7B3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{11AEAAE0-0250-4055-9643-69EBDE0847EB}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412-43FA-9090-B36E2AD7B3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{3ABFA436-05A8-4EFE-BA10-1ACA8C62F5F1}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412-43FA-9090-B36E2AD7B3A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{83E21D18-6DDF-4D45-8445-CB773CD2517A}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412-43FA-9090-B36E2AD7B3A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{8304FBF6-6987-4F17-9E51-5A8497421691}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412-43FA-9090-B36E2AD7B3A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{F86583DB-733E-4BBC-9873-360A21E13995}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412-43FA-9090-B36E2AD7B3A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{B07D8D6A-9C82-4FA6-983D-90F6E0604104}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412-43FA-9090-B36E2AD7B3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0412-43FA-9090-B36E2AD7B3A3}"/>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{53D0D25C-AB41-4A15-B1E5-CA3ABE71FEC6}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39-440D-9F8C-AD7B82598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{FC748868-76B1-4268-8B05-54300735FC3B}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9-440D-9F8C-AD7B82598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{C96911E6-466F-4A93-A675-FD05261D98E5}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9-440D-9F8C-AD7B82598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{A33720DE-7AD0-42B6-BB24-155D92D2F876}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9-440D-9F8C-AD7B82598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{F249D91E-554F-4FF6-A36F-33C51DE3BA7A}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9-440D-9F8C-AD7B825985C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{3EA2F502-9F07-4DBD-B7DD-47082DDE6C92}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39-440D-9F8C-AD7B825985C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{2391FE54-3DDC-4A3C-A62D-2B3F411F3039}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39-440D-9F8C-AD7B825985C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{F1571A00-4098-473A-B6AB-B0DC88062589}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39-440D-9F8C-AD7B825985C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{57EE90D9-D624-4CD9-A6AD-46D85DBA11AB}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39-440D-9F8C-AD7B82598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0.6</c:v>
                </c:pt>
                <c:pt idx="8">
                  <c:v>0</c:v>
                </c:pt>
                <c:pt idx="16">
                  <c:v>2</c:v>
                </c:pt>
                <c:pt idx="24">
                  <c:v>3.8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39-440D-9F8C-AD7B825985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{853DB422-2F73-4D02-B724-A3C527ABB180}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39-440D-9F8C-AD7B825985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{2CC4F5E7-BFCF-4542-8519-15621A7CCE38}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9-440D-9F8C-AD7B82598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{7EA9F62E-B78E-4CBC-849D-D74943E1C4DC}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9-440D-9F8C-AD7B82598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{0E240A1E-DFB3-4725-B0A9-387829E7C8C2}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9-440D-9F8C-AD7B82598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{912BCF79-0F39-4C50-9E90-E07783299526}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9-440D-9F8C-AD7B825985C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{861CA934-7E16-4021-9A54-B6DA4544172C}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39-440D-9F8C-AD7B825985C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{8F8C50DB-884E-4534-84D3-332F857C5D31}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39-440D-9F8C-AD7B825985C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{BC09F227-DF3F-42AA-9CC7-7D3648DF9887}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39-440D-9F8C-AD7B825985C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{4EE53F5C-5634-4653-AA08-DBEB06846101}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39-440D-9F8C-AD7B82598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2A39-440D-9F8C-AD7B825985C1}"/>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類似団体・全国・県平均より高い値であり、健全財政を維持している。</a:t>
          </a:r>
        </a:p>
        <a:p>
          <a:r>
            <a:rPr kumimoji="1" lang="ja-JP" altLang="en-US" sz="1300">
              <a:latin typeface="ＭＳ Ｐゴシック" panose="020B0600070205080204" pitchFamily="50" charset="-128"/>
              <a:ea typeface="ＭＳ Ｐゴシック" panose="020B0600070205080204" pitchFamily="50" charset="-128"/>
            </a:rPr>
            <a:t>　地方消費税交付金の増や市民税所得割の単位額の増等に伴う基準財政収入額の増加に対し、高齢者保健福祉費（</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歳以上）や高齢者保健福祉費（</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歳以上）等の増に伴う基準財政需要額の増加が大きかったことから、財政力指数は前年度比</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今後、人口減少等により歳入の大幅な増加は見込めない中、扶助費等の経常的な支出の増加が予測されることから、引き続き、事業のコスト縮減及び効率化等によって経費削減を図り、歳出の抑制に努める。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241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82144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ポイント上昇し、類似団体平均より高い割合となった。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ポイント上昇した要因としては、光熱費の増に伴う物件費等、分子となる経常的な歳出に充当した一般財源の増や、分母となる臨時財政対策債が減となったこと等である。</a:t>
          </a:r>
        </a:p>
        <a:p>
          <a:r>
            <a:rPr kumimoji="1" lang="ja-JP" altLang="en-US" sz="1300">
              <a:latin typeface="ＭＳ Ｐゴシック" panose="020B0600070205080204" pitchFamily="50" charset="-128"/>
              <a:ea typeface="ＭＳ Ｐゴシック" panose="020B0600070205080204" pitchFamily="50" charset="-128"/>
            </a:rPr>
            <a:t>　人口減少等により市税収入の大幅な増加が見込めない中、今後も経常経費の増が見込まれるため、事業の見直し等を行い、持続可能な財政運営に努める。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162560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022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65</xdr:row>
      <xdr:rowOff>18732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50220"/>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47943</xdr:rowOff>
    </xdr:from>
    <xdr:to>
      <xdr:col>15</xdr:col>
      <xdr:colOff>82550</xdr:colOff>
      <xdr:row>65</xdr:row>
      <xdr:rowOff>18732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49293"/>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96203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492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95584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139382</xdr:rowOff>
    </xdr:from>
    <xdr:to>
      <xdr:col>15</xdr:col>
      <xdr:colOff>133350</xdr:colOff>
      <xdr:row>65</xdr:row>
      <xdr:rowOff>69532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54309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9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168593</xdr:rowOff>
    </xdr:from>
    <xdr:to>
      <xdr:col>11</xdr:col>
      <xdr:colOff>82550</xdr:colOff>
      <xdr:row>63</xdr:row>
      <xdr:rowOff>98743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108920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類似団体・全国・県平均より低い値である。</a:t>
          </a:r>
        </a:p>
        <a:p>
          <a:r>
            <a:rPr kumimoji="1" lang="ja-JP" altLang="en-US" sz="1300">
              <a:latin typeface="ＭＳ Ｐゴシック" panose="020B0600070205080204" pitchFamily="50" charset="-128"/>
              <a:ea typeface="ＭＳ Ｐゴシック" panose="020B0600070205080204" pitchFamily="50" charset="-128"/>
            </a:rPr>
            <a:t>　その要因としては、定員適正化計画に基づき、職員数の削減を行ってきた結果、人口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人当たりの職員数が少なく、人件費が抑制されていることがあげられる。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しかし、今後、老朽化した公共施設の維持補修費の増加が予測されるため、個別施設計画に基づき計画的に維持補修を実施するよう努める。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35584</xdr:rowOff>
    </xdr:from>
    <xdr:to>
      <xdr:col>23</xdr:col>
      <xdr:colOff>133350</xdr:colOff>
      <xdr:row>82</xdr:row>
      <xdr:rowOff>34079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23034"/>
          <a:ext cx="838200" cy="16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35584</xdr:rowOff>
    </xdr:from>
    <xdr:to>
      <xdr:col>19</xdr:col>
      <xdr:colOff>133350</xdr:colOff>
      <xdr:row>81</xdr:row>
      <xdr:rowOff>100597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23034"/>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170002</xdr:rowOff>
    </xdr:from>
    <xdr:to>
      <xdr:col>15</xdr:col>
      <xdr:colOff>82550</xdr:colOff>
      <xdr:row>81</xdr:row>
      <xdr:rowOff>100597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14552"/>
          <a:ext cx="889000" cy="27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120724</xdr:rowOff>
    </xdr:from>
    <xdr:to>
      <xdr:col>11</xdr:col>
      <xdr:colOff>31750</xdr:colOff>
      <xdr:row>79</xdr:row>
      <xdr:rowOff>170002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665274"/>
          <a:ext cx="889000" cy="4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154729</xdr:rowOff>
    </xdr:from>
    <xdr:to>
      <xdr:col>23</xdr:col>
      <xdr:colOff>184150</xdr:colOff>
      <xdr:row>82</xdr:row>
      <xdr:rowOff>84879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171256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7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156234</xdr:rowOff>
    </xdr:from>
    <xdr:to>
      <xdr:col>19</xdr:col>
      <xdr:colOff>184150</xdr:colOff>
      <xdr:row>81</xdr:row>
      <xdr:rowOff>86384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7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96561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4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49797</xdr:rowOff>
    </xdr:from>
    <xdr:to>
      <xdr:col>15</xdr:col>
      <xdr:colOff>133350</xdr:colOff>
      <xdr:row>81</xdr:row>
      <xdr:rowOff>151397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161574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119202</xdr:rowOff>
    </xdr:from>
    <xdr:to>
      <xdr:col>11</xdr:col>
      <xdr:colOff>82550</xdr:colOff>
      <xdr:row>80</xdr:row>
      <xdr:rowOff>49352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59529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69924</xdr:rowOff>
    </xdr:from>
    <xdr:to>
      <xdr:col>7</xdr:col>
      <xdr:colOff>31750</xdr:colOff>
      <xdr:row>80</xdr:row>
      <xdr:rowOff>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10251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38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類似団体・全国・県平均より高い値である。</a:t>
          </a:r>
        </a:p>
        <a:p>
          <a:r>
            <a:rPr kumimoji="1" lang="ja-JP" altLang="en-US" sz="1300">
              <a:latin typeface="ＭＳ Ｐゴシック" panose="020B0600070205080204" pitchFamily="50" charset="-128"/>
              <a:ea typeface="ＭＳ Ｐゴシック" panose="020B0600070205080204" pitchFamily="50" charset="-128"/>
            </a:rPr>
            <a:t>　国に準じて給料表及び昇格昇給の基準を決定しているところであるが、学歴や年齢によらず能力ある職員を登用してきたことから、ラスパイレス指数が高くなっていると考えられる。</a:t>
          </a:r>
        </a:p>
        <a:p>
          <a:r>
            <a:rPr kumimoji="1" lang="ja-JP" altLang="en-US" sz="1300">
              <a:latin typeface="ＭＳ Ｐゴシック" panose="020B0600070205080204" pitchFamily="50" charset="-128"/>
              <a:ea typeface="ＭＳ Ｐゴシック" panose="020B0600070205080204" pitchFamily="50" charset="-128"/>
            </a:rPr>
            <a:t>　今後も人事院勧告を踏まえた適正な給料体系とするよう努めていく。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151341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0716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20109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071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20109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473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100541</xdr:rowOff>
    </xdr:from>
    <xdr:to>
      <xdr:col>81</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72618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類似団体・全国・県平均より少ない人数である。</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21046</xdr:rowOff>
    </xdr:from>
    <xdr:to>
      <xdr:col>81</xdr:col>
      <xdr:colOff>44450</xdr:colOff>
      <xdr:row>59</xdr:row>
      <xdr:rowOff>45176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365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2625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10704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124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44649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168366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0848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30860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141696</xdr:rowOff>
    </xdr:from>
    <xdr:to>
      <xdr:col>77</xdr:col>
      <xdr:colOff>95250</xdr:colOff>
      <xdr:row>59</xdr:row>
      <xdr:rowOff>71846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82023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5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131354</xdr:rowOff>
    </xdr:from>
    <xdr:to>
      <xdr:col>73</xdr:col>
      <xdr:colOff>44450</xdr:colOff>
      <xdr:row>59</xdr:row>
      <xdr:rowOff>61504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71681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117566</xdr:rowOff>
    </xdr:from>
    <xdr:to>
      <xdr:col>68</xdr:col>
      <xdr:colOff>203200</xdr:colOff>
      <xdr:row>59</xdr:row>
      <xdr:rowOff>47716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57893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ポイント増加した要因としては、テールヘビー償還に伴う元利償還金の増等によるものである。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引き続き、負担を次世代に先送りすることがないよう、節度ある借入に努める。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3528</xdr:rowOff>
    </xdr:from>
    <xdr:to>
      <xdr:col>81</xdr:col>
      <xdr:colOff>44450</xdr:colOff>
      <xdr:row>40</xdr:row>
      <xdr:rowOff>73378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9007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156932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105128</xdr:rowOff>
    </xdr:from>
    <xdr:to>
      <xdr:col>77</xdr:col>
      <xdr:colOff>44450</xdr:colOff>
      <xdr:row>39</xdr:row>
      <xdr:rowOff>3528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487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37</xdr:row>
      <xdr:rowOff>105128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18066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88900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1806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22578</xdr:rowOff>
    </xdr:from>
    <xdr:to>
      <xdr:col>81</xdr:col>
      <xdr:colOff>95250</xdr:colOff>
      <xdr:row>40</xdr:row>
      <xdr:rowOff>124178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166105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5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124178</xdr:rowOff>
    </xdr:from>
    <xdr:to>
      <xdr:col>77</xdr:col>
      <xdr:colOff>95250</xdr:colOff>
      <xdr:row>39</xdr:row>
      <xdr:rowOff>54328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64505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38100</xdr:rowOff>
    </xdr:from>
    <xdr:to>
      <xdr:col>64</xdr:col>
      <xdr:colOff>152400</xdr:colOff>
      <xdr:row>36</xdr:row>
      <xdr:rowOff>139700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149877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将来負担比率は例年算定されていない。</a:t>
          </a:r>
        </a:p>
        <a:p>
          <a:r>
            <a:rPr kumimoji="1" lang="ja-JP" altLang="en-US" sz="1300">
              <a:latin typeface="ＭＳ Ｐゴシック" panose="020B0600070205080204" pitchFamily="50" charset="-128"/>
              <a:ea typeface="ＭＳ Ｐゴシック" panose="020B0600070205080204" pitchFamily="50" charset="-128"/>
            </a:rPr>
            <a:t>　今後も次世代へ過大な負担を残さぬよう、新規事業実施の精査、地方債の利率や償還方法の見直し等を行うことで健全な財政を維持していく。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類似団体より高く、全国・県平均より低い。</a:t>
          </a: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再編・整理、組織機構の弾力化等により計画的に職員数の削減を行ってきたが、市民ニーズに的確に応えることができるよう、適正な人員配置を進めたことで職員数が微増傾向にある。</a:t>
          </a:r>
        </a:p>
        <a:p>
          <a:r>
            <a:rPr kumimoji="1" lang="ja-JP" altLang="en-US" sz="1300">
              <a:latin typeface="ＭＳ Ｐゴシック" panose="020B0600070205080204" pitchFamily="50" charset="-128"/>
              <a:ea typeface="ＭＳ Ｐゴシック" panose="020B0600070205080204" pitchFamily="50" charset="-128"/>
            </a:rPr>
            <a:t>　今後も職員の質の向上に努めつつ適正な職員規模の管理に努める。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101600</xdr:rowOff>
    </xdr:from>
    <xdr:to>
      <xdr:col>24</xdr:col>
      <xdr:colOff>25400</xdr:colOff>
      <xdr:row>37</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3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101600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3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50800</xdr:rowOff>
    </xdr:from>
    <xdr:to>
      <xdr:col>20</xdr:col>
      <xdr:colOff>38100</xdr:colOff>
      <xdr:row>36</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要因は、施設の指定管理をはじめとした民間委託費用の増や光熱水費の増等が考えられる。</a:t>
          </a:r>
        </a:p>
        <a:p>
          <a:r>
            <a:rPr kumimoji="1" lang="ja-JP" altLang="en-US" sz="1300">
              <a:latin typeface="ＭＳ Ｐゴシック" panose="020B0600070205080204" pitchFamily="50" charset="-128"/>
              <a:ea typeface="ＭＳ Ｐゴシック" panose="020B0600070205080204" pitchFamily="50" charset="-128"/>
            </a:rPr>
            <a:t>　今後、実施事業の見直しや運営体制の見直し等により物件費の抑制に努める。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165100</xdr:rowOff>
    </xdr:from>
    <xdr:to>
      <xdr:col>82</xdr:col>
      <xdr:colOff>107950</xdr:colOff>
      <xdr:row>18</xdr:row>
      <xdr:rowOff>7257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083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18</xdr:row>
      <xdr:rowOff>18143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08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1042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19</xdr:row>
      <xdr:rowOff>53522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45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138793</xdr:rowOff>
    </xdr:from>
    <xdr:to>
      <xdr:col>74</xdr:col>
      <xdr:colOff>31750</xdr:colOff>
      <xdr:row>18</xdr:row>
      <xdr:rowOff>68943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53720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a:t>
          </a:r>
        </a:p>
        <a:p>
          <a:r>
            <a:rPr kumimoji="1" lang="ja-JP" altLang="en-US" sz="1300">
              <a:latin typeface="ＭＳ Ｐゴシック" panose="020B0600070205080204" pitchFamily="50" charset="-128"/>
              <a:ea typeface="ＭＳ Ｐゴシック" panose="020B0600070205080204" pitchFamily="50" charset="-128"/>
            </a:rPr>
            <a:t>　要因は、障害者に対する自立支援介護・訓練等給付費や私立保育所等に対する施設型給付費の増加等によるものである。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今後、資格審査の適正化や独自事業の見直し等により、適切な水準の維持に努める。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59</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025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58420</xdr:rowOff>
    </xdr:from>
    <xdr:to>
      <xdr:col>19</xdr:col>
      <xdr:colOff>187325</xdr:colOff>
      <xdr:row>59</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02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61</xdr:row>
      <xdr:rowOff>24130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168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161290</xdr:rowOff>
    </xdr:from>
    <xdr:to>
      <xdr:col>11</xdr:col>
      <xdr:colOff>9525</xdr:colOff>
      <xdr:row>61</xdr:row>
      <xdr:rowOff>24130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76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144780</xdr:rowOff>
    </xdr:from>
    <xdr:to>
      <xdr:col>11</xdr:col>
      <xdr:colOff>60325</xdr:colOff>
      <xdr:row>61</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1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110490</xdr:rowOff>
    </xdr:from>
    <xdr:to>
      <xdr:col>6</xdr:col>
      <xdr:colOff>171450</xdr:colOff>
      <xdr:row>60</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25417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県平均より低く、類似団体・全国平均より高い。　</a:t>
          </a: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国民健康保険特別会計への繰出金が減少していく一方、高齢化の進展及び医療の高度化等に伴う介護保険特別会計や後期高齢者医療特別会計への繰出金等の増加が引き続き見込まれる。</a:t>
          </a:r>
        </a:p>
        <a:p>
          <a:r>
            <a:rPr kumimoji="1" lang="ja-JP" altLang="en-US" sz="1300">
              <a:latin typeface="ＭＳ Ｐゴシック" panose="020B0600070205080204" pitchFamily="50" charset="-128"/>
              <a:ea typeface="ＭＳ Ｐゴシック" panose="020B0600070205080204" pitchFamily="50" charset="-128"/>
            </a:rPr>
            <a:t>　今後、全体的なコストを意識しながら、適切な保険料や使用料を設定する等、各特別会計の健全な財政運営に努める。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18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38100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18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59</xdr:row>
      <xdr:rowOff>120650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822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120650</xdr:rowOff>
    </xdr:from>
    <xdr:to>
      <xdr:col>69</xdr:col>
      <xdr:colOff>92075</xdr:colOff>
      <xdr:row>60</xdr:row>
      <xdr:rowOff>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236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69850</xdr:rowOff>
    </xdr:from>
    <xdr:to>
      <xdr:col>69</xdr:col>
      <xdr:colOff>142875</xdr:colOff>
      <xdr:row>60</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120650</xdr:rowOff>
    </xdr:from>
    <xdr:to>
      <xdr:col>65</xdr:col>
      <xdr:colOff>53975</xdr:colOff>
      <xdr:row>60</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a:t>
          </a:r>
        </a:p>
        <a:p>
          <a:r>
            <a:rPr kumimoji="1" lang="ja-JP" altLang="en-US" sz="1300">
              <a:latin typeface="ＭＳ Ｐゴシック" panose="020B0600070205080204" pitchFamily="50" charset="-128"/>
              <a:ea typeface="ＭＳ Ｐゴシック" panose="020B0600070205080204" pitchFamily="50" charset="-128"/>
            </a:rPr>
            <a:t>　要因は、一部事務組合に対する負担金が少ないことや、市から支出する補助金・負担金を定期的に見直していることが考えられる。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今後も引き続き、公益性や費用対効果等を考慮しながら、定期的に補助金・負担金の見直しや廃止に努める。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39</xdr:row>
      <xdr:rowOff>92710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4296"/>
          <a:ext cx="0" cy="85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151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151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860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121429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49276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860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67056</xdr:rowOff>
    </xdr:from>
    <xdr:to>
      <xdr:col>74</xdr:col>
      <xdr:colOff>31750</xdr:colOff>
      <xdr:row>34</xdr:row>
      <xdr:rowOff>168656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7383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151638</xdr:rowOff>
    </xdr:from>
    <xdr:to>
      <xdr:col>69</xdr:col>
      <xdr:colOff>142875</xdr:colOff>
      <xdr:row>34</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91965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169926</xdr:rowOff>
    </xdr:from>
    <xdr:to>
      <xdr:col>65</xdr:col>
      <xdr:colOff>53975</xdr:colOff>
      <xdr:row>34</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類似団体・全国平均・県平均より高い。</a:t>
          </a:r>
        </a:p>
        <a:p>
          <a:r>
            <a:rPr kumimoji="1" lang="ja-JP" altLang="en-US" sz="1300">
              <a:latin typeface="ＭＳ Ｐゴシック" panose="020B0600070205080204" pitchFamily="50" charset="-128"/>
              <a:ea typeface="ＭＳ Ｐゴシック" panose="020B0600070205080204" pitchFamily="50" charset="-128"/>
            </a:rPr>
            <a:t>　将来の公債費の縮減のために行ったテールヘビー償還により高くなっており、令和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年度までは同様の傾向が続く予定だが、その後は以前と同水準となる見込み。</a:t>
          </a:r>
        </a:p>
        <a:p>
          <a:r>
            <a:rPr kumimoji="1" lang="ja-JP" altLang="en-US" sz="1300">
              <a:latin typeface="ＭＳ Ｐゴシック" panose="020B0600070205080204" pitchFamily="50" charset="-128"/>
              <a:ea typeface="ＭＳ Ｐゴシック" panose="020B0600070205080204" pitchFamily="50" charset="-128"/>
            </a:rPr>
            <a:t>　今後も交付税算入のある有利な地方債に厳選した借入等により、公債費の抑制に努める。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46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79</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62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79</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715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161307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38100</xdr:rowOff>
    </xdr:from>
    <xdr:to>
      <xdr:col>24</xdr:col>
      <xdr:colOff>76200</xdr:colOff>
      <xdr:row>78</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95250</xdr:rowOff>
    </xdr:from>
    <xdr:to>
      <xdr:col>15</xdr:col>
      <xdr:colOff>149225</xdr:colOff>
      <xdr:row>80</xdr:row>
      <xdr:rowOff>25400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類似団体・県平均より高く、全国平均より低い。　</a:t>
          </a:r>
        </a:p>
        <a:p>
          <a:r>
            <a:rPr kumimoji="1" lang="ja-JP" altLang="en-US" sz="1300">
              <a:latin typeface="ＭＳ Ｐゴシック" panose="020B0600070205080204" pitchFamily="50" charset="-128"/>
              <a:ea typeface="ＭＳ Ｐゴシック" panose="020B0600070205080204" pitchFamily="50" charset="-128"/>
            </a:rPr>
            <a:t>　対前年度比で大幅に増加している要因は、光熱水費の上昇に伴う物件費の増が影響している。</a:t>
          </a:r>
        </a:p>
        <a:p>
          <a:r>
            <a:rPr kumimoji="1" lang="ja-JP" altLang="en-US" sz="1300">
              <a:latin typeface="ＭＳ Ｐゴシック" panose="020B0600070205080204" pitchFamily="50" charset="-128"/>
              <a:ea typeface="ＭＳ Ｐゴシック" panose="020B0600070205080204" pitchFamily="50" charset="-128"/>
            </a:rPr>
            <a:t>　今後、引き続き実施事業の見直し等を行うことで、健全な財政運営に努める。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83565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47472"/>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97282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4747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130573</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110998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2989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133858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137922</xdr:rowOff>
    </xdr:from>
    <xdr:to>
      <xdr:col>78</xdr:col>
      <xdr:colOff>120650</xdr:colOff>
      <xdr:row>76</xdr:row>
      <xdr:rowOff>68072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46482</xdr:rowOff>
    </xdr:from>
    <xdr:to>
      <xdr:col>74</xdr:col>
      <xdr:colOff>31750</xdr:colOff>
      <xdr:row>77</xdr:row>
      <xdr:rowOff>148082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153941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143764</xdr:rowOff>
    </xdr:from>
    <xdr:to>
      <xdr:col>29</xdr:col>
      <xdr:colOff>127000</xdr:colOff>
      <xdr:row>18</xdr:row>
      <xdr:rowOff>152279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7489"/>
          <a:ext cx="647700" cy="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152279</xdr:rowOff>
    </xdr:from>
    <xdr:to>
      <xdr:col>26</xdr:col>
      <xdr:colOff>50800</xdr:colOff>
      <xdr:row>18</xdr:row>
      <xdr:rowOff>165976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6004"/>
          <a:ext cx="698500" cy="13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165976</xdr:rowOff>
    </xdr:from>
    <xdr:to>
      <xdr:col>22</xdr:col>
      <xdr:colOff>114300</xdr:colOff>
      <xdr:row>19</xdr:row>
      <xdr:rowOff>52724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9701"/>
          <a:ext cx="698500" cy="58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52724</xdr:rowOff>
    </xdr:from>
    <xdr:to>
      <xdr:col>18</xdr:col>
      <xdr:colOff>177800</xdr:colOff>
      <xdr:row>19</xdr:row>
      <xdr:rowOff>71145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57899"/>
          <a:ext cx="698500" cy="1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92964</xdr:rowOff>
    </xdr:from>
    <xdr:to>
      <xdr:col>29</xdr:col>
      <xdr:colOff>177800</xdr:colOff>
      <xdr:row>19</xdr:row>
      <xdr:rowOff>23114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101479</xdr:rowOff>
    </xdr:from>
    <xdr:to>
      <xdr:col>26</xdr:col>
      <xdr:colOff>101600</xdr:colOff>
      <xdr:row>19</xdr:row>
      <xdr:rowOff>31629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3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16406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115176</xdr:rowOff>
    </xdr:from>
    <xdr:to>
      <xdr:col>22</xdr:col>
      <xdr:colOff>165100</xdr:colOff>
      <xdr:row>19</xdr:row>
      <xdr:rowOff>45326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8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30103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3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1924</xdr:rowOff>
    </xdr:from>
    <xdr:to>
      <xdr:col>19</xdr:col>
      <xdr:colOff>38100</xdr:colOff>
      <xdr:row>19</xdr:row>
      <xdr:rowOff>103524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88301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9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20345</xdr:rowOff>
    </xdr:from>
    <xdr:to>
      <xdr:col>15</xdr:col>
      <xdr:colOff>101600</xdr:colOff>
      <xdr:row>19</xdr:row>
      <xdr:rowOff>121945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5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106722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104415</xdr:rowOff>
    </xdr:from>
    <xdr:to>
      <xdr:col>29</xdr:col>
      <xdr:colOff>127000</xdr:colOff>
      <xdr:row>36</xdr:row>
      <xdr:rowOff>123068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57665"/>
          <a:ext cx="647700" cy="1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905</xdr:rowOff>
    </xdr:from>
    <xdr:to>
      <xdr:col>26</xdr:col>
      <xdr:colOff>50800</xdr:colOff>
      <xdr:row>36</xdr:row>
      <xdr:rowOff>123068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54155"/>
          <a:ext cx="698500" cy="122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905</xdr:rowOff>
    </xdr:from>
    <xdr:to>
      <xdr:col>22</xdr:col>
      <xdr:colOff>114300</xdr:colOff>
      <xdr:row>38</xdr:row>
      <xdr:rowOff>36978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54155"/>
          <a:ext cx="698500" cy="55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103827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36978</xdr:rowOff>
    </xdr:from>
    <xdr:to>
      <xdr:col>18</xdr:col>
      <xdr:colOff>177800</xdr:colOff>
      <xdr:row>38</xdr:row>
      <xdr:rowOff>37663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504578"/>
          <a:ext cx="698500" cy="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53615</xdr:rowOff>
    </xdr:from>
    <xdr:to>
      <xdr:col>29</xdr:col>
      <xdr:colOff>177800</xdr:colOff>
      <xdr:row>36</xdr:row>
      <xdr:rowOff>155215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0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25692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7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72268</xdr:rowOff>
    </xdr:from>
    <xdr:to>
      <xdr:col>26</xdr:col>
      <xdr:colOff>101600</xdr:colOff>
      <xdr:row>37</xdr:row>
      <xdr:rowOff>2418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5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158645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1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293005</xdr:rowOff>
    </xdr:from>
    <xdr:to>
      <xdr:col>22</xdr:col>
      <xdr:colOff>165100</xdr:colOff>
      <xdr:row>36</xdr:row>
      <xdr:rowOff>51705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0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61882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7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329078</xdr:rowOff>
    </xdr:from>
    <xdr:to>
      <xdr:col>19</xdr:col>
      <xdr:colOff>38100</xdr:colOff>
      <xdr:row>38</xdr:row>
      <xdr:rowOff>87778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53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72555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4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329763</xdr:rowOff>
    </xdr:from>
    <xdr:to>
      <xdr:col>15</xdr:col>
      <xdr:colOff>101600</xdr:colOff>
      <xdr:row>38</xdr:row>
      <xdr:rowOff>88463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54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73240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54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162429</xdr:rowOff>
    </xdr:from>
    <xdr:to>
      <xdr:col>24</xdr:col>
      <xdr:colOff>62865</xdr:colOff>
      <xdr:row>37</xdr:row>
      <xdr:rowOff>110047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4479"/>
          <a:ext cx="1270" cy="131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113874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5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110047</xdr:rowOff>
    </xdr:from>
    <xdr:to>
      <xdr:col>24</xdr:col>
      <xdr:colOff>152400</xdr:colOff>
      <xdr:row>37</xdr:row>
      <xdr:rowOff>110047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5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109106</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162429</xdr:rowOff>
    </xdr:from>
    <xdr:to>
      <xdr:col>24</xdr:col>
      <xdr:colOff>152400</xdr:colOff>
      <xdr:row>29</xdr:row>
      <xdr:rowOff>162429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118995</xdr:rowOff>
    </xdr:from>
    <xdr:to>
      <xdr:col>24</xdr:col>
      <xdr:colOff>63500</xdr:colOff>
      <xdr:row>36</xdr:row>
      <xdr:rowOff>143390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91195"/>
          <a:ext cx="8382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71054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48177</xdr:rowOff>
    </xdr:from>
    <xdr:to>
      <xdr:col>24</xdr:col>
      <xdr:colOff>114300</xdr:colOff>
      <xdr:row>34</xdr:row>
      <xdr:rowOff>149777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143390</xdr:rowOff>
    </xdr:from>
    <xdr:to>
      <xdr:col>19</xdr:col>
      <xdr:colOff>177800</xdr:colOff>
      <xdr:row>36</xdr:row>
      <xdr:rowOff>157988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15590"/>
          <a:ext cx="8890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48699</xdr:rowOff>
    </xdr:from>
    <xdr:to>
      <xdr:col>20</xdr:col>
      <xdr:colOff>38100</xdr:colOff>
      <xdr:row>34</xdr:row>
      <xdr:rowOff>150299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166826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157988</xdr:rowOff>
    </xdr:from>
    <xdr:to>
      <xdr:col>15</xdr:col>
      <xdr:colOff>50800</xdr:colOff>
      <xdr:row>38</xdr:row>
      <xdr:rowOff>84150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30188"/>
          <a:ext cx="889000" cy="26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142947</xdr:rowOff>
    </xdr:from>
    <xdr:to>
      <xdr:col>15</xdr:col>
      <xdr:colOff>101600</xdr:colOff>
      <xdr:row>35</xdr:row>
      <xdr:rowOff>73097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89624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84150</xdr:rowOff>
    </xdr:from>
    <xdr:to>
      <xdr:col>10</xdr:col>
      <xdr:colOff>114300</xdr:colOff>
      <xdr:row>38</xdr:row>
      <xdr:rowOff>109427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99250"/>
          <a:ext cx="889000" cy="2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17936</xdr:rowOff>
    </xdr:from>
    <xdr:to>
      <xdr:col>10</xdr:col>
      <xdr:colOff>165100</xdr:colOff>
      <xdr:row>36</xdr:row>
      <xdr:rowOff>119536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38641</xdr:rowOff>
    </xdr:from>
    <xdr:to>
      <xdr:col>6</xdr:col>
      <xdr:colOff>38100</xdr:colOff>
      <xdr:row>36</xdr:row>
      <xdr:rowOff>140241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68195</xdr:rowOff>
    </xdr:from>
    <xdr:to>
      <xdr:col>24</xdr:col>
      <xdr:colOff>114300</xdr:colOff>
      <xdr:row>36</xdr:row>
      <xdr:rowOff>169795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46622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92590</xdr:rowOff>
    </xdr:from>
    <xdr:to>
      <xdr:col>20</xdr:col>
      <xdr:colOff>38100</xdr:colOff>
      <xdr:row>37</xdr:row>
      <xdr:rowOff>22740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107188</xdr:rowOff>
    </xdr:from>
    <xdr:to>
      <xdr:col>15</xdr:col>
      <xdr:colOff>101600</xdr:colOff>
      <xdr:row>37</xdr:row>
      <xdr:rowOff>37338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28465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33350</xdr:rowOff>
    </xdr:from>
    <xdr:to>
      <xdr:col>10</xdr:col>
      <xdr:colOff>165100</xdr:colOff>
      <xdr:row>38</xdr:row>
      <xdr:rowOff>134950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126077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58627</xdr:rowOff>
    </xdr:from>
    <xdr:to>
      <xdr:col>6</xdr:col>
      <xdr:colOff>38100</xdr:colOff>
      <xdr:row>38</xdr:row>
      <xdr:rowOff>160227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7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151354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6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48750</xdr:rowOff>
    </xdr:from>
    <xdr:to>
      <xdr:col>24</xdr:col>
      <xdr:colOff>62865</xdr:colOff>
      <xdr:row>59</xdr:row>
      <xdr:rowOff>115370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92700"/>
          <a:ext cx="1270" cy="143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119197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3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115370</xdr:rowOff>
    </xdr:from>
    <xdr:to>
      <xdr:col>24</xdr:col>
      <xdr:colOff>152400</xdr:colOff>
      <xdr:row>59</xdr:row>
      <xdr:rowOff>115370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166877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48750</xdr:rowOff>
    </xdr:from>
    <xdr:to>
      <xdr:col>24</xdr:col>
      <xdr:colOff>152400</xdr:colOff>
      <xdr:row>51</xdr:row>
      <xdr:rowOff>48750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119910</xdr:rowOff>
    </xdr:from>
    <xdr:to>
      <xdr:col>24</xdr:col>
      <xdr:colOff>63500</xdr:colOff>
      <xdr:row>58</xdr:row>
      <xdr:rowOff>75986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21110"/>
          <a:ext cx="838200" cy="29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22689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5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171262</xdr:rowOff>
    </xdr:from>
    <xdr:to>
      <xdr:col>24</xdr:col>
      <xdr:colOff>114300</xdr:colOff>
      <xdr:row>56</xdr:row>
      <xdr:rowOff>101412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0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103124</xdr:rowOff>
    </xdr:from>
    <xdr:to>
      <xdr:col>19</xdr:col>
      <xdr:colOff>177800</xdr:colOff>
      <xdr:row>58</xdr:row>
      <xdr:rowOff>75986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75774"/>
          <a:ext cx="889000" cy="1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113622</xdr:rowOff>
    </xdr:from>
    <xdr:to>
      <xdr:col>20</xdr:col>
      <xdr:colOff>38100</xdr:colOff>
      <xdr:row>57</xdr:row>
      <xdr:rowOff>43772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1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60299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103124</xdr:rowOff>
    </xdr:from>
    <xdr:to>
      <xdr:col>15</xdr:col>
      <xdr:colOff>50800</xdr:colOff>
      <xdr:row>59</xdr:row>
      <xdr:rowOff>34838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5774"/>
          <a:ext cx="889000" cy="2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94713</xdr:rowOff>
    </xdr:from>
    <xdr:to>
      <xdr:col>15</xdr:col>
      <xdr:colOff>101600</xdr:colOff>
      <xdr:row>58</xdr:row>
      <xdr:rowOff>24863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15990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6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34838</xdr:rowOff>
    </xdr:from>
    <xdr:to>
      <xdr:col>10</xdr:col>
      <xdr:colOff>114300</xdr:colOff>
      <xdr:row>59</xdr:row>
      <xdr:rowOff>86240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50388"/>
          <a:ext cx="889000" cy="5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95431</xdr:rowOff>
    </xdr:from>
    <xdr:to>
      <xdr:col>10</xdr:col>
      <xdr:colOff>165100</xdr:colOff>
      <xdr:row>58</xdr:row>
      <xdr:rowOff>25581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42108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20124</xdr:rowOff>
    </xdr:from>
    <xdr:to>
      <xdr:col>6</xdr:col>
      <xdr:colOff>38100</xdr:colOff>
      <xdr:row>58</xdr:row>
      <xdr:rowOff>121724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138251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69110</xdr:rowOff>
    </xdr:from>
    <xdr:to>
      <xdr:col>24</xdr:col>
      <xdr:colOff>114300</xdr:colOff>
      <xdr:row>56</xdr:row>
      <xdr:rowOff>170710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7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47537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4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25186</xdr:rowOff>
    </xdr:from>
    <xdr:to>
      <xdr:col>20</xdr:col>
      <xdr:colOff>38100</xdr:colOff>
      <xdr:row>58</xdr:row>
      <xdr:rowOff>126786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117913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100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52324</xdr:rowOff>
    </xdr:from>
    <xdr:to>
      <xdr:col>15</xdr:col>
      <xdr:colOff>101600</xdr:colOff>
      <xdr:row>57</xdr:row>
      <xdr:rowOff>153924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170451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155488</xdr:rowOff>
    </xdr:from>
    <xdr:to>
      <xdr:col>10</xdr:col>
      <xdr:colOff>165100</xdr:colOff>
      <xdr:row>59</xdr:row>
      <xdr:rowOff>85638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76765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35440</xdr:rowOff>
    </xdr:from>
    <xdr:to>
      <xdr:col>6</xdr:col>
      <xdr:colOff>38100</xdr:colOff>
      <xdr:row>59</xdr:row>
      <xdr:rowOff>137040</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128167</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2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68835</xdr:rowOff>
    </xdr:from>
    <xdr:to>
      <xdr:col>24</xdr:col>
      <xdr:colOff>63500</xdr:colOff>
      <xdr:row>77</xdr:row>
      <xdr:rowOff>112013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270485"/>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101617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8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105156</xdr:rowOff>
    </xdr:from>
    <xdr:to>
      <xdr:col>19</xdr:col>
      <xdr:colOff>177800</xdr:colOff>
      <xdr:row>77</xdr:row>
      <xdr:rowOff>112013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3068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34053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2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4572</xdr:rowOff>
    </xdr:from>
    <xdr:to>
      <xdr:col>15</xdr:col>
      <xdr:colOff>50800</xdr:colOff>
      <xdr:row>77</xdr:row>
      <xdr:rowOff>105156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0622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95394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8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4572</xdr:rowOff>
    </xdr:from>
    <xdr:to>
      <xdr:col>10</xdr:col>
      <xdr:colOff>114300</xdr:colOff>
      <xdr:row>77</xdr:row>
      <xdr:rowOff>46989</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206222"/>
          <a:ext cx="889000" cy="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103141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7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86377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7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18035</xdr:rowOff>
    </xdr:from>
    <xdr:to>
      <xdr:col>24</xdr:col>
      <xdr:colOff>114300</xdr:colOff>
      <xdr:row>77</xdr:row>
      <xdr:rowOff>119635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2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167912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61213</xdr:rowOff>
    </xdr:from>
    <xdr:to>
      <xdr:col>20</xdr:col>
      <xdr:colOff>38100</xdr:colOff>
      <xdr:row>77</xdr:row>
      <xdr:rowOff>162813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153940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54356</xdr:rowOff>
    </xdr:from>
    <xdr:to>
      <xdr:col>15</xdr:col>
      <xdr:colOff>101600</xdr:colOff>
      <xdr:row>77</xdr:row>
      <xdr:rowOff>155956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147083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34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125222</xdr:rowOff>
    </xdr:from>
    <xdr:to>
      <xdr:col>10</xdr:col>
      <xdr:colOff>165100</xdr:colOff>
      <xdr:row>77</xdr:row>
      <xdr:rowOff>55372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46499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2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167639</xdr:rowOff>
    </xdr:from>
    <xdr:to>
      <xdr:col>6</xdr:col>
      <xdr:colOff>38100</xdr:colOff>
      <xdr:row>77</xdr:row>
      <xdr:rowOff>97789</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88916</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165891</xdr:rowOff>
    </xdr:from>
    <xdr:to>
      <xdr:col>24</xdr:col>
      <xdr:colOff>62865</xdr:colOff>
      <xdr:row>97</xdr:row>
      <xdr:rowOff>25530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24941"/>
          <a:ext cx="1270" cy="123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29357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6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25530</xdr:rowOff>
    </xdr:from>
    <xdr:to>
      <xdr:col>24</xdr:col>
      <xdr:colOff>152400</xdr:colOff>
      <xdr:row>97</xdr:row>
      <xdr:rowOff>25530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65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112568</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0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165891</xdr:rowOff>
    </xdr:from>
    <xdr:to>
      <xdr:col>24</xdr:col>
      <xdr:colOff>152400</xdr:colOff>
      <xdr:row>89</xdr:row>
      <xdr:rowOff>165891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2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109361</xdr:rowOff>
    </xdr:from>
    <xdr:to>
      <xdr:col>24</xdr:col>
      <xdr:colOff>63500</xdr:colOff>
      <xdr:row>94</xdr:row>
      <xdr:rowOff>111223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5882761"/>
          <a:ext cx="838200" cy="3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106063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87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83186</xdr:rowOff>
    </xdr:from>
    <xdr:to>
      <xdr:col>24</xdr:col>
      <xdr:colOff>114300</xdr:colOff>
      <xdr:row>94</xdr:row>
      <xdr:rowOff>13336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02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109361</xdr:rowOff>
    </xdr:from>
    <xdr:to>
      <xdr:col>19</xdr:col>
      <xdr:colOff>177800</xdr:colOff>
      <xdr:row>97</xdr:row>
      <xdr:rowOff>24812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882761"/>
          <a:ext cx="889000" cy="7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27961</xdr:rowOff>
    </xdr:from>
    <xdr:to>
      <xdr:col>20</xdr:col>
      <xdr:colOff>38100</xdr:colOff>
      <xdr:row>91</xdr:row>
      <xdr:rowOff>129561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562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146088</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540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24812</xdr:rowOff>
    </xdr:from>
    <xdr:to>
      <xdr:col>15</xdr:col>
      <xdr:colOff>50800</xdr:colOff>
      <xdr:row>97</xdr:row>
      <xdr:rowOff>121445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55462"/>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112413</xdr:rowOff>
    </xdr:from>
    <xdr:to>
      <xdr:col>15</xdr:col>
      <xdr:colOff>101600</xdr:colOff>
      <xdr:row>96</xdr:row>
      <xdr:rowOff>42563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4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59090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1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121445</xdr:rowOff>
    </xdr:from>
    <xdr:to>
      <xdr:col>10</xdr:col>
      <xdr:colOff>114300</xdr:colOff>
      <xdr:row>99</xdr:row>
      <xdr:rowOff>54237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52095"/>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66139</xdr:rowOff>
    </xdr:from>
    <xdr:to>
      <xdr:col>10</xdr:col>
      <xdr:colOff>165100</xdr:colOff>
      <xdr:row>96</xdr:row>
      <xdr:rowOff>167739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71493</xdr:rowOff>
    </xdr:from>
    <xdr:to>
      <xdr:col>6</xdr:col>
      <xdr:colOff>38100</xdr:colOff>
      <xdr:row>98</xdr:row>
      <xdr:rowOff>1643</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0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18170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47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60423</xdr:rowOff>
    </xdr:from>
    <xdr:to>
      <xdr:col>24</xdr:col>
      <xdr:colOff>114300</xdr:colOff>
      <xdr:row>94</xdr:row>
      <xdr:rowOff>162023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17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38850</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58561</xdr:rowOff>
    </xdr:from>
    <xdr:to>
      <xdr:col>20</xdr:col>
      <xdr:colOff>38100</xdr:colOff>
      <xdr:row>92</xdr:row>
      <xdr:rowOff>160161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8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151288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92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145462</xdr:rowOff>
    </xdr:from>
    <xdr:to>
      <xdr:col>15</xdr:col>
      <xdr:colOff>101600</xdr:colOff>
      <xdr:row>97</xdr:row>
      <xdr:rowOff>75612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66739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70645</xdr:rowOff>
    </xdr:from>
    <xdr:to>
      <xdr:col>10</xdr:col>
      <xdr:colOff>165100</xdr:colOff>
      <xdr:row>98</xdr:row>
      <xdr:rowOff>795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163372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3437</xdr:rowOff>
    </xdr:from>
    <xdr:to>
      <xdr:col>6</xdr:col>
      <xdr:colOff>38100</xdr:colOff>
      <xdr:row>99</xdr:row>
      <xdr:rowOff>105037</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9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96164</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0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25162</xdr:rowOff>
    </xdr:from>
    <xdr:to>
      <xdr:col>55</xdr:col>
      <xdr:colOff>0</xdr:colOff>
      <xdr:row>38</xdr:row>
      <xdr:rowOff>40739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40262"/>
          <a:ext cx="838200" cy="1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104738</xdr:rowOff>
    </xdr:from>
    <xdr:to>
      <xdr:col>50</xdr:col>
      <xdr:colOff>114300</xdr:colOff>
      <xdr:row>38</xdr:row>
      <xdr:rowOff>40739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105488"/>
          <a:ext cx="889000" cy="45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104738</xdr:rowOff>
    </xdr:from>
    <xdr:to>
      <xdr:col>45</xdr:col>
      <xdr:colOff>177800</xdr:colOff>
      <xdr:row>38</xdr:row>
      <xdr:rowOff>83533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05488"/>
          <a:ext cx="889000" cy="4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83533</xdr:rowOff>
    </xdr:from>
    <xdr:to>
      <xdr:col>41</xdr:col>
      <xdr:colOff>50800</xdr:colOff>
      <xdr:row>38</xdr:row>
      <xdr:rowOff>87461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598633"/>
          <a:ext cx="8890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145812</xdr:rowOff>
    </xdr:from>
    <xdr:to>
      <xdr:col>55</xdr:col>
      <xdr:colOff>50800</xdr:colOff>
      <xdr:row>38</xdr:row>
      <xdr:rowOff>75963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894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60739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161389</xdr:rowOff>
    </xdr:from>
    <xdr:to>
      <xdr:col>50</xdr:col>
      <xdr:colOff>165100</xdr:colOff>
      <xdr:row>38</xdr:row>
      <xdr:rowOff>91539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0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82666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59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53938</xdr:rowOff>
    </xdr:from>
    <xdr:to>
      <xdr:col>46</xdr:col>
      <xdr:colOff>38100</xdr:colOff>
      <xdr:row>35</xdr:row>
      <xdr:rowOff>155538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5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146665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4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32733</xdr:rowOff>
    </xdr:from>
    <xdr:to>
      <xdr:col>41</xdr:col>
      <xdr:colOff>101600</xdr:colOff>
      <xdr:row>38</xdr:row>
      <xdr:rowOff>134333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125460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6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36661</xdr:rowOff>
    </xdr:from>
    <xdr:to>
      <xdr:col>36</xdr:col>
      <xdr:colOff>165100</xdr:colOff>
      <xdr:row>38</xdr:row>
      <xdr:rowOff>138261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129388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6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37878</xdr:rowOff>
    </xdr:from>
    <xdr:to>
      <xdr:col>55</xdr:col>
      <xdr:colOff>0</xdr:colOff>
      <xdr:row>56</xdr:row>
      <xdr:rowOff>43574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124728"/>
          <a:ext cx="838200" cy="52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37878</xdr:rowOff>
    </xdr:from>
    <xdr:to>
      <xdr:col>50</xdr:col>
      <xdr:colOff>114300</xdr:colOff>
      <xdr:row>54</xdr:row>
      <xdr:rowOff>155987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124728"/>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44143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155987</xdr:rowOff>
    </xdr:from>
    <xdr:to>
      <xdr:col>45</xdr:col>
      <xdr:colOff>177800</xdr:colOff>
      <xdr:row>55</xdr:row>
      <xdr:rowOff>55042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414287"/>
          <a:ext cx="889000" cy="7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78452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0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55042</xdr:rowOff>
    </xdr:from>
    <xdr:to>
      <xdr:col>41</xdr:col>
      <xdr:colOff>50800</xdr:colOff>
      <xdr:row>57</xdr:row>
      <xdr:rowOff>56394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84792"/>
          <a:ext cx="889000" cy="34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164224</xdr:rowOff>
    </xdr:from>
    <xdr:to>
      <xdr:col>55</xdr:col>
      <xdr:colOff>50800</xdr:colOff>
      <xdr:row>56</xdr:row>
      <xdr:rowOff>94374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142651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158528</xdr:rowOff>
    </xdr:from>
    <xdr:to>
      <xdr:col>50</xdr:col>
      <xdr:colOff>165100</xdr:colOff>
      <xdr:row>53</xdr:row>
      <xdr:rowOff>88678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0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105205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8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105187</xdr:rowOff>
    </xdr:from>
    <xdr:to>
      <xdr:col>46</xdr:col>
      <xdr:colOff>38100</xdr:colOff>
      <xdr:row>55</xdr:row>
      <xdr:rowOff>35337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36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51864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13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4242</xdr:rowOff>
    </xdr:from>
    <xdr:to>
      <xdr:col>41</xdr:col>
      <xdr:colOff>101600</xdr:colOff>
      <xdr:row>55</xdr:row>
      <xdr:rowOff>105842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2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5594</xdr:rowOff>
    </xdr:from>
    <xdr:to>
      <xdr:col>36</xdr:col>
      <xdr:colOff>165100</xdr:colOff>
      <xdr:row>57</xdr:row>
      <xdr:rowOff>107194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98321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147205</xdr:rowOff>
    </xdr:from>
    <xdr:to>
      <xdr:col>55</xdr:col>
      <xdr:colOff>0</xdr:colOff>
      <xdr:row>78</xdr:row>
      <xdr:rowOff>170180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520305"/>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156445</xdr:rowOff>
    </xdr:from>
    <xdr:to>
      <xdr:col>50</xdr:col>
      <xdr:colOff>114300</xdr:colOff>
      <xdr:row>78</xdr:row>
      <xdr:rowOff>170180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29545"/>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156445</xdr:rowOff>
    </xdr:from>
    <xdr:to>
      <xdr:col>45</xdr:col>
      <xdr:colOff>177800</xdr:colOff>
      <xdr:row>79</xdr:row>
      <xdr:rowOff>18084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529545"/>
          <a:ext cx="8890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160255</xdr:rowOff>
    </xdr:from>
    <xdr:to>
      <xdr:col>41</xdr:col>
      <xdr:colOff>50800</xdr:colOff>
      <xdr:row>79</xdr:row>
      <xdr:rowOff>18084</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3355"/>
          <a:ext cx="889000" cy="2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96405</xdr:rowOff>
    </xdr:from>
    <xdr:to>
      <xdr:col>55</xdr:col>
      <xdr:colOff>50800</xdr:colOff>
      <xdr:row>79</xdr:row>
      <xdr:rowOff>26555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11332</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119380</xdr:rowOff>
    </xdr:from>
    <xdr:to>
      <xdr:col>50</xdr:col>
      <xdr:colOff>165100</xdr:colOff>
      <xdr:row>79</xdr:row>
      <xdr:rowOff>49530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40657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105645</xdr:rowOff>
    </xdr:from>
    <xdr:to>
      <xdr:col>46</xdr:col>
      <xdr:colOff>38100</xdr:colOff>
      <xdr:row>79</xdr:row>
      <xdr:rowOff>35795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26922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7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138734</xdr:rowOff>
    </xdr:from>
    <xdr:to>
      <xdr:col>41</xdr:col>
      <xdr:colOff>101600</xdr:colOff>
      <xdr:row>79</xdr:row>
      <xdr:rowOff>68884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60011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0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109455</xdr:rowOff>
    </xdr:from>
    <xdr:to>
      <xdr:col>36</xdr:col>
      <xdr:colOff>165100</xdr:colOff>
      <xdr:row>79</xdr:row>
      <xdr:rowOff>39605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30732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7322</xdr:rowOff>
    </xdr:from>
    <xdr:to>
      <xdr:col>55</xdr:col>
      <xdr:colOff>0</xdr:colOff>
      <xdr:row>95</xdr:row>
      <xdr:rowOff>83255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780722"/>
          <a:ext cx="838200" cy="59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92491</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7322</xdr:rowOff>
    </xdr:from>
    <xdr:to>
      <xdr:col>50</xdr:col>
      <xdr:colOff>114300</xdr:colOff>
      <xdr:row>93</xdr:row>
      <xdr:rowOff>55290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780722"/>
          <a:ext cx="889000" cy="21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90225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54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55290</xdr:rowOff>
    </xdr:from>
    <xdr:to>
      <xdr:col>45</xdr:col>
      <xdr:colOff>177800</xdr:colOff>
      <xdr:row>94</xdr:row>
      <xdr:rowOff>22485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000140"/>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22485</xdr:rowOff>
    </xdr:from>
    <xdr:to>
      <xdr:col>41</xdr:col>
      <xdr:colOff>50800</xdr:colOff>
      <xdr:row>96</xdr:row>
      <xdr:rowOff>2826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138785"/>
          <a:ext cx="889000" cy="3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32455</xdr:rowOff>
    </xdr:from>
    <xdr:to>
      <xdr:col>55</xdr:col>
      <xdr:colOff>50800</xdr:colOff>
      <xdr:row>95</xdr:row>
      <xdr:rowOff>134055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55332</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1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127972</xdr:rowOff>
    </xdr:from>
    <xdr:to>
      <xdr:col>50</xdr:col>
      <xdr:colOff>165100</xdr:colOff>
      <xdr:row>92</xdr:row>
      <xdr:rowOff>58122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72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74649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50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4490</xdr:rowOff>
    </xdr:from>
    <xdr:to>
      <xdr:col>46</xdr:col>
      <xdr:colOff>38100</xdr:colOff>
      <xdr:row>93</xdr:row>
      <xdr:rowOff>106090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59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122617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572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143135</xdr:rowOff>
    </xdr:from>
    <xdr:to>
      <xdr:col>41</xdr:col>
      <xdr:colOff>101600</xdr:colOff>
      <xdr:row>94</xdr:row>
      <xdr:rowOff>73285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89812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123476</xdr:rowOff>
    </xdr:from>
    <xdr:to>
      <xdr:col>36</xdr:col>
      <xdr:colOff>165100</xdr:colOff>
      <xdr:row>96</xdr:row>
      <xdr:rowOff>53626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70153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18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3549</xdr:rowOff>
    </xdr:from>
    <xdr:to>
      <xdr:col>85</xdr:col>
      <xdr:colOff>127000</xdr:colOff>
      <xdr:row>75</xdr:row>
      <xdr:rowOff>22923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62299"/>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126879</xdr:rowOff>
    </xdr:from>
    <xdr:to>
      <xdr:col>81</xdr:col>
      <xdr:colOff>50800</xdr:colOff>
      <xdr:row>75</xdr:row>
      <xdr:rowOff>3549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814179"/>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126879</xdr:rowOff>
    </xdr:from>
    <xdr:to>
      <xdr:col>76</xdr:col>
      <xdr:colOff>114300</xdr:colOff>
      <xdr:row>76</xdr:row>
      <xdr:rowOff>14466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814179"/>
          <a:ext cx="889000" cy="2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78605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11664</xdr:rowOff>
    </xdr:from>
    <xdr:to>
      <xdr:col>71</xdr:col>
      <xdr:colOff>177800</xdr:colOff>
      <xdr:row>76</xdr:row>
      <xdr:rowOff>14466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04186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143573</xdr:rowOff>
    </xdr:from>
    <xdr:to>
      <xdr:col>85</xdr:col>
      <xdr:colOff>177800</xdr:colOff>
      <xdr:row>75</xdr:row>
      <xdr:rowOff>73723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122000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124199</xdr:rowOff>
    </xdr:from>
    <xdr:to>
      <xdr:col>81</xdr:col>
      <xdr:colOff>101600</xdr:colOff>
      <xdr:row>75</xdr:row>
      <xdr:rowOff>54349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8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45476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9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76079</xdr:rowOff>
    </xdr:from>
    <xdr:to>
      <xdr:col>76</xdr:col>
      <xdr:colOff>165100</xdr:colOff>
      <xdr:row>75</xdr:row>
      <xdr:rowOff>6229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6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22756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5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135115</xdr:rowOff>
    </xdr:from>
    <xdr:to>
      <xdr:col>72</xdr:col>
      <xdr:colOff>38100</xdr:colOff>
      <xdr:row>76</xdr:row>
      <xdr:rowOff>65264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93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56393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132315</xdr:rowOff>
    </xdr:from>
    <xdr:to>
      <xdr:col>67</xdr:col>
      <xdr:colOff>101600</xdr:colOff>
      <xdr:row>76</xdr:row>
      <xdr:rowOff>62464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53591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107410</xdr:rowOff>
    </xdr:from>
    <xdr:to>
      <xdr:col>85</xdr:col>
      <xdr:colOff>127000</xdr:colOff>
      <xdr:row>96</xdr:row>
      <xdr:rowOff>75101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395160"/>
          <a:ext cx="8382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57878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1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103487</xdr:rowOff>
    </xdr:from>
    <xdr:to>
      <xdr:col>81</xdr:col>
      <xdr:colOff>50800</xdr:colOff>
      <xdr:row>95</xdr:row>
      <xdr:rowOff>107410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391237"/>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156272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103487</xdr:rowOff>
    </xdr:from>
    <xdr:to>
      <xdr:col>76</xdr:col>
      <xdr:colOff>114300</xdr:colOff>
      <xdr:row>96</xdr:row>
      <xdr:rowOff>16942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391237"/>
          <a:ext cx="889000" cy="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9625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16942</xdr:rowOff>
    </xdr:from>
    <xdr:to>
      <xdr:col>71</xdr:col>
      <xdr:colOff>177800</xdr:colOff>
      <xdr:row>97</xdr:row>
      <xdr:rowOff>59232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476142"/>
          <a:ext cx="889000" cy="21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165416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24301</xdr:rowOff>
    </xdr:from>
    <xdr:to>
      <xdr:col>85</xdr:col>
      <xdr:colOff>177800</xdr:colOff>
      <xdr:row>96</xdr:row>
      <xdr:rowOff>125901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47178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3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56610</xdr:rowOff>
    </xdr:from>
    <xdr:to>
      <xdr:col>81</xdr:col>
      <xdr:colOff>101600</xdr:colOff>
      <xdr:row>95</xdr:row>
      <xdr:rowOff>158210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3287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11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52687</xdr:rowOff>
    </xdr:from>
    <xdr:to>
      <xdr:col>76</xdr:col>
      <xdr:colOff>165100</xdr:colOff>
      <xdr:row>95</xdr:row>
      <xdr:rowOff>154287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170814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11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137592</xdr:rowOff>
    </xdr:from>
    <xdr:to>
      <xdr:col>72</xdr:col>
      <xdr:colOff>38100</xdr:colOff>
      <xdr:row>96</xdr:row>
      <xdr:rowOff>67742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84269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2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8432</xdr:rowOff>
    </xdr:from>
    <xdr:to>
      <xdr:col>67</xdr:col>
      <xdr:colOff>101600</xdr:colOff>
      <xdr:row>97</xdr:row>
      <xdr:rowOff>110032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126559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111379</xdr:rowOff>
    </xdr:from>
    <xdr:to>
      <xdr:col>116</xdr:col>
      <xdr:colOff>63500</xdr:colOff>
      <xdr:row>38</xdr:row>
      <xdr:rowOff>141097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26479"/>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141097</xdr:rowOff>
    </xdr:from>
    <xdr:to>
      <xdr:col>111</xdr:col>
      <xdr:colOff>177800</xdr:colOff>
      <xdr:row>39</xdr:row>
      <xdr:rowOff>13208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656197"/>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13208</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9975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60579</xdr:rowOff>
    </xdr:from>
    <xdr:to>
      <xdr:col>116</xdr:col>
      <xdr:colOff>114300</xdr:colOff>
      <xdr:row>38</xdr:row>
      <xdr:rowOff>162179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146956</xdr:rowOff>
    </xdr:from>
    <xdr:ext cx="378565"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90297</xdr:rowOff>
    </xdr:from>
    <xdr:to>
      <xdr:col>112</xdr:col>
      <xdr:colOff>38100</xdr:colOff>
      <xdr:row>39</xdr:row>
      <xdr:rowOff>20447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11574</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4017" y="6698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133858</xdr:rowOff>
    </xdr:from>
    <xdr:to>
      <xdr:col>107</xdr:col>
      <xdr:colOff>101600</xdr:colOff>
      <xdr:row>39</xdr:row>
      <xdr:rowOff>64008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55135</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5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68834</xdr:rowOff>
    </xdr:from>
    <xdr:to>
      <xdr:col>116</xdr:col>
      <xdr:colOff>63500</xdr:colOff>
      <xdr:row>57</xdr:row>
      <xdr:rowOff>76264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841484"/>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53598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483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64605</xdr:rowOff>
    </xdr:from>
    <xdr:to>
      <xdr:col>111</xdr:col>
      <xdr:colOff>177800</xdr:colOff>
      <xdr:row>57</xdr:row>
      <xdr:rowOff>68834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434300" y="983725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147191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64605</xdr:rowOff>
    </xdr:from>
    <xdr:to>
      <xdr:col>107</xdr:col>
      <xdr:colOff>50800</xdr:colOff>
      <xdr:row>57</xdr:row>
      <xdr:rowOff>65233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9837255"/>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65233</xdr:rowOff>
    </xdr:from>
    <xdr:to>
      <xdr:col>102</xdr:col>
      <xdr:colOff>114300</xdr:colOff>
      <xdr:row>57</xdr:row>
      <xdr:rowOff>73463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983788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25464</xdr:rowOff>
    </xdr:from>
    <xdr:to>
      <xdr:col>116</xdr:col>
      <xdr:colOff>114300</xdr:colOff>
      <xdr:row>57</xdr:row>
      <xdr:rowOff>127064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111841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7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18034</xdr:rowOff>
    </xdr:from>
    <xdr:to>
      <xdr:col>112</xdr:col>
      <xdr:colOff>38100</xdr:colOff>
      <xdr:row>57</xdr:row>
      <xdr:rowOff>119634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110761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98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13805</xdr:rowOff>
    </xdr:from>
    <xdr:to>
      <xdr:col>107</xdr:col>
      <xdr:colOff>101600</xdr:colOff>
      <xdr:row>57</xdr:row>
      <xdr:rowOff>115405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978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106532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14433</xdr:rowOff>
    </xdr:from>
    <xdr:to>
      <xdr:col>102</xdr:col>
      <xdr:colOff>165100</xdr:colOff>
      <xdr:row>57</xdr:row>
      <xdr:rowOff>116033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97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107160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987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22663</xdr:rowOff>
    </xdr:from>
    <xdr:to>
      <xdr:col>98</xdr:col>
      <xdr:colOff>38100</xdr:colOff>
      <xdr:row>57</xdr:row>
      <xdr:rowOff>124263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97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115390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9888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85248</xdr:rowOff>
    </xdr:from>
    <xdr:to>
      <xdr:col>116</xdr:col>
      <xdr:colOff>63500</xdr:colOff>
      <xdr:row>75</xdr:row>
      <xdr:rowOff>128407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43998"/>
          <a:ext cx="8382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55176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57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128407</xdr:rowOff>
    </xdr:from>
    <xdr:to>
      <xdr:col>111</xdr:col>
      <xdr:colOff>177800</xdr:colOff>
      <xdr:row>76</xdr:row>
      <xdr:rowOff>5009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87157"/>
          <a:ext cx="889000" cy="4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52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120132</xdr:rowOff>
    </xdr:from>
    <xdr:to>
      <xdr:col>107</xdr:col>
      <xdr:colOff>50800</xdr:colOff>
      <xdr:row>76</xdr:row>
      <xdr:rowOff>5009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07432"/>
          <a:ext cx="889000" cy="2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69318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104039</xdr:rowOff>
    </xdr:from>
    <xdr:to>
      <xdr:col>102</xdr:col>
      <xdr:colOff>114300</xdr:colOff>
      <xdr:row>74</xdr:row>
      <xdr:rowOff>120132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791339"/>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34448</xdr:rowOff>
    </xdr:from>
    <xdr:to>
      <xdr:col>116</xdr:col>
      <xdr:colOff>114300</xdr:colOff>
      <xdr:row>75</xdr:row>
      <xdr:rowOff>136048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12875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8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77607</xdr:rowOff>
    </xdr:from>
    <xdr:to>
      <xdr:col>112</xdr:col>
      <xdr:colOff>38100</xdr:colOff>
      <xdr:row>76</xdr:row>
      <xdr:rowOff>7758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6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170335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0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125659</xdr:rowOff>
    </xdr:from>
    <xdr:to>
      <xdr:col>107</xdr:col>
      <xdr:colOff>101600</xdr:colOff>
      <xdr:row>76</xdr:row>
      <xdr:rowOff>55809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98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46936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7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69332</xdr:rowOff>
    </xdr:from>
    <xdr:to>
      <xdr:col>102</xdr:col>
      <xdr:colOff>165100</xdr:colOff>
      <xdr:row>74</xdr:row>
      <xdr:rowOff>170932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162059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53239</xdr:rowOff>
    </xdr:from>
    <xdr:to>
      <xdr:col>98</xdr:col>
      <xdr:colOff>38100</xdr:colOff>
      <xdr:row>74</xdr:row>
      <xdr:rowOff>154839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7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145966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388,612</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31,479</a:t>
          </a:r>
          <a:r>
            <a:rPr kumimoji="1" lang="ja-JP" altLang="en-US" sz="1300">
              <a:latin typeface="ＭＳ Ｐゴシック" panose="020B0600070205080204" pitchFamily="50" charset="-128"/>
              <a:ea typeface="ＭＳ Ｐゴシック" panose="020B0600070205080204" pitchFamily="50" charset="-128"/>
            </a:rPr>
            <a:t>円減少している。本庁舎建設事業に伴う普通建設事業費及び子育て世帯への臨時特別給付金給付事業に伴う扶助費等の減少によるものである。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95,872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円となっており、類似団体平均と比較して低い水準にある。子育て世帯への臨時特別給付金給付事業の影響により前年度から大幅に減少している。　</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55,134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円となっており、類似団体平均と比較して低い水準にある。定員適正化計画に基づき、事務事業の再編・整理、組織機構の弾力化等により、計画的に職員数の削減を行ってきたためである。</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33,963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円となっており、類似団体平均と比較して高い水準にあるものの、本庁舎建設事業の影響により前年度から大幅に減少している。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37,130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円となっており、類似団体平均と比較して低い水準にある。テールヘビー償還によるものである。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25,391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円となっており、類似団体平均と比較して高い水準にある。学校建て替え等に備え、学校施設整備基金等へ積立を行ったためである。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135346</xdr:rowOff>
    </xdr:from>
    <xdr:to>
      <xdr:col>24</xdr:col>
      <xdr:colOff>63500</xdr:colOff>
      <xdr:row>36</xdr:row>
      <xdr:rowOff>142966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0754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9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142966</xdr:rowOff>
    </xdr:from>
    <xdr:to>
      <xdr:col>19</xdr:col>
      <xdr:colOff>177800</xdr:colOff>
      <xdr:row>36</xdr:row>
      <xdr:rowOff>144054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516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147700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67854</xdr:rowOff>
    </xdr:from>
    <xdr:to>
      <xdr:col>15</xdr:col>
      <xdr:colOff>50800</xdr:colOff>
      <xdr:row>36</xdr:row>
      <xdr:rowOff>144054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24005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28501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65677</xdr:rowOff>
    </xdr:from>
    <xdr:to>
      <xdr:col>10</xdr:col>
      <xdr:colOff>114300</xdr:colOff>
      <xdr:row>36</xdr:row>
      <xdr:rowOff>67854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787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155320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84546</xdr:rowOff>
    </xdr:from>
    <xdr:to>
      <xdr:col>24</xdr:col>
      <xdr:colOff>114300</xdr:colOff>
      <xdr:row>37</xdr:row>
      <xdr:rowOff>14696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62973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92166</xdr:rowOff>
    </xdr:from>
    <xdr:to>
      <xdr:col>20</xdr:col>
      <xdr:colOff>38100</xdr:colOff>
      <xdr:row>37</xdr:row>
      <xdr:rowOff>22316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13443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93254</xdr:rowOff>
    </xdr:from>
    <xdr:to>
      <xdr:col>15</xdr:col>
      <xdr:colOff>101600</xdr:colOff>
      <xdr:row>37</xdr:row>
      <xdr:rowOff>23404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14531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17054</xdr:rowOff>
    </xdr:from>
    <xdr:to>
      <xdr:col>10</xdr:col>
      <xdr:colOff>165100</xdr:colOff>
      <xdr:row>36</xdr:row>
      <xdr:rowOff>118654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109781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14877</xdr:rowOff>
    </xdr:from>
    <xdr:to>
      <xdr:col>6</xdr:col>
      <xdr:colOff>38100</xdr:colOff>
      <xdr:row>36</xdr:row>
      <xdr:rowOff>116477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107604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169320</xdr:rowOff>
    </xdr:from>
    <xdr:to>
      <xdr:col>24</xdr:col>
      <xdr:colOff>62865</xdr:colOff>
      <xdr:row>59</xdr:row>
      <xdr:rowOff>117754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27620"/>
          <a:ext cx="1270" cy="805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121581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117754</xdr:rowOff>
    </xdr:from>
    <xdr:to>
      <xdr:col>24</xdr:col>
      <xdr:colOff>152400</xdr:colOff>
      <xdr:row>59</xdr:row>
      <xdr:rowOff>117754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3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115997</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20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169320</xdr:rowOff>
    </xdr:from>
    <xdr:to>
      <xdr:col>24</xdr:col>
      <xdr:colOff>152400</xdr:colOff>
      <xdr:row>54</xdr:row>
      <xdr:rowOff>169320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2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54573</xdr:rowOff>
    </xdr:from>
    <xdr:to>
      <xdr:col>24</xdr:col>
      <xdr:colOff>63500</xdr:colOff>
      <xdr:row>58</xdr:row>
      <xdr:rowOff>111234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55773"/>
          <a:ext cx="838200" cy="39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82604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68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59727</xdr:rowOff>
    </xdr:from>
    <xdr:to>
      <xdr:col>24</xdr:col>
      <xdr:colOff>114300</xdr:colOff>
      <xdr:row>57</xdr:row>
      <xdr:rowOff>161327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83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30200</xdr:rowOff>
    </xdr:from>
    <xdr:to>
      <xdr:col>19</xdr:col>
      <xdr:colOff>177800</xdr:colOff>
      <xdr:row>56</xdr:row>
      <xdr:rowOff>54573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8774150"/>
          <a:ext cx="889000" cy="88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40796</xdr:rowOff>
    </xdr:from>
    <xdr:to>
      <xdr:col>20</xdr:col>
      <xdr:colOff>38100</xdr:colOff>
      <xdr:row>57</xdr:row>
      <xdr:rowOff>142396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8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133523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90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30200</xdr:rowOff>
    </xdr:from>
    <xdr:to>
      <xdr:col>15</xdr:col>
      <xdr:colOff>50800</xdr:colOff>
      <xdr:row>58</xdr:row>
      <xdr:rowOff>2018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8774150"/>
          <a:ext cx="889000" cy="117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74737</xdr:rowOff>
    </xdr:from>
    <xdr:to>
      <xdr:col>15</xdr:col>
      <xdr:colOff>101600</xdr:colOff>
      <xdr:row>52</xdr:row>
      <xdr:rowOff>4887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881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167464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891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2018</xdr:rowOff>
    </xdr:from>
    <xdr:to>
      <xdr:col>10</xdr:col>
      <xdr:colOff>114300</xdr:colOff>
      <xdr:row>59</xdr:row>
      <xdr:rowOff>8472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46118"/>
          <a:ext cx="889000" cy="17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73540</xdr:rowOff>
    </xdr:from>
    <xdr:to>
      <xdr:col>10</xdr:col>
      <xdr:colOff>165100</xdr:colOff>
      <xdr:row>58</xdr:row>
      <xdr:rowOff>3690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20217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76457</xdr:rowOff>
    </xdr:from>
    <xdr:to>
      <xdr:col>6</xdr:col>
      <xdr:colOff>38100</xdr:colOff>
      <xdr:row>59</xdr:row>
      <xdr:rowOff>6607</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100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23134</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9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60434</xdr:rowOff>
    </xdr:from>
    <xdr:to>
      <xdr:col>24</xdr:col>
      <xdr:colOff>114300</xdr:colOff>
      <xdr:row>58</xdr:row>
      <xdr:rowOff>162034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38861</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3773</xdr:rowOff>
    </xdr:from>
    <xdr:to>
      <xdr:col>20</xdr:col>
      <xdr:colOff>38100</xdr:colOff>
      <xdr:row>56</xdr:row>
      <xdr:rowOff>105373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6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121900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3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150850</xdr:rowOff>
    </xdr:from>
    <xdr:to>
      <xdr:col>15</xdr:col>
      <xdr:colOff>101600</xdr:colOff>
      <xdr:row>51</xdr:row>
      <xdr:rowOff>81000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872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97527</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849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122668</xdr:rowOff>
    </xdr:from>
    <xdr:to>
      <xdr:col>10</xdr:col>
      <xdr:colOff>165100</xdr:colOff>
      <xdr:row>58</xdr:row>
      <xdr:rowOff>52818</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9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43945</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98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129122</xdr:rowOff>
    </xdr:from>
    <xdr:to>
      <xdr:col>6</xdr:col>
      <xdr:colOff>38100</xdr:colOff>
      <xdr:row>59</xdr:row>
      <xdr:rowOff>59272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50399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127862</xdr:rowOff>
    </xdr:from>
    <xdr:to>
      <xdr:col>24</xdr:col>
      <xdr:colOff>62865</xdr:colOff>
      <xdr:row>76</xdr:row>
      <xdr:rowOff>110210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362"/>
          <a:ext cx="1270" cy="10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114037</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14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110210</xdr:rowOff>
    </xdr:from>
    <xdr:to>
      <xdr:col>24</xdr:col>
      <xdr:colOff>152400</xdr:colOff>
      <xdr:row>76</xdr:row>
      <xdr:rowOff>110210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14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127862</xdr:rowOff>
    </xdr:from>
    <xdr:to>
      <xdr:col>24</xdr:col>
      <xdr:colOff>152400</xdr:colOff>
      <xdr:row>70</xdr:row>
      <xdr:rowOff>127862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60849</xdr:rowOff>
    </xdr:from>
    <xdr:to>
      <xdr:col>24</xdr:col>
      <xdr:colOff>63500</xdr:colOff>
      <xdr:row>75</xdr:row>
      <xdr:rowOff>108610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3797300" y="12748149"/>
          <a:ext cx="838200" cy="21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102812</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447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79935</xdr:rowOff>
    </xdr:from>
    <xdr:to>
      <xdr:col>24</xdr:col>
      <xdr:colOff>114300</xdr:colOff>
      <xdr:row>74</xdr:row>
      <xdr:rowOff>10085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60849</xdr:rowOff>
    </xdr:from>
    <xdr:to>
      <xdr:col>19</xdr:col>
      <xdr:colOff>177800</xdr:colOff>
      <xdr:row>77</xdr:row>
      <xdr:rowOff>28862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48149"/>
          <a:ext cx="889000" cy="48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107221</xdr:rowOff>
    </xdr:from>
    <xdr:to>
      <xdr:col>20</xdr:col>
      <xdr:colOff>38100</xdr:colOff>
      <xdr:row>73</xdr:row>
      <xdr:rowOff>37371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45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53898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22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28862</xdr:rowOff>
    </xdr:from>
    <xdr:to>
      <xdr:col>15</xdr:col>
      <xdr:colOff>50800</xdr:colOff>
      <xdr:row>77</xdr:row>
      <xdr:rowOff>62841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30512"/>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160321</xdr:rowOff>
    </xdr:from>
    <xdr:to>
      <xdr:col>15</xdr:col>
      <xdr:colOff>101600</xdr:colOff>
      <xdr:row>75</xdr:row>
      <xdr:rowOff>90471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84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106998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62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62841</xdr:rowOff>
    </xdr:from>
    <xdr:to>
      <xdr:col>10</xdr:col>
      <xdr:colOff>114300</xdr:colOff>
      <xdr:row>78</xdr:row>
      <xdr:rowOff>26625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64491"/>
          <a:ext cx="889000" cy="13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71102</xdr:rowOff>
    </xdr:from>
    <xdr:to>
      <xdr:col>10</xdr:col>
      <xdr:colOff>165100</xdr:colOff>
      <xdr:row>76</xdr:row>
      <xdr:rowOff>1253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298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17779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0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31080</xdr:rowOff>
    </xdr:from>
    <xdr:to>
      <xdr:col>6</xdr:col>
      <xdr:colOff>38100</xdr:colOff>
      <xdr:row>76</xdr:row>
      <xdr:rowOff>132680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6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149207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8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57810</xdr:rowOff>
    </xdr:from>
    <xdr:to>
      <xdr:col>24</xdr:col>
      <xdr:colOff>114300</xdr:colOff>
      <xdr:row>75</xdr:row>
      <xdr:rowOff>159410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36237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10049</xdr:rowOff>
    </xdr:from>
    <xdr:to>
      <xdr:col>20</xdr:col>
      <xdr:colOff>38100</xdr:colOff>
      <xdr:row>74</xdr:row>
      <xdr:rowOff>111649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9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102776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790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149512</xdr:rowOff>
    </xdr:from>
    <xdr:to>
      <xdr:col>15</xdr:col>
      <xdr:colOff>101600</xdr:colOff>
      <xdr:row>77</xdr:row>
      <xdr:rowOff>79662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70789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27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12041</xdr:rowOff>
    </xdr:from>
    <xdr:to>
      <xdr:col>10</xdr:col>
      <xdr:colOff>165100</xdr:colOff>
      <xdr:row>77</xdr:row>
      <xdr:rowOff>113641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104768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147275</xdr:rowOff>
    </xdr:from>
    <xdr:to>
      <xdr:col>6</xdr:col>
      <xdr:colOff>38100</xdr:colOff>
      <xdr:row>78</xdr:row>
      <xdr:rowOff>77425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3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68552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44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149186</xdr:rowOff>
    </xdr:from>
    <xdr:to>
      <xdr:col>24</xdr:col>
      <xdr:colOff>63500</xdr:colOff>
      <xdr:row>97</xdr:row>
      <xdr:rowOff>3431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08386"/>
          <a:ext cx="8382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3431</xdr:rowOff>
    </xdr:from>
    <xdr:to>
      <xdr:col>19</xdr:col>
      <xdr:colOff>177800</xdr:colOff>
      <xdr:row>98</xdr:row>
      <xdr:rowOff>43666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34081"/>
          <a:ext cx="889000" cy="21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11340</xdr:rowOff>
    </xdr:from>
    <xdr:to>
      <xdr:col>15</xdr:col>
      <xdr:colOff>50800</xdr:colOff>
      <xdr:row>98</xdr:row>
      <xdr:rowOff>43666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641990"/>
          <a:ext cx="889000" cy="20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11340</xdr:rowOff>
    </xdr:from>
    <xdr:to>
      <xdr:col>10</xdr:col>
      <xdr:colOff>114300</xdr:colOff>
      <xdr:row>98</xdr:row>
      <xdr:rowOff>55713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41990"/>
          <a:ext cx="889000" cy="2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98386</xdr:rowOff>
    </xdr:from>
    <xdr:to>
      <xdr:col>24</xdr:col>
      <xdr:colOff>114300</xdr:colOff>
      <xdr:row>97</xdr:row>
      <xdr:rowOff>28536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13313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124081</xdr:rowOff>
    </xdr:from>
    <xdr:to>
      <xdr:col>20</xdr:col>
      <xdr:colOff>38100</xdr:colOff>
      <xdr:row>97</xdr:row>
      <xdr:rowOff>54231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8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45358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164316</xdr:rowOff>
    </xdr:from>
    <xdr:to>
      <xdr:col>15</xdr:col>
      <xdr:colOff>101600</xdr:colOff>
      <xdr:row>98</xdr:row>
      <xdr:rowOff>94466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85593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8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131990</xdr:rowOff>
    </xdr:from>
    <xdr:to>
      <xdr:col>10</xdr:col>
      <xdr:colOff>165100</xdr:colOff>
      <xdr:row>97</xdr:row>
      <xdr:rowOff>62140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53267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4913</xdr:rowOff>
    </xdr:from>
    <xdr:to>
      <xdr:col>6</xdr:col>
      <xdr:colOff>38100</xdr:colOff>
      <xdr:row>98</xdr:row>
      <xdr:rowOff>106513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0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97640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89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93797</xdr:rowOff>
    </xdr:from>
    <xdr:to>
      <xdr:col>55</xdr:col>
      <xdr:colOff>0</xdr:colOff>
      <xdr:row>38</xdr:row>
      <xdr:rowOff>108153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08897"/>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76149</xdr:rowOff>
    </xdr:from>
    <xdr:to>
      <xdr:col>50</xdr:col>
      <xdr:colOff>114300</xdr:colOff>
      <xdr:row>38</xdr:row>
      <xdr:rowOff>93797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91249"/>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119492</xdr:rowOff>
    </xdr:from>
    <xdr:to>
      <xdr:col>45</xdr:col>
      <xdr:colOff>177800</xdr:colOff>
      <xdr:row>38</xdr:row>
      <xdr:rowOff>76149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63142"/>
          <a:ext cx="889000" cy="1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119492</xdr:rowOff>
    </xdr:from>
    <xdr:to>
      <xdr:col>41</xdr:col>
      <xdr:colOff>50800</xdr:colOff>
      <xdr:row>38</xdr:row>
      <xdr:rowOff>86299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63142"/>
          <a:ext cx="889000" cy="13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57353</xdr:rowOff>
    </xdr:from>
    <xdr:to>
      <xdr:col>55</xdr:col>
      <xdr:colOff>50800</xdr:colOff>
      <xdr:row>38</xdr:row>
      <xdr:rowOff>158953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143730</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42997</xdr:rowOff>
    </xdr:from>
    <xdr:to>
      <xdr:col>50</xdr:col>
      <xdr:colOff>165100</xdr:colOff>
      <xdr:row>38</xdr:row>
      <xdr:rowOff>144597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5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135724</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5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25349</xdr:rowOff>
    </xdr:from>
    <xdr:to>
      <xdr:col>46</xdr:col>
      <xdr:colOff>38100</xdr:colOff>
      <xdr:row>38</xdr:row>
      <xdr:rowOff>126949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118076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68692</xdr:rowOff>
    </xdr:from>
    <xdr:to>
      <xdr:col>41</xdr:col>
      <xdr:colOff>101600</xdr:colOff>
      <xdr:row>37</xdr:row>
      <xdr:rowOff>170292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161419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5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35499</xdr:rowOff>
    </xdr:from>
    <xdr:to>
      <xdr:col>36</xdr:col>
      <xdr:colOff>165100</xdr:colOff>
      <xdr:row>38</xdr:row>
      <xdr:rowOff>137099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128226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24029</xdr:rowOff>
    </xdr:from>
    <xdr:to>
      <xdr:col>55</xdr:col>
      <xdr:colOff>0</xdr:colOff>
      <xdr:row>58</xdr:row>
      <xdr:rowOff>24257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6812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36430</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66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24029</xdr:rowOff>
    </xdr:from>
    <xdr:to>
      <xdr:col>50</xdr:col>
      <xdr:colOff>114300</xdr:colOff>
      <xdr:row>58</xdr:row>
      <xdr:rowOff>25857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96812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143705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40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24623</xdr:rowOff>
    </xdr:from>
    <xdr:to>
      <xdr:col>45</xdr:col>
      <xdr:colOff>177800</xdr:colOff>
      <xdr:row>58</xdr:row>
      <xdr:rowOff>25857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6872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20078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24623</xdr:rowOff>
    </xdr:from>
    <xdr:to>
      <xdr:col>41</xdr:col>
      <xdr:colOff>50800</xdr:colOff>
      <xdr:row>58</xdr:row>
      <xdr:rowOff>27412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6872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36675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144907</xdr:rowOff>
    </xdr:from>
    <xdr:to>
      <xdr:col>55</xdr:col>
      <xdr:colOff>50800</xdr:colOff>
      <xdr:row>58</xdr:row>
      <xdr:rowOff>75057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59834</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144679</xdr:rowOff>
    </xdr:from>
    <xdr:to>
      <xdr:col>50</xdr:col>
      <xdr:colOff>165100</xdr:colOff>
      <xdr:row>58</xdr:row>
      <xdr:rowOff>74829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1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65956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1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146507</xdr:rowOff>
    </xdr:from>
    <xdr:to>
      <xdr:col>46</xdr:col>
      <xdr:colOff>38100</xdr:colOff>
      <xdr:row>58</xdr:row>
      <xdr:rowOff>76657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67784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1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145273</xdr:rowOff>
    </xdr:from>
    <xdr:to>
      <xdr:col>41</xdr:col>
      <xdr:colOff>101600</xdr:colOff>
      <xdr:row>58</xdr:row>
      <xdr:rowOff>75423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1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66550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1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148062</xdr:rowOff>
    </xdr:from>
    <xdr:to>
      <xdr:col>36</xdr:col>
      <xdr:colOff>165100</xdr:colOff>
      <xdr:row>58</xdr:row>
      <xdr:rowOff>78212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69339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1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4521</xdr:rowOff>
    </xdr:from>
    <xdr:to>
      <xdr:col>55</xdr:col>
      <xdr:colOff>0</xdr:colOff>
      <xdr:row>77</xdr:row>
      <xdr:rowOff>70892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34721"/>
          <a:ext cx="838200" cy="2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140466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2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32638</xdr:rowOff>
    </xdr:from>
    <xdr:to>
      <xdr:col>50</xdr:col>
      <xdr:colOff>114300</xdr:colOff>
      <xdr:row>77</xdr:row>
      <xdr:rowOff>70892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62838"/>
          <a:ext cx="889000" cy="20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154144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32638</xdr:rowOff>
    </xdr:from>
    <xdr:to>
      <xdr:col>45</xdr:col>
      <xdr:colOff>177800</xdr:colOff>
      <xdr:row>77</xdr:row>
      <xdr:rowOff>51308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62838"/>
          <a:ext cx="889000" cy="19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74553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51308</xdr:rowOff>
    </xdr:from>
    <xdr:to>
      <xdr:col>41</xdr:col>
      <xdr:colOff>50800</xdr:colOff>
      <xdr:row>77</xdr:row>
      <xdr:rowOff>100915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52958"/>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44416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125171</xdr:rowOff>
    </xdr:from>
    <xdr:to>
      <xdr:col>55</xdr:col>
      <xdr:colOff>50800</xdr:colOff>
      <xdr:row>76</xdr:row>
      <xdr:rowOff>55321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103598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20092</xdr:rowOff>
    </xdr:from>
    <xdr:to>
      <xdr:col>50</xdr:col>
      <xdr:colOff>165100</xdr:colOff>
      <xdr:row>77</xdr:row>
      <xdr:rowOff>121692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112819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153288</xdr:rowOff>
    </xdr:from>
    <xdr:to>
      <xdr:col>46</xdr:col>
      <xdr:colOff>38100</xdr:colOff>
      <xdr:row>76</xdr:row>
      <xdr:rowOff>83438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1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508</xdr:rowOff>
    </xdr:from>
    <xdr:to>
      <xdr:col>41</xdr:col>
      <xdr:colOff>101600</xdr:colOff>
      <xdr:row>77</xdr:row>
      <xdr:rowOff>102108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93235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2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50115</xdr:rowOff>
    </xdr:from>
    <xdr:to>
      <xdr:col>36</xdr:col>
      <xdr:colOff>165100</xdr:colOff>
      <xdr:row>77</xdr:row>
      <xdr:rowOff>151715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142842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34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157403</xdr:rowOff>
    </xdr:from>
    <xdr:to>
      <xdr:col>55</xdr:col>
      <xdr:colOff>0</xdr:colOff>
      <xdr:row>97</xdr:row>
      <xdr:rowOff>169103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88053"/>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169103</xdr:rowOff>
    </xdr:from>
    <xdr:to>
      <xdr:col>50</xdr:col>
      <xdr:colOff>114300</xdr:colOff>
      <xdr:row>97</xdr:row>
      <xdr:rowOff>170255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799753"/>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152575</xdr:rowOff>
    </xdr:from>
    <xdr:to>
      <xdr:col>45</xdr:col>
      <xdr:colOff>177800</xdr:colOff>
      <xdr:row>97</xdr:row>
      <xdr:rowOff>170255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783225"/>
          <a:ext cx="889000" cy="1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152575</xdr:rowOff>
    </xdr:from>
    <xdr:to>
      <xdr:col>41</xdr:col>
      <xdr:colOff>50800</xdr:colOff>
      <xdr:row>97</xdr:row>
      <xdr:rowOff>169866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83225"/>
          <a:ext cx="889000" cy="1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106603</xdr:rowOff>
    </xdr:from>
    <xdr:to>
      <xdr:col>55</xdr:col>
      <xdr:colOff>50800</xdr:colOff>
      <xdr:row>98</xdr:row>
      <xdr:rowOff>36753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118303</xdr:rowOff>
    </xdr:from>
    <xdr:to>
      <xdr:col>50</xdr:col>
      <xdr:colOff>165100</xdr:colOff>
      <xdr:row>98</xdr:row>
      <xdr:rowOff>48453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4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39580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119455</xdr:rowOff>
    </xdr:from>
    <xdr:to>
      <xdr:col>46</xdr:col>
      <xdr:colOff>38100</xdr:colOff>
      <xdr:row>98</xdr:row>
      <xdr:rowOff>49605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7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40732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101775</xdr:rowOff>
    </xdr:from>
    <xdr:to>
      <xdr:col>41</xdr:col>
      <xdr:colOff>101600</xdr:colOff>
      <xdr:row>98</xdr:row>
      <xdr:rowOff>31925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23052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119066</xdr:rowOff>
    </xdr:from>
    <xdr:to>
      <xdr:col>36</xdr:col>
      <xdr:colOff>165100</xdr:colOff>
      <xdr:row>98</xdr:row>
      <xdr:rowOff>49216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40343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53499</xdr:rowOff>
    </xdr:from>
    <xdr:to>
      <xdr:col>85</xdr:col>
      <xdr:colOff>127000</xdr:colOff>
      <xdr:row>38</xdr:row>
      <xdr:rowOff>2921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397149"/>
          <a:ext cx="838200" cy="1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11113</xdr:rowOff>
    </xdr:from>
    <xdr:to>
      <xdr:col>81</xdr:col>
      <xdr:colOff>50800</xdr:colOff>
      <xdr:row>37</xdr:row>
      <xdr:rowOff>53499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54763"/>
          <a:ext cx="8890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525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0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11113</xdr:rowOff>
    </xdr:from>
    <xdr:to>
      <xdr:col>76</xdr:col>
      <xdr:colOff>114300</xdr:colOff>
      <xdr:row>37</xdr:row>
      <xdr:rowOff>146463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354763"/>
          <a:ext cx="889000" cy="13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12541</xdr:rowOff>
    </xdr:from>
    <xdr:to>
      <xdr:col>71</xdr:col>
      <xdr:colOff>177800</xdr:colOff>
      <xdr:row>37</xdr:row>
      <xdr:rowOff>146463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56191"/>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123571</xdr:rowOff>
    </xdr:from>
    <xdr:to>
      <xdr:col>85</xdr:col>
      <xdr:colOff>177800</xdr:colOff>
      <xdr:row>38</xdr:row>
      <xdr:rowOff>53721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101998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4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2699</xdr:rowOff>
    </xdr:from>
    <xdr:to>
      <xdr:col>81</xdr:col>
      <xdr:colOff>101600</xdr:colOff>
      <xdr:row>37</xdr:row>
      <xdr:rowOff>104299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4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95426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131763</xdr:rowOff>
    </xdr:from>
    <xdr:to>
      <xdr:col>76</xdr:col>
      <xdr:colOff>165100</xdr:colOff>
      <xdr:row>37</xdr:row>
      <xdr:rowOff>61913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53040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95663</xdr:rowOff>
    </xdr:from>
    <xdr:to>
      <xdr:col>72</xdr:col>
      <xdr:colOff>38100</xdr:colOff>
      <xdr:row>38</xdr:row>
      <xdr:rowOff>25812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39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16939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133191</xdr:rowOff>
    </xdr:from>
    <xdr:to>
      <xdr:col>67</xdr:col>
      <xdr:colOff>101600</xdr:colOff>
      <xdr:row>37</xdr:row>
      <xdr:rowOff>63341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0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54468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3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44047</xdr:rowOff>
    </xdr:from>
    <xdr:to>
      <xdr:col>85</xdr:col>
      <xdr:colOff>127000</xdr:colOff>
      <xdr:row>56</xdr:row>
      <xdr:rowOff>54971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473797"/>
          <a:ext cx="838200" cy="18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153378</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83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160813</xdr:rowOff>
    </xdr:from>
    <xdr:to>
      <xdr:col>81</xdr:col>
      <xdr:colOff>50800</xdr:colOff>
      <xdr:row>56</xdr:row>
      <xdr:rowOff>54971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419113"/>
          <a:ext cx="889000" cy="23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12757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160813</xdr:rowOff>
    </xdr:from>
    <xdr:to>
      <xdr:col>76</xdr:col>
      <xdr:colOff>114300</xdr:colOff>
      <xdr:row>57</xdr:row>
      <xdr:rowOff>107500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419113"/>
          <a:ext cx="889000" cy="4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64992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107500</xdr:rowOff>
    </xdr:from>
    <xdr:to>
      <xdr:col>71</xdr:col>
      <xdr:colOff>177800</xdr:colOff>
      <xdr:row>57</xdr:row>
      <xdr:rowOff>136092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80150"/>
          <a:ext cx="889000" cy="2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146448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101202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3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164697</xdr:rowOff>
    </xdr:from>
    <xdr:to>
      <xdr:col>85</xdr:col>
      <xdr:colOff>177800</xdr:colOff>
      <xdr:row>55</xdr:row>
      <xdr:rowOff>94847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4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16124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2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4171</xdr:rowOff>
    </xdr:from>
    <xdr:to>
      <xdr:col>81</xdr:col>
      <xdr:colOff>101600</xdr:colOff>
      <xdr:row>56</xdr:row>
      <xdr:rowOff>105771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0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122298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110013</xdr:rowOff>
    </xdr:from>
    <xdr:to>
      <xdr:col>76</xdr:col>
      <xdr:colOff>165100</xdr:colOff>
      <xdr:row>55</xdr:row>
      <xdr:rowOff>40163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36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56690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56700</xdr:rowOff>
    </xdr:from>
    <xdr:to>
      <xdr:col>72</xdr:col>
      <xdr:colOff>38100</xdr:colOff>
      <xdr:row>57</xdr:row>
      <xdr:rowOff>158300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149427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2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85292</xdr:rowOff>
    </xdr:from>
    <xdr:to>
      <xdr:col>67</xdr:col>
      <xdr:colOff>101600</xdr:colOff>
      <xdr:row>58</xdr:row>
      <xdr:rowOff>15442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6569</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3550</xdr:rowOff>
    </xdr:from>
    <xdr:to>
      <xdr:col>85</xdr:col>
      <xdr:colOff>127000</xdr:colOff>
      <xdr:row>95</xdr:row>
      <xdr:rowOff>22924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291300"/>
          <a:ext cx="8382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126879</xdr:rowOff>
    </xdr:from>
    <xdr:to>
      <xdr:col>81</xdr:col>
      <xdr:colOff>50800</xdr:colOff>
      <xdr:row>95</xdr:row>
      <xdr:rowOff>3550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243179"/>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126879</xdr:rowOff>
    </xdr:from>
    <xdr:to>
      <xdr:col>76</xdr:col>
      <xdr:colOff>114300</xdr:colOff>
      <xdr:row>96</xdr:row>
      <xdr:rowOff>14466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243179"/>
          <a:ext cx="889000" cy="23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78604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11664</xdr:rowOff>
    </xdr:from>
    <xdr:to>
      <xdr:col>71</xdr:col>
      <xdr:colOff>177800</xdr:colOff>
      <xdr:row>96</xdr:row>
      <xdr:rowOff>14466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470864"/>
          <a:ext cx="8890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143574</xdr:rowOff>
    </xdr:from>
    <xdr:to>
      <xdr:col>85</xdr:col>
      <xdr:colOff>177800</xdr:colOff>
      <xdr:row>95</xdr:row>
      <xdr:rowOff>73724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5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122001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23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124200</xdr:rowOff>
    </xdr:from>
    <xdr:to>
      <xdr:col>81</xdr:col>
      <xdr:colOff>101600</xdr:colOff>
      <xdr:row>95</xdr:row>
      <xdr:rowOff>54350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45477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3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76079</xdr:rowOff>
    </xdr:from>
    <xdr:to>
      <xdr:col>76</xdr:col>
      <xdr:colOff>165100</xdr:colOff>
      <xdr:row>95</xdr:row>
      <xdr:rowOff>6229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22756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135116</xdr:rowOff>
    </xdr:from>
    <xdr:to>
      <xdr:col>72</xdr:col>
      <xdr:colOff>38100</xdr:colOff>
      <xdr:row>96</xdr:row>
      <xdr:rowOff>65266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56393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132314</xdr:rowOff>
    </xdr:from>
    <xdr:to>
      <xdr:col>67</xdr:col>
      <xdr:colOff>101600</xdr:colOff>
      <xdr:row>96</xdr:row>
      <xdr:rowOff>62464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53591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1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44,615</a:t>
          </a:r>
          <a:r>
            <a:rPr kumimoji="1" lang="ja-JP" altLang="en-US" sz="1300">
              <a:latin typeface="ＭＳ Ｐゴシック" panose="020B0600070205080204" pitchFamily="50" charset="-128"/>
              <a:ea typeface="ＭＳ Ｐゴシック" panose="020B0600070205080204" pitchFamily="50" charset="-128"/>
            </a:rPr>
            <a:t>円と前年度から大きく減少している。本庁舎建設事業の影響で減少し、類似団体平均と比較して低い水準となった。</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141,404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障害者に対する自立支援介護・訓練等給付費等が増加傾向にあるものの、子育て世帯への臨時特別給付金給付事業の影響で前年度から減少してい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65,358</a:t>
          </a:r>
          <a:r>
            <a:rPr kumimoji="1" lang="ja-JP" altLang="en-US" sz="1300">
              <a:latin typeface="ＭＳ Ｐゴシック" panose="020B0600070205080204" pitchFamily="50" charset="-128"/>
              <a:ea typeface="ＭＳ Ｐゴシック" panose="020B0600070205080204" pitchFamily="50" charset="-128"/>
            </a:rPr>
            <a:t>円と前年度から大きく増加している。特別支援学校建設事業の影響によるものである。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37,130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円となっており、類似団体平均と比較して低い水準である。テールヘビー償還額によるものである。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将来の公債費の縮減のために行ったテールヘビー償還により令和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年度から増加しており、令和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年度までは同様の傾向が続く予定だがその後は以前と同水準となる見込み。</a:t>
          </a:r>
        </a:p>
        <a:p>
          <a:r>
            <a:rPr kumimoji="1" lang="ja-JP" altLang="en-US" sz="1400">
              <a:latin typeface="ＭＳ ゴシック" pitchFamily="49" charset="-128"/>
              <a:ea typeface="ＭＳ ゴシック" pitchFamily="49" charset="-128"/>
            </a:rPr>
            <a:t>　今後も新規の起債は交付税算入率を考慮して厳選し、据置期間の廃止、償還年限短縮等の借入方法等により公債費抑制に努める。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年度決算と令和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2,228</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百万円増加している。その結果、将来負担比率の分子は</a:t>
          </a:r>
          <a:r>
            <a:rPr kumimoji="1" lang="en-US" altLang="ja-JP" sz="1400">
              <a:latin typeface="ＭＳ ゴシック" pitchFamily="49" charset="-128"/>
              <a:ea typeface="ＭＳ ゴシック" pitchFamily="49" charset="-128"/>
            </a:rPr>
            <a:t>2,488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交付税算入のある有利な地方債に厳選し借入を行ってきたことやテールヘビー償還等により地方債の現在高が減少し将来負担額は減となったほか、充当可能特定歳入見込み額が増加したことによるもの。</a:t>
          </a:r>
        </a:p>
        <a:p>
          <a:r>
            <a:rPr kumimoji="1" lang="ja-JP" altLang="en-US" sz="1400">
              <a:latin typeface="ＭＳ ゴシック" pitchFamily="49" charset="-128"/>
              <a:ea typeface="ＭＳ ゴシック" pitchFamily="49" charset="-128"/>
            </a:rPr>
            <a:t>　今後見込まれる財政需要に備え、引き続き堅実な財政運営に努める。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岐阜県各務原市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百万円、新庁舎の建設工事のため庁舎等整備基金を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万円取り崩した一方、市債償還に備え減債基金に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百万円、学校施設整備に向けて学校施設整備基金に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百万円積み立てたほか、財政調整基金に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不測の事態や経済変動による税収減など今後の社会情勢の変化等への対応に加え、学校施設の整備や新総合体育館の整備など大規模整備事業や今後の財政需要の増大にも対応していけるよう、適切に積立や取崩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学校施設整備基金：学校施設の整備のため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新総合体育館整備基金：新総合体育館の整備のため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庁舎等整備基金：現市役所庁舎の解体や新庁舎の建設のため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福祉振興基金：福祉の振興のため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学校施設整備基金：新特別支援学校建設費を踏まえ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百万円の取崩を行う一方、想定される学校施設の整備のために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新総合体育館整備基金：想定される新総合体育館の整備のために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庁舎等整備基金：現庁舎解体費や新庁舎建設費を踏まえ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年度まで新特別支援学校の整備の財源として活用するとともに、将来的に学校施設の整備の財源として活用していくため、適切に積立を行っていく。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新総合体育館整備基金：将来的に新総合体育館の整備の財源として活用していくため、適切に積立を行っていく。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庁舎等整備基金：市役所新庁舎の供用開始である令和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年度まで、現庁舎の解体や新庁舎の建設の財源として活用していく。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将来の突発的な資金需要等への備えとして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百万円の積立を行なったことによるもの。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年度間の財源不均衡を調整し、災害等の不測の事態や経済変動による税収減に対応するため、適切に積立や取崩を実施する。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当年度の市債償還のために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百万円の取崩を行う一方、後年度の市債償還への備えとして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年度までのテールヘビー償還を含めた市債償還に活用していく。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8FA642-59B2-4BCC-809A-4EBAA099B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2AD5CD8-C1A4-45DB-A97A-10C116572C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247F0BAC-265E-4DCC-BF59-B67B898403D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EAD6432-F98A-4C41-9373-39310D343CBD}"/>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D25B04E-AD48-4A87-B439-B64EF0D124EE}"/>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4710536-5817-4947-AEE9-D071EB96CA9D}"/>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E9B2E91-AF70-4B4C-B4ED-F38A81BF330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5FA2941-85E6-4839-B09E-0198765880A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E6D2471-B94B-44B2-B755-B025039B38E3}"/>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CD25A83-7320-4DA1-A75C-3F06C999B1E8}"/>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9EF6A76-DC05-4D99-B0B3-1E6E004F391C}"/>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22FC5C0-AE96-4F1A-A767-1DA0FD9EBB25}"/>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72FA61C-2692-42D2-933F-5ACD7101B95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230A783-1DB9-4CDB-9E02-BE6357A4A6C1}"/>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29C93C9-2C31-4A40-A30E-C48586F0286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B2749E8-BF54-416F-9673-ED86ED795AB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5409E37-505C-4B88-A4E3-AE3465204C33}"/>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40EF990-DE76-4C40-8B49-C6F3D4C336E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5C9ADEF-FD4F-496D-A476-8D8D8A4BC68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8741F08-202A-4341-8A52-4DEBD981FBA8}"/>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B3A265F-F07B-459C-9ED4-397C1E43883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50CB3BC-B5FE-401B-B972-9D6BB44E669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FD2CAAA-3822-4DEE-B744-9E5E5EF9FF4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41A01B16-E0ED-479F-BCDD-E94C50C1339F}"/>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12B09E2-3EDF-4389-8EA9-8CCBC602E32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BB0E679-CF4D-4D5C-977A-5AAB917B737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582859E-EED3-4ED2-946F-E31B9F956F9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8FA133E-06CE-4D0F-AF43-869D6ED6381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768563E-F134-48CF-8F6E-9C7FF49AC65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EBD6833-8361-48CB-B96C-D57B0F207AE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BC2DA98-8298-4E2C-A64E-14C924DBE27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0DCBD54-B8C3-4509-93DE-EDCC7E680E61}"/>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6E44B99D-E221-4220-8FA6-3AAA27DD07B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ED99A16-5F91-45E4-A8B0-737DB8A810CF}"/>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33BE986-BC37-4DB0-B126-5835C0AB69E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D70C4013-A45E-4D85-964F-BCE7A80B176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4CD7EFD-7B88-4320-9CDC-729DD14017E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9048250-FF1F-4A21-93B4-2A5ECE38B943}"/>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F5E9D028-EB37-483E-8527-1CB42DEDD734}"/>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60BB6BB-2A1E-41DA-9DFC-FF5340FC1AF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EA38BBE-1DCA-4C39-AD40-A8A3FAFA5F6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C44B5E7E-AE2E-449A-ADEF-59A81F9FEA7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7BD2A38-76FF-4012-BE70-E8D028954F6C}"/>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2234603-9691-47F6-9E34-0632308A3308}"/>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779B0BC-F9C9-4598-8286-177E57B196E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82B7256-0932-4677-A0AE-0C609D71195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D7D8310-8BAC-4280-90CA-A6A510CE2343}"/>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DF5F9BC-DA48-482B-80ED-8531AE62253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9351880-E580-43C5-9B6C-43B1E31CB8B6}"/>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A6E8838F-A4A5-4073-ABAB-36056848F59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6449B0F-17B0-4631-A25E-3A59B0554DE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D7F72B1-80A5-4C47-9B6A-4BC4826A5A47}"/>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0DD8080-1BA1-43DF-8983-C172723EDF05}"/>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6E6505A-FEF8-4750-89C3-2F40FAF045A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DE00220F-6B47-47AC-93DC-80FCDAD62A16}"/>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BF321B0-368B-4F7A-9902-33F148D42F2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8009456-E80F-404E-B3C3-67B8C0C14F8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有形固定資産減価償却率は、類似団体、全国・県平均より高い水準となっている。償却資産が増加した一方、減価償却累計額も増加したことが上昇の原因となっている。今後は平成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年度に改訂した公共施設等総合管理計画に基づき、施設総量の適正化、計画的な維持管理と長寿命化、効率的な施設運営による維持管理の縮減を推進していく。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2D05399-F08D-4E3C-A78B-B3FE9895B06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8DF9824-7835-4462-8407-B33B5E4A0715}"/>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71B81ED0-50DA-4168-A510-DDDBDFF4D7DB}"/>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DDA2F89B-F0DE-4219-A867-7CC4927F03F6}"/>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B367A5D1-67D5-4775-85C1-916747C91A95}"/>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F61C9575-0C2B-4CB3-8248-7ADCA43E639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4F9CA21E-FEB6-42D5-A02A-F1A99A42C83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5F204A69-F99D-432A-BCCC-5EEBCBEC6DAC}"/>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2DB72C63-ED1C-4A4B-90CE-9125C8ED159E}"/>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9CF7467D-EC96-47CF-982A-B4A93E8E24C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1E536F08-E743-4132-82E3-A6207D05CEA4}"/>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239287AD-F6EC-4639-867E-876D77AFF4C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a:extLst>
            <a:ext uri="{FF2B5EF4-FFF2-40B4-BE49-F238E27FC236}">
              <a16:creationId xmlns:a16="http://schemas.microsoft.com/office/drawing/2014/main" id="{E3729FF0-A3EB-4442-9474-C1EE93D3F100}"/>
            </a:ext>
          </a:extLst>
        </xdr:cNvPr>
        <xdr:cNvCxnSpPr/>
      </xdr:nvCxnSpPr>
      <xdr:spPr>
        <a:xfrm flipV="1">
          <a:off x="4206240" y="5256848"/>
          <a:ext cx="127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a:extLst>
            <a:ext uri="{FF2B5EF4-FFF2-40B4-BE49-F238E27FC236}">
              <a16:creationId xmlns:a16="http://schemas.microsoft.com/office/drawing/2014/main" id="{B15C2D3D-19D6-4830-9633-4561B99687BC}"/>
            </a:ext>
          </a:extLst>
        </xdr:cNvPr>
        <xdr:cNvSpPr txBox="1"/>
      </xdr:nvSpPr>
      <xdr:spPr>
        <a:xfrm>
          <a:off x="4258945" y="6493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a:extLst>
            <a:ext uri="{FF2B5EF4-FFF2-40B4-BE49-F238E27FC236}">
              <a16:creationId xmlns:a16="http://schemas.microsoft.com/office/drawing/2014/main" id="{46D05954-1E2F-4910-8613-FA9A9490913A}"/>
            </a:ext>
          </a:extLst>
        </xdr:cNvPr>
        <xdr:cNvCxnSpPr/>
      </xdr:nvCxnSpPr>
      <xdr:spPr>
        <a:xfrm>
          <a:off x="4119245" y="64893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a:extLst>
            <a:ext uri="{FF2B5EF4-FFF2-40B4-BE49-F238E27FC236}">
              <a16:creationId xmlns:a16="http://schemas.microsoft.com/office/drawing/2014/main" id="{DD57B8C6-5A3F-4A48-BC87-6CCB859D3281}"/>
            </a:ext>
          </a:extLst>
        </xdr:cNvPr>
        <xdr:cNvSpPr txBox="1"/>
      </xdr:nvSpPr>
      <xdr:spPr>
        <a:xfrm>
          <a:off x="4258945" y="503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a:extLst>
            <a:ext uri="{FF2B5EF4-FFF2-40B4-BE49-F238E27FC236}">
              <a16:creationId xmlns:a16="http://schemas.microsoft.com/office/drawing/2014/main" id="{BA96D4A6-1195-4F9D-AB5D-06B059E41AB6}"/>
            </a:ext>
          </a:extLst>
        </xdr:cNvPr>
        <xdr:cNvCxnSpPr/>
      </xdr:nvCxnSpPr>
      <xdr:spPr>
        <a:xfrm>
          <a:off x="4119245" y="52568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76" name="有形固定資産減価償却率平均値テキスト">
          <a:extLst>
            <a:ext uri="{FF2B5EF4-FFF2-40B4-BE49-F238E27FC236}">
              <a16:creationId xmlns:a16="http://schemas.microsoft.com/office/drawing/2014/main" id="{E727F5F1-A9B1-4A4C-ACAC-DFD86EA3F799}"/>
            </a:ext>
          </a:extLst>
        </xdr:cNvPr>
        <xdr:cNvSpPr txBox="1"/>
      </xdr:nvSpPr>
      <xdr:spPr>
        <a:xfrm>
          <a:off x="4258945" y="594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a:extLst>
            <a:ext uri="{FF2B5EF4-FFF2-40B4-BE49-F238E27FC236}">
              <a16:creationId xmlns:a16="http://schemas.microsoft.com/office/drawing/2014/main" id="{2568B4FE-7576-4AE9-85C7-0C0A527C4A9A}"/>
            </a:ext>
          </a:extLst>
        </xdr:cNvPr>
        <xdr:cNvSpPr/>
      </xdr:nvSpPr>
      <xdr:spPr>
        <a:xfrm>
          <a:off x="4157345" y="6088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a:extLst>
            <a:ext uri="{FF2B5EF4-FFF2-40B4-BE49-F238E27FC236}">
              <a16:creationId xmlns:a16="http://schemas.microsoft.com/office/drawing/2014/main" id="{7B8AFA68-D7A9-4EE4-BE68-2CFB270D17BF}"/>
            </a:ext>
          </a:extLst>
        </xdr:cNvPr>
        <xdr:cNvSpPr/>
      </xdr:nvSpPr>
      <xdr:spPr>
        <a:xfrm>
          <a:off x="3537585" y="60236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a:extLst>
            <a:ext uri="{FF2B5EF4-FFF2-40B4-BE49-F238E27FC236}">
              <a16:creationId xmlns:a16="http://schemas.microsoft.com/office/drawing/2014/main" id="{71AB0993-BAA7-476D-A838-34D23045D7F6}"/>
            </a:ext>
          </a:extLst>
        </xdr:cNvPr>
        <xdr:cNvSpPr/>
      </xdr:nvSpPr>
      <xdr:spPr>
        <a:xfrm>
          <a:off x="2867025" y="5968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6AB4D700-6E0A-46A9-8523-C1CBCD3E6336}"/>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a:extLst>
            <a:ext uri="{FF2B5EF4-FFF2-40B4-BE49-F238E27FC236}">
              <a16:creationId xmlns:a16="http://schemas.microsoft.com/office/drawing/2014/main" id="{C58A34C3-6546-49EB-AC6B-0E357D00850F}"/>
            </a:ext>
          </a:extLst>
        </xdr:cNvPr>
        <xdr:cNvSpPr/>
      </xdr:nvSpPr>
      <xdr:spPr>
        <a:xfrm>
          <a:off x="1525905" y="5876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1E4BAB6-C94A-4A06-81A2-C7025584A0E7}"/>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1C891BE-C00D-4E3F-89CE-C41D281656E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720B12FC-878F-4511-988D-C54D8879F97F}"/>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9DD73FF-FC3F-4918-B352-02BE29ADF1E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CD26B09-9C01-43F0-82D1-8A1E6DA380E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140653</xdr:rowOff>
    </xdr:from>
    <xdr:to>
      <xdr:col>23</xdr:col>
      <xdr:colOff>136525</xdr:colOff>
      <xdr:row>34</xdr:row>
      <xdr:rowOff>70803</xdr:rowOff>
    </xdr:to>
    <xdr:sp macro="" textlink="">
      <xdr:nvSpPr>
        <xdr:cNvPr id="87" name="楕円 86">
          <a:extLst>
            <a:ext uri="{FF2B5EF4-FFF2-40B4-BE49-F238E27FC236}">
              <a16:creationId xmlns:a16="http://schemas.microsoft.com/office/drawing/2014/main" id="{CC374780-208C-4B52-BD92-CDD75F5ABBAA}"/>
            </a:ext>
          </a:extLst>
        </xdr:cNvPr>
        <xdr:cNvSpPr/>
      </xdr:nvSpPr>
      <xdr:spPr>
        <a:xfrm>
          <a:off x="4157345" y="6442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55580</xdr:rowOff>
    </xdr:from>
    <xdr:ext cx="405111" cy="259045"/>
    <xdr:sp macro="" textlink="">
      <xdr:nvSpPr>
        <xdr:cNvPr id="88" name="有形固定資産減価償却率該当値テキスト">
          <a:extLst>
            <a:ext uri="{FF2B5EF4-FFF2-40B4-BE49-F238E27FC236}">
              <a16:creationId xmlns:a16="http://schemas.microsoft.com/office/drawing/2014/main" id="{9ADDC240-2591-4413-B58B-0A5F86B41B43}"/>
            </a:ext>
          </a:extLst>
        </xdr:cNvPr>
        <xdr:cNvSpPr txBox="1"/>
      </xdr:nvSpPr>
      <xdr:spPr>
        <a:xfrm>
          <a:off x="4258945" y="635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65088</xdr:rowOff>
    </xdr:from>
    <xdr:to>
      <xdr:col>19</xdr:col>
      <xdr:colOff>187325</xdr:colOff>
      <xdr:row>33</xdr:row>
      <xdr:rowOff>166688</xdr:rowOff>
    </xdr:to>
    <xdr:sp macro="" textlink="">
      <xdr:nvSpPr>
        <xdr:cNvPr id="89" name="楕円 88">
          <a:extLst>
            <a:ext uri="{FF2B5EF4-FFF2-40B4-BE49-F238E27FC236}">
              <a16:creationId xmlns:a16="http://schemas.microsoft.com/office/drawing/2014/main" id="{16149600-8607-419C-B2F9-453C34824543}"/>
            </a:ext>
          </a:extLst>
        </xdr:cNvPr>
        <xdr:cNvSpPr/>
      </xdr:nvSpPr>
      <xdr:spPr>
        <a:xfrm>
          <a:off x="3537585" y="63668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115888</xdr:rowOff>
    </xdr:from>
    <xdr:to>
      <xdr:col>23</xdr:col>
      <xdr:colOff>85725</xdr:colOff>
      <xdr:row>34</xdr:row>
      <xdr:rowOff>20003</xdr:rowOff>
    </xdr:to>
    <xdr:cxnSp macro="">
      <xdr:nvCxnSpPr>
        <xdr:cNvPr id="90" name="直線コネクタ 89">
          <a:extLst>
            <a:ext uri="{FF2B5EF4-FFF2-40B4-BE49-F238E27FC236}">
              <a16:creationId xmlns:a16="http://schemas.microsoft.com/office/drawing/2014/main" id="{7D6CAD6F-250F-4250-BEFC-A6A2EB4DFEFE}"/>
            </a:ext>
          </a:extLst>
        </xdr:cNvPr>
        <xdr:cNvCxnSpPr/>
      </xdr:nvCxnSpPr>
      <xdr:spPr>
        <a:xfrm>
          <a:off x="3588385" y="6417628"/>
          <a:ext cx="61976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54292</xdr:rowOff>
    </xdr:from>
    <xdr:to>
      <xdr:col>15</xdr:col>
      <xdr:colOff>187325</xdr:colOff>
      <xdr:row>33</xdr:row>
      <xdr:rowOff>155893</xdr:rowOff>
    </xdr:to>
    <xdr:sp macro="" textlink="">
      <xdr:nvSpPr>
        <xdr:cNvPr id="91" name="楕円 90">
          <a:extLst>
            <a:ext uri="{FF2B5EF4-FFF2-40B4-BE49-F238E27FC236}">
              <a16:creationId xmlns:a16="http://schemas.microsoft.com/office/drawing/2014/main" id="{25EDF862-ADEA-4FC6-89BC-728125BE58BF}"/>
            </a:ext>
          </a:extLst>
        </xdr:cNvPr>
        <xdr:cNvSpPr/>
      </xdr:nvSpPr>
      <xdr:spPr>
        <a:xfrm>
          <a:off x="2867025" y="6356032"/>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105093</xdr:rowOff>
    </xdr:from>
    <xdr:to>
      <xdr:col>19</xdr:col>
      <xdr:colOff>136525</xdr:colOff>
      <xdr:row>33</xdr:row>
      <xdr:rowOff>115888</xdr:rowOff>
    </xdr:to>
    <xdr:cxnSp macro="">
      <xdr:nvCxnSpPr>
        <xdr:cNvPr id="92" name="直線コネクタ 91">
          <a:extLst>
            <a:ext uri="{FF2B5EF4-FFF2-40B4-BE49-F238E27FC236}">
              <a16:creationId xmlns:a16="http://schemas.microsoft.com/office/drawing/2014/main" id="{92D41FD7-C858-4065-993F-4D2552CC940F}"/>
            </a:ext>
          </a:extLst>
        </xdr:cNvPr>
        <xdr:cNvCxnSpPr/>
      </xdr:nvCxnSpPr>
      <xdr:spPr>
        <a:xfrm>
          <a:off x="2917825" y="6406833"/>
          <a:ext cx="67056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93" name="楕円 92">
          <a:extLst>
            <a:ext uri="{FF2B5EF4-FFF2-40B4-BE49-F238E27FC236}">
              <a16:creationId xmlns:a16="http://schemas.microsoft.com/office/drawing/2014/main" id="{1BC900AE-611A-4DB2-B34C-4E2986FCA0A4}"/>
            </a:ext>
          </a:extLst>
        </xdr:cNvPr>
        <xdr:cNvSpPr/>
      </xdr:nvSpPr>
      <xdr:spPr>
        <a:xfrm>
          <a:off x="2196465" y="6268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13335</xdr:rowOff>
    </xdr:from>
    <xdr:to>
      <xdr:col>15</xdr:col>
      <xdr:colOff>136525</xdr:colOff>
      <xdr:row>33</xdr:row>
      <xdr:rowOff>105093</xdr:rowOff>
    </xdr:to>
    <xdr:cxnSp macro="">
      <xdr:nvCxnSpPr>
        <xdr:cNvPr id="94" name="直線コネクタ 93">
          <a:extLst>
            <a:ext uri="{FF2B5EF4-FFF2-40B4-BE49-F238E27FC236}">
              <a16:creationId xmlns:a16="http://schemas.microsoft.com/office/drawing/2014/main" id="{886EC4CE-D51C-4E83-A3DD-781AFA46022F}"/>
            </a:ext>
          </a:extLst>
        </xdr:cNvPr>
        <xdr:cNvCxnSpPr/>
      </xdr:nvCxnSpPr>
      <xdr:spPr>
        <a:xfrm>
          <a:off x="2247265" y="6315075"/>
          <a:ext cx="670560" cy="9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96203</xdr:rowOff>
    </xdr:from>
    <xdr:to>
      <xdr:col>7</xdr:col>
      <xdr:colOff>187325</xdr:colOff>
      <xdr:row>33</xdr:row>
      <xdr:rowOff>26353</xdr:rowOff>
    </xdr:to>
    <xdr:sp macro="" textlink="">
      <xdr:nvSpPr>
        <xdr:cNvPr id="95" name="楕円 94">
          <a:extLst>
            <a:ext uri="{FF2B5EF4-FFF2-40B4-BE49-F238E27FC236}">
              <a16:creationId xmlns:a16="http://schemas.microsoft.com/office/drawing/2014/main" id="{4719A122-FA9B-4B21-874D-DC3059047F1F}"/>
            </a:ext>
          </a:extLst>
        </xdr:cNvPr>
        <xdr:cNvSpPr/>
      </xdr:nvSpPr>
      <xdr:spPr>
        <a:xfrm>
          <a:off x="1525905" y="62303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147003</xdr:rowOff>
    </xdr:from>
    <xdr:to>
      <xdr:col>11</xdr:col>
      <xdr:colOff>136525</xdr:colOff>
      <xdr:row>33</xdr:row>
      <xdr:rowOff>13335</xdr:rowOff>
    </xdr:to>
    <xdr:cxnSp macro="">
      <xdr:nvCxnSpPr>
        <xdr:cNvPr id="96" name="直線コネクタ 95">
          <a:extLst>
            <a:ext uri="{FF2B5EF4-FFF2-40B4-BE49-F238E27FC236}">
              <a16:creationId xmlns:a16="http://schemas.microsoft.com/office/drawing/2014/main" id="{1D0BCAC4-AD7E-4F7C-9EDB-923A7F639262}"/>
            </a:ext>
          </a:extLst>
        </xdr:cNvPr>
        <xdr:cNvCxnSpPr/>
      </xdr:nvCxnSpPr>
      <xdr:spPr>
        <a:xfrm>
          <a:off x="1576705" y="6281103"/>
          <a:ext cx="67056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7" name="n_1aveValue有形固定資産減価償却率">
          <a:extLst>
            <a:ext uri="{FF2B5EF4-FFF2-40B4-BE49-F238E27FC236}">
              <a16:creationId xmlns:a16="http://schemas.microsoft.com/office/drawing/2014/main" id="{C46563FF-4CE0-4862-A2D5-7C42E6724C22}"/>
            </a:ext>
          </a:extLst>
        </xdr:cNvPr>
        <xdr:cNvSpPr txBox="1"/>
      </xdr:nvSpPr>
      <xdr:spPr>
        <a:xfrm>
          <a:off x="3395989"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8" name="n_2aveValue有形固定資産減価償却率">
          <a:extLst>
            <a:ext uri="{FF2B5EF4-FFF2-40B4-BE49-F238E27FC236}">
              <a16:creationId xmlns:a16="http://schemas.microsoft.com/office/drawing/2014/main" id="{781AF4FC-69E4-4885-AAB7-EC96172AAD45}"/>
            </a:ext>
          </a:extLst>
        </xdr:cNvPr>
        <xdr:cNvSpPr txBox="1"/>
      </xdr:nvSpPr>
      <xdr:spPr>
        <a:xfrm>
          <a:off x="2738129" y="574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aveValue有形固定資産減価償却率">
          <a:extLst>
            <a:ext uri="{FF2B5EF4-FFF2-40B4-BE49-F238E27FC236}">
              <a16:creationId xmlns:a16="http://schemas.microsoft.com/office/drawing/2014/main" id="{F9657E44-64E3-4503-82CD-5DA9D1D6032E}"/>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0" name="n_4aveValue有形固定資産減価償却率">
          <a:extLst>
            <a:ext uri="{FF2B5EF4-FFF2-40B4-BE49-F238E27FC236}">
              <a16:creationId xmlns:a16="http://schemas.microsoft.com/office/drawing/2014/main" id="{B5FA654F-5A97-4DA3-BD5B-7BEB86055447}"/>
            </a:ext>
          </a:extLst>
        </xdr:cNvPr>
        <xdr:cNvSpPr txBox="1"/>
      </xdr:nvSpPr>
      <xdr:spPr>
        <a:xfrm>
          <a:off x="1397009"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157815</xdr:rowOff>
    </xdr:from>
    <xdr:ext cx="405111" cy="259045"/>
    <xdr:sp macro="" textlink="">
      <xdr:nvSpPr>
        <xdr:cNvPr id="101" name="n_1mainValue有形固定資産減価償却率">
          <a:extLst>
            <a:ext uri="{FF2B5EF4-FFF2-40B4-BE49-F238E27FC236}">
              <a16:creationId xmlns:a16="http://schemas.microsoft.com/office/drawing/2014/main" id="{EE16CAB8-923D-4E59-B50C-FDFF4536B90C}"/>
            </a:ext>
          </a:extLst>
        </xdr:cNvPr>
        <xdr:cNvSpPr txBox="1"/>
      </xdr:nvSpPr>
      <xdr:spPr>
        <a:xfrm>
          <a:off x="3395989" y="6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147020</xdr:rowOff>
    </xdr:from>
    <xdr:ext cx="405111" cy="259045"/>
    <xdr:sp macro="" textlink="">
      <xdr:nvSpPr>
        <xdr:cNvPr id="102" name="n_2mainValue有形固定資産減価償却率">
          <a:extLst>
            <a:ext uri="{FF2B5EF4-FFF2-40B4-BE49-F238E27FC236}">
              <a16:creationId xmlns:a16="http://schemas.microsoft.com/office/drawing/2014/main" id="{1A18AD94-6441-4311-B904-67B2B31DE268}"/>
            </a:ext>
          </a:extLst>
        </xdr:cNvPr>
        <xdr:cNvSpPr txBox="1"/>
      </xdr:nvSpPr>
      <xdr:spPr>
        <a:xfrm>
          <a:off x="2738129" y="644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103" name="n_3mainValue有形固定資産減価償却率">
          <a:extLst>
            <a:ext uri="{FF2B5EF4-FFF2-40B4-BE49-F238E27FC236}">
              <a16:creationId xmlns:a16="http://schemas.microsoft.com/office/drawing/2014/main" id="{4E93A19D-725E-4C2C-815D-F8B4D71A9DEF}"/>
            </a:ext>
          </a:extLst>
        </xdr:cNvPr>
        <xdr:cNvSpPr txBox="1"/>
      </xdr:nvSpPr>
      <xdr:spPr>
        <a:xfrm>
          <a:off x="2067569"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17480</xdr:rowOff>
    </xdr:from>
    <xdr:ext cx="405111" cy="259045"/>
    <xdr:sp macro="" textlink="">
      <xdr:nvSpPr>
        <xdr:cNvPr id="104" name="n_4mainValue有形固定資産減価償却率">
          <a:extLst>
            <a:ext uri="{FF2B5EF4-FFF2-40B4-BE49-F238E27FC236}">
              <a16:creationId xmlns:a16="http://schemas.microsoft.com/office/drawing/2014/main" id="{B1533DAF-40EC-481E-93ED-9FE74E4B4B96}"/>
            </a:ext>
          </a:extLst>
        </xdr:cNvPr>
        <xdr:cNvSpPr txBox="1"/>
      </xdr:nvSpPr>
      <xdr:spPr>
        <a:xfrm>
          <a:off x="1397009" y="631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D9288C35-5469-4831-B132-032BD0B02D19}"/>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BB11FE55-6ABF-4E50-9337-765A9F2F702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7" name="正方形/長方形 106">
          <a:extLst>
            <a:ext uri="{FF2B5EF4-FFF2-40B4-BE49-F238E27FC236}">
              <a16:creationId xmlns:a16="http://schemas.microsoft.com/office/drawing/2014/main" id="{1FFA69E2-8710-4642-9F9F-F45872D0E4B7}"/>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8D140CB6-63DE-486F-9904-90979A487E56}"/>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A22F2A0B-733B-4F9C-A9CE-99097FCB01D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2701B6F-BF7F-4681-B93B-E9CD906F19C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3D0DE23C-FCB6-41DB-AC42-8E02D8FDD7DC}"/>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9D925B8A-7BEB-4988-995A-AA27D916F93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D0C7765E-9A98-444D-B4D9-E9322DD9B96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11B225AB-06AC-4DA5-B543-8F96EB80EAF2}"/>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A39866F5-9C08-4AD6-A5BC-A83A51C1E99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14D9F945-6E35-4CEE-A361-887E5F44D7E1}"/>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689BED5A-B83C-4233-AC9D-D2DE4A708B97}"/>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全国・県平均を大きく下回る数値となっている。これまで適切な公債管理を推進してきたことにより、地方債残高は減少傾向にあることと、定員適正化計画に基づき、職員数の削減を行った結果、市民一人当たりの職員数が少なく、人件費が抑制されていることが挙げられ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E09D28A7-658D-4B80-B8D2-9F0287C5D14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1A828358-737C-4323-8965-E5F2A413FAB6}"/>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D2101303-939A-4DD8-BCFC-C2F2336FBE0E}"/>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8978B464-EF76-453A-A853-90B091EAC8F4}"/>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D814FD1E-23C5-4DBF-9659-50BF7BC7C962}"/>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A70E5FB1-FB0A-4D46-B9B2-B3BE96805EEF}"/>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87DCA4C4-19F7-41FD-870A-0C370A063F21}"/>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F12822B0-BA07-494A-9EC9-7610C61B2BE8}"/>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E6A2FBD9-3848-4C55-B989-5B689FBC6E9D}"/>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1A4923D-590F-4EF1-BD1F-ABF16AA52298}"/>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83F785D5-94F5-4098-9BFB-9D888ACD4E34}"/>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2B7F66BE-8CB1-4727-B8C8-F0B556E5DB85}"/>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54FBFD52-0FC4-464B-9C6B-EBBA5C1483EB}"/>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20EC63C5-BA11-49F3-871B-5FDAE852F9B2}"/>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B958A172-733B-4665-B811-757DD841F33E}"/>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A64B564F-A21B-480B-81DE-B11E9F18B0C2}"/>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B041CA0D-A8BB-4A2B-B31D-C7F5630FDB8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a:extLst>
            <a:ext uri="{FF2B5EF4-FFF2-40B4-BE49-F238E27FC236}">
              <a16:creationId xmlns:a16="http://schemas.microsoft.com/office/drawing/2014/main" id="{322D5E16-A919-4B8A-A288-B441764279CF}"/>
            </a:ext>
          </a:extLst>
        </xdr:cNvPr>
        <xdr:cNvCxnSpPr/>
      </xdr:nvCxnSpPr>
      <xdr:spPr>
        <a:xfrm flipV="1">
          <a:off x="13027660" y="5160463"/>
          <a:ext cx="1269" cy="146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a:extLst>
            <a:ext uri="{FF2B5EF4-FFF2-40B4-BE49-F238E27FC236}">
              <a16:creationId xmlns:a16="http://schemas.microsoft.com/office/drawing/2014/main" id="{D94D0610-CA8A-42B2-AC95-CF098DE58BB8}"/>
            </a:ext>
          </a:extLst>
        </xdr:cNvPr>
        <xdr:cNvSpPr txBox="1"/>
      </xdr:nvSpPr>
      <xdr:spPr>
        <a:xfrm>
          <a:off x="13080365" y="66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a:extLst>
            <a:ext uri="{FF2B5EF4-FFF2-40B4-BE49-F238E27FC236}">
              <a16:creationId xmlns:a16="http://schemas.microsoft.com/office/drawing/2014/main" id="{20E48C59-3F6E-464B-9434-DD007CCC9618}"/>
            </a:ext>
          </a:extLst>
        </xdr:cNvPr>
        <xdr:cNvCxnSpPr/>
      </xdr:nvCxnSpPr>
      <xdr:spPr>
        <a:xfrm>
          <a:off x="12963525" y="66247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7AAE5912-BDCE-4C06-BF04-78913156912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E9D63E64-3223-45F4-8BD3-244F5F2824F4}"/>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30297</xdr:rowOff>
    </xdr:from>
    <xdr:ext cx="469744" cy="259045"/>
    <xdr:sp macro="" textlink="">
      <xdr:nvSpPr>
        <xdr:cNvPr id="140" name="債務償還比率平均値テキスト">
          <a:extLst>
            <a:ext uri="{FF2B5EF4-FFF2-40B4-BE49-F238E27FC236}">
              <a16:creationId xmlns:a16="http://schemas.microsoft.com/office/drawing/2014/main" id="{04525D33-CF53-4ED6-97E1-C599EC4F45BA}"/>
            </a:ext>
          </a:extLst>
        </xdr:cNvPr>
        <xdr:cNvSpPr txBox="1"/>
      </xdr:nvSpPr>
      <xdr:spPr>
        <a:xfrm>
          <a:off x="13080365" y="5829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a:extLst>
            <a:ext uri="{FF2B5EF4-FFF2-40B4-BE49-F238E27FC236}">
              <a16:creationId xmlns:a16="http://schemas.microsoft.com/office/drawing/2014/main" id="{B3307CB2-510D-473F-9A9C-176FA07DE9B6}"/>
            </a:ext>
          </a:extLst>
        </xdr:cNvPr>
        <xdr:cNvSpPr/>
      </xdr:nvSpPr>
      <xdr:spPr>
        <a:xfrm>
          <a:off x="13001625" y="58506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a:extLst>
            <a:ext uri="{FF2B5EF4-FFF2-40B4-BE49-F238E27FC236}">
              <a16:creationId xmlns:a16="http://schemas.microsoft.com/office/drawing/2014/main" id="{7B1E82B8-FDF2-4B14-8A78-8FA9B401CFAF}"/>
            </a:ext>
          </a:extLst>
        </xdr:cNvPr>
        <xdr:cNvSpPr/>
      </xdr:nvSpPr>
      <xdr:spPr>
        <a:xfrm>
          <a:off x="12359005" y="579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a:extLst>
            <a:ext uri="{FF2B5EF4-FFF2-40B4-BE49-F238E27FC236}">
              <a16:creationId xmlns:a16="http://schemas.microsoft.com/office/drawing/2014/main" id="{3C4D832D-B8B8-4CDB-AA06-8250233B0533}"/>
            </a:ext>
          </a:extLst>
        </xdr:cNvPr>
        <xdr:cNvSpPr/>
      </xdr:nvSpPr>
      <xdr:spPr>
        <a:xfrm>
          <a:off x="11688445" y="5958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a:extLst>
            <a:ext uri="{FF2B5EF4-FFF2-40B4-BE49-F238E27FC236}">
              <a16:creationId xmlns:a16="http://schemas.microsoft.com/office/drawing/2014/main" id="{BE19348E-8169-4058-A46D-43BB751B4B05}"/>
            </a:ext>
          </a:extLst>
        </xdr:cNvPr>
        <xdr:cNvSpPr/>
      </xdr:nvSpPr>
      <xdr:spPr>
        <a:xfrm>
          <a:off x="11017885" y="5921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a:extLst>
            <a:ext uri="{FF2B5EF4-FFF2-40B4-BE49-F238E27FC236}">
              <a16:creationId xmlns:a16="http://schemas.microsoft.com/office/drawing/2014/main" id="{A27AA25A-6FB4-4E7B-B083-E0C8DDCF8007}"/>
            </a:ext>
          </a:extLst>
        </xdr:cNvPr>
        <xdr:cNvSpPr/>
      </xdr:nvSpPr>
      <xdr:spPr>
        <a:xfrm>
          <a:off x="10347325" y="5893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8AF3EB9-7E0E-41DE-9CA2-E636B606A8F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8F89B27-FD4A-45EC-88C5-76A29D40F491}"/>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105E19F-BD23-49BA-A969-9DCB980990E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7ABBB825-3332-4965-8094-CA60B2A9B89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4DE54F3-B2CF-4C98-A6D6-DF577BEE6C6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60</xdr:col>
      <xdr:colOff>22225</xdr:colOff>
      <xdr:row>26</xdr:row>
      <xdr:rowOff>1760</xdr:rowOff>
    </xdr:from>
    <xdr:to>
      <xdr:col>60</xdr:col>
      <xdr:colOff>123825</xdr:colOff>
      <xdr:row>26</xdr:row>
      <xdr:rowOff>103360</xdr:rowOff>
    </xdr:to>
    <xdr:sp macro="" textlink="">
      <xdr:nvSpPr>
        <xdr:cNvPr id="151" name="楕円 150">
          <a:extLst>
            <a:ext uri="{FF2B5EF4-FFF2-40B4-BE49-F238E27FC236}">
              <a16:creationId xmlns:a16="http://schemas.microsoft.com/office/drawing/2014/main" id="{A37B2CD0-F103-49F6-8A61-F84D1AE02CF5}"/>
            </a:ext>
          </a:extLst>
        </xdr:cNvPr>
        <xdr:cNvSpPr/>
      </xdr:nvSpPr>
      <xdr:spPr>
        <a:xfrm>
          <a:off x="10347325" y="5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15952</xdr:colOff>
      <xdr:row>28</xdr:row>
      <xdr:rowOff>113092</xdr:rowOff>
    </xdr:from>
    <xdr:ext cx="469744" cy="259045"/>
    <xdr:sp macro="" textlink="">
      <xdr:nvSpPr>
        <xdr:cNvPr id="152" name="n_1aveValue債務償還比率">
          <a:extLst>
            <a:ext uri="{FF2B5EF4-FFF2-40B4-BE49-F238E27FC236}">
              <a16:creationId xmlns:a16="http://schemas.microsoft.com/office/drawing/2014/main" id="{925AF4E8-93A6-4238-BF03-CFBD75C73B20}"/>
            </a:ext>
          </a:extLst>
        </xdr:cNvPr>
        <xdr:cNvSpPr txBox="1"/>
      </xdr:nvSpPr>
      <xdr:spPr>
        <a:xfrm>
          <a:off x="12185092" y="557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53" name="n_2aveValue債務償還比率">
          <a:extLst>
            <a:ext uri="{FF2B5EF4-FFF2-40B4-BE49-F238E27FC236}">
              <a16:creationId xmlns:a16="http://schemas.microsoft.com/office/drawing/2014/main" id="{630567C1-5541-42AC-B7A5-CE7E88FE9283}"/>
            </a:ext>
          </a:extLst>
        </xdr:cNvPr>
        <xdr:cNvSpPr txBox="1"/>
      </xdr:nvSpPr>
      <xdr:spPr>
        <a:xfrm>
          <a:off x="11527232" y="573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54" name="n_3aveValue債務償還比率">
          <a:extLst>
            <a:ext uri="{FF2B5EF4-FFF2-40B4-BE49-F238E27FC236}">
              <a16:creationId xmlns:a16="http://schemas.microsoft.com/office/drawing/2014/main" id="{BA6F889C-56F6-462E-866F-45CD046D7337}"/>
            </a:ext>
          </a:extLst>
        </xdr:cNvPr>
        <xdr:cNvSpPr txBox="1"/>
      </xdr:nvSpPr>
      <xdr:spPr>
        <a:xfrm>
          <a:off x="10856672" y="57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15710</xdr:rowOff>
    </xdr:from>
    <xdr:ext cx="469744" cy="259045"/>
    <xdr:sp macro="" textlink="">
      <xdr:nvSpPr>
        <xdr:cNvPr id="155" name="n_4aveValue債務償還比率">
          <a:extLst>
            <a:ext uri="{FF2B5EF4-FFF2-40B4-BE49-F238E27FC236}">
              <a16:creationId xmlns:a16="http://schemas.microsoft.com/office/drawing/2014/main" id="{883920E7-678A-4467-98FB-F0D382E11487}"/>
            </a:ext>
          </a:extLst>
        </xdr:cNvPr>
        <xdr:cNvSpPr txBox="1"/>
      </xdr:nvSpPr>
      <xdr:spPr>
        <a:xfrm>
          <a:off x="10186112" y="59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119887</xdr:rowOff>
    </xdr:from>
    <xdr:ext cx="405111" cy="259045"/>
    <xdr:sp macro="" textlink="">
      <xdr:nvSpPr>
        <xdr:cNvPr id="156" name="n_4mainValue債務償還比率">
          <a:extLst>
            <a:ext uri="{FF2B5EF4-FFF2-40B4-BE49-F238E27FC236}">
              <a16:creationId xmlns:a16="http://schemas.microsoft.com/office/drawing/2014/main" id="{EFC2F178-7903-44FA-A71C-0114422D750C}"/>
            </a:ext>
          </a:extLst>
        </xdr:cNvPr>
        <xdr:cNvSpPr txBox="1"/>
      </xdr:nvSpPr>
      <xdr:spPr>
        <a:xfrm>
          <a:off x="10218429" y="491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5F9FCD89-8BD8-43C3-841A-7EDDAE0C4FA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CC82FDD9-E329-418E-BD98-AE17E1CCCBF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4AF1C115-93B2-4EE6-8024-7B14E87B013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CA6A6506-7A5D-4EC8-B858-9BAF555F48C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E9B73A2C-3CC7-41AD-965B-E61C52BB129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6BEB2FA-98C6-4AA2-A664-FB92A8FFD94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10B493E-A332-46CF-A48B-F3972E4E64F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5E71A1-AE3B-4BC6-87F2-65564A6D7F5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5921333-58F4-4855-841D-E285D71D14E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A87C2F-7EE4-42A4-8ABC-48F1F2C3B90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F162E9-6C48-4299-AAE1-3D183C62025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3D632F-74BA-4399-A6F4-3FADFA5D4B4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EB86F5-3728-4E57-A29D-CFBE3E4F43F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2C0963-E1AB-43E6-B525-5597727B33C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69F524-F2CF-4966-B1A0-0D5EC3B21E5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B8F030D-6CC4-4E01-9158-54751CC88B2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2256B67-9045-46E6-8F15-C6CFC91ED45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457A06-B229-46AB-B491-424EFB79033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EEC148-6C29-4DF9-A54D-D87723C15D4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4E3F03-3B24-43E8-BF6E-3E369EA5BD71}"/>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F2DF35-AE52-41B1-9C67-6463A545A8D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064EBDE-3353-47C4-83AB-EAB02574CDB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A227EF-6B92-49CE-957C-012346A4241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2CBBCA-1CA1-4723-A927-8603E835ACB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22515F-346A-4F5A-9E9D-110A2F8F0CC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289626-8EB9-4B34-BFB7-49569BFB16F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BFF59C-D1AA-4D71-BF59-0CB364EF5F1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F4ADD9-CB76-48A0-93B7-EAB7F70F9B4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9A595BA-0861-4C96-A74C-60AC3C4A995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182443-DFC9-4A93-9F20-E0EDBBF479F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8BF966-26AB-4A1C-B594-EFB6562498E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2C1339-7B31-472B-8A9C-FF3EBAAD3F2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8D88044-09CE-490E-9E8F-64B660CBDE0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41476D-2F77-448A-B4F1-AC4F1385569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FAA3E1-8287-42FE-BEFD-63A7BDC801F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CBFCF2-C4AF-4981-9819-2B911E4B161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5DC984A-DA9D-4A04-9DE9-F7464ABF80D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F40118D-DF39-417C-ABC4-44A14D83608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BC5AE0-AC5B-4B36-B61D-222F7356B86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92CEB6-6686-46FC-8CA3-88BC615F573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D83526-4C37-42A1-9DCA-5FD2210E070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A7B38C-4AFB-440A-A8BD-E3A3F6A1A35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C24B60-5338-4E89-9DC7-08FDA89641C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8C5E708-E0E4-4C12-AA59-6ED787634F8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08893D0-6CE8-4F17-B7CC-F9BABC3C9A1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ED6AFC-2F6A-42DF-8470-DF9B189E6AB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4DE1E7-DDDC-4AAE-A056-A9F58CF4950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DEA4AC2-784F-4212-AAB3-602A14D44F0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9C782E5-512C-4852-BBAB-7931DB4A7856}"/>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8207229-1A06-4D59-8FA9-EB046EB76609}"/>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22E2351-A46E-4AD8-AD47-4A11BA8DD92F}"/>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752EBF30-3060-4C31-9F47-DDD927E55AF2}"/>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4279578-5BE0-4866-8F99-F5EDB7B0524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F9A0EDB-3F96-47AA-8346-CF8048BAA5B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A82F0E42-BDFF-417F-A312-9786A24848F9}"/>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C7A88D7-E2DC-489F-ACBD-55F6AFD1BA60}"/>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62B9CAC-B467-43E1-857D-091CB90AEEA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E3E0C86-A83F-4E76-B0C4-D208CAE2DF87}"/>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8DF8919-7218-4ABB-B12B-44F9585F559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E2B66343-AE2C-48A8-A952-A30CC9BFDFDE}"/>
            </a:ext>
          </a:extLst>
        </xdr:cNvPr>
        <xdr:cNvCxnSpPr/>
      </xdr:nvCxnSpPr>
      <xdr:spPr>
        <a:xfrm flipV="1">
          <a:off x="4086225" y="5711952"/>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170A2CFF-F0B0-434E-86CA-0595098DD881}"/>
            </a:ext>
          </a:extLst>
        </xdr:cNvPr>
        <xdr:cNvSpPr txBox="1"/>
      </xdr:nvSpPr>
      <xdr:spPr>
        <a:xfrm>
          <a:off x="4124960" y="686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80E8B6FC-3778-4CD3-B436-0E7F07E6C2A1}"/>
            </a:ext>
          </a:extLst>
        </xdr:cNvPr>
        <xdr:cNvCxnSpPr/>
      </xdr:nvCxnSpPr>
      <xdr:spPr>
        <a:xfrm>
          <a:off x="4020820" y="685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4FC1AFC1-1290-45BC-97D8-4D56E35C13C8}"/>
            </a:ext>
          </a:extLst>
        </xdr:cNvPr>
        <xdr:cNvSpPr txBox="1"/>
      </xdr:nvSpPr>
      <xdr:spPr>
        <a:xfrm>
          <a:off x="4124960" y="5494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A87DCF18-DF86-4F81-9960-CC0EB0430C6A}"/>
            </a:ext>
          </a:extLst>
        </xdr:cNvPr>
        <xdr:cNvCxnSpPr/>
      </xdr:nvCxnSpPr>
      <xdr:spPr>
        <a:xfrm>
          <a:off x="4020820" y="5711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29989</xdr:rowOff>
    </xdr:from>
    <xdr:ext cx="405111" cy="259045"/>
    <xdr:sp macro="" textlink="">
      <xdr:nvSpPr>
        <xdr:cNvPr id="60" name="【道路】&#10;有形固定資産減価償却率平均値テキスト">
          <a:extLst>
            <a:ext uri="{FF2B5EF4-FFF2-40B4-BE49-F238E27FC236}">
              <a16:creationId xmlns:a16="http://schemas.microsoft.com/office/drawing/2014/main" id="{F5128A8F-DDFE-4086-8C0C-1933B0B6221C}"/>
            </a:ext>
          </a:extLst>
        </xdr:cNvPr>
        <xdr:cNvSpPr txBox="1"/>
      </xdr:nvSpPr>
      <xdr:spPr>
        <a:xfrm>
          <a:off x="4124960" y="606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3DAE1998-3798-4B6F-B1B9-FBFE99479C60}"/>
            </a:ext>
          </a:extLst>
        </xdr:cNvPr>
        <xdr:cNvSpPr/>
      </xdr:nvSpPr>
      <xdr:spPr>
        <a:xfrm>
          <a:off x="403606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DA751BFD-4C1F-4FBF-B535-D5D326BA7A2C}"/>
            </a:ext>
          </a:extLst>
        </xdr:cNvPr>
        <xdr:cNvSpPr/>
      </xdr:nvSpPr>
      <xdr:spPr>
        <a:xfrm>
          <a:off x="3312160" y="6179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DF730DF5-A3B8-41C6-B2A9-50B82C0F1CC2}"/>
            </a:ext>
          </a:extLst>
        </xdr:cNvPr>
        <xdr:cNvSpPr/>
      </xdr:nvSpPr>
      <xdr:spPr>
        <a:xfrm>
          <a:off x="2514600" y="614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DF764205-73B0-4927-BEC1-6429AB0CE50B}"/>
            </a:ext>
          </a:extLst>
        </xdr:cNvPr>
        <xdr:cNvSpPr/>
      </xdr:nvSpPr>
      <xdr:spPr>
        <a:xfrm>
          <a:off x="17399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7857952A-CD88-4306-ACA6-A140F18C1287}"/>
            </a:ext>
          </a:extLst>
        </xdr:cNvPr>
        <xdr:cNvSpPr/>
      </xdr:nvSpPr>
      <xdr:spPr>
        <a:xfrm>
          <a:off x="965200" y="60810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9379560-D6AB-42B8-9B42-AC20B401DBE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BD10AA-A8F3-4C6D-8040-F0DB1B456D4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B96B890-F38E-4F8E-AA96-71BAF2408F9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8AD8FD-3DDB-4D3D-9042-7335FF154E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1146E4-E14B-4B94-BCE6-9757DA6DA94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45974</xdr:rowOff>
    </xdr:from>
    <xdr:to>
      <xdr:col>24</xdr:col>
      <xdr:colOff>114300</xdr:colOff>
      <xdr:row>38</xdr:row>
      <xdr:rowOff>147574</xdr:rowOff>
    </xdr:to>
    <xdr:sp macro="" textlink="">
      <xdr:nvSpPr>
        <xdr:cNvPr id="71" name="楕円 70">
          <a:extLst>
            <a:ext uri="{FF2B5EF4-FFF2-40B4-BE49-F238E27FC236}">
              <a16:creationId xmlns:a16="http://schemas.microsoft.com/office/drawing/2014/main" id="{12C178D7-3ABC-4CAE-80CF-174BF3689196}"/>
            </a:ext>
          </a:extLst>
        </xdr:cNvPr>
        <xdr:cNvSpPr/>
      </xdr:nvSpPr>
      <xdr:spPr>
        <a:xfrm>
          <a:off x="4036060" y="64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24401</xdr:rowOff>
    </xdr:from>
    <xdr:ext cx="405111" cy="259045"/>
    <xdr:sp macro="" textlink="">
      <xdr:nvSpPr>
        <xdr:cNvPr id="72" name="【道路】&#10;有形固定資産減価償却率該当値テキスト">
          <a:extLst>
            <a:ext uri="{FF2B5EF4-FFF2-40B4-BE49-F238E27FC236}">
              <a16:creationId xmlns:a16="http://schemas.microsoft.com/office/drawing/2014/main" id="{F720277B-804C-4875-AEAC-BC55DF509F5B}"/>
            </a:ext>
          </a:extLst>
        </xdr:cNvPr>
        <xdr:cNvSpPr txBox="1"/>
      </xdr:nvSpPr>
      <xdr:spPr>
        <a:xfrm>
          <a:off x="4124960" y="639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xdr:rowOff>
    </xdr:from>
    <xdr:to>
      <xdr:col>20</xdr:col>
      <xdr:colOff>38100</xdr:colOff>
      <xdr:row>38</xdr:row>
      <xdr:rowOff>106426</xdr:rowOff>
    </xdr:to>
    <xdr:sp macro="" textlink="">
      <xdr:nvSpPr>
        <xdr:cNvPr id="73" name="楕円 72">
          <a:extLst>
            <a:ext uri="{FF2B5EF4-FFF2-40B4-BE49-F238E27FC236}">
              <a16:creationId xmlns:a16="http://schemas.microsoft.com/office/drawing/2014/main" id="{7B1886E0-1D36-480E-A0CB-EB651B370261}"/>
            </a:ext>
          </a:extLst>
        </xdr:cNvPr>
        <xdr:cNvSpPr/>
      </xdr:nvSpPr>
      <xdr:spPr>
        <a:xfrm>
          <a:off x="3312160" y="6375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55626</xdr:rowOff>
    </xdr:from>
    <xdr:to>
      <xdr:col>24</xdr:col>
      <xdr:colOff>63500</xdr:colOff>
      <xdr:row>38</xdr:row>
      <xdr:rowOff>96774</xdr:rowOff>
    </xdr:to>
    <xdr:cxnSp macro="">
      <xdr:nvCxnSpPr>
        <xdr:cNvPr id="74" name="直線コネクタ 73">
          <a:extLst>
            <a:ext uri="{FF2B5EF4-FFF2-40B4-BE49-F238E27FC236}">
              <a16:creationId xmlns:a16="http://schemas.microsoft.com/office/drawing/2014/main" id="{A4AE7C34-4E97-47DA-B8B5-35A62F6FD02F}"/>
            </a:ext>
          </a:extLst>
        </xdr:cNvPr>
        <xdr:cNvCxnSpPr/>
      </xdr:nvCxnSpPr>
      <xdr:spPr>
        <a:xfrm>
          <a:off x="3355340" y="6425946"/>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132842</xdr:rowOff>
    </xdr:from>
    <xdr:to>
      <xdr:col>15</xdr:col>
      <xdr:colOff>101600</xdr:colOff>
      <xdr:row>38</xdr:row>
      <xdr:rowOff>62992</xdr:rowOff>
    </xdr:to>
    <xdr:sp macro="" textlink="">
      <xdr:nvSpPr>
        <xdr:cNvPr id="75" name="楕円 74">
          <a:extLst>
            <a:ext uri="{FF2B5EF4-FFF2-40B4-BE49-F238E27FC236}">
              <a16:creationId xmlns:a16="http://schemas.microsoft.com/office/drawing/2014/main" id="{2280663A-E7B8-4876-9EE0-4113C16E8ACB}"/>
            </a:ext>
          </a:extLst>
        </xdr:cNvPr>
        <xdr:cNvSpPr/>
      </xdr:nvSpPr>
      <xdr:spPr>
        <a:xfrm>
          <a:off x="2514600" y="6335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xdr:rowOff>
    </xdr:from>
    <xdr:to>
      <xdr:col>19</xdr:col>
      <xdr:colOff>177800</xdr:colOff>
      <xdr:row>38</xdr:row>
      <xdr:rowOff>55626</xdr:rowOff>
    </xdr:to>
    <xdr:cxnSp macro="">
      <xdr:nvCxnSpPr>
        <xdr:cNvPr id="76" name="直線コネクタ 75">
          <a:extLst>
            <a:ext uri="{FF2B5EF4-FFF2-40B4-BE49-F238E27FC236}">
              <a16:creationId xmlns:a16="http://schemas.microsoft.com/office/drawing/2014/main" id="{9ADF251A-DBA9-480B-9A2C-B8D881D8DD59}"/>
            </a:ext>
          </a:extLst>
        </xdr:cNvPr>
        <xdr:cNvCxnSpPr/>
      </xdr:nvCxnSpPr>
      <xdr:spPr>
        <a:xfrm>
          <a:off x="2565400" y="6382512"/>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91694</xdr:rowOff>
    </xdr:from>
    <xdr:to>
      <xdr:col>10</xdr:col>
      <xdr:colOff>165100</xdr:colOff>
      <xdr:row>38</xdr:row>
      <xdr:rowOff>21844</xdr:rowOff>
    </xdr:to>
    <xdr:sp macro="" textlink="">
      <xdr:nvSpPr>
        <xdr:cNvPr id="77" name="楕円 76">
          <a:extLst>
            <a:ext uri="{FF2B5EF4-FFF2-40B4-BE49-F238E27FC236}">
              <a16:creationId xmlns:a16="http://schemas.microsoft.com/office/drawing/2014/main" id="{6A7F666C-1456-4AF2-8BC6-61E526B291AC}"/>
            </a:ext>
          </a:extLst>
        </xdr:cNvPr>
        <xdr:cNvSpPr/>
      </xdr:nvSpPr>
      <xdr:spPr>
        <a:xfrm>
          <a:off x="1739900" y="62943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142494</xdr:rowOff>
    </xdr:from>
    <xdr:to>
      <xdr:col>15</xdr:col>
      <xdr:colOff>50800</xdr:colOff>
      <xdr:row>38</xdr:row>
      <xdr:rowOff>12192</xdr:rowOff>
    </xdr:to>
    <xdr:cxnSp macro="">
      <xdr:nvCxnSpPr>
        <xdr:cNvPr id="78" name="直線コネクタ 77">
          <a:extLst>
            <a:ext uri="{FF2B5EF4-FFF2-40B4-BE49-F238E27FC236}">
              <a16:creationId xmlns:a16="http://schemas.microsoft.com/office/drawing/2014/main" id="{04409CAD-C249-4DEC-BADD-18EF83F8681F}"/>
            </a:ext>
          </a:extLst>
        </xdr:cNvPr>
        <xdr:cNvCxnSpPr/>
      </xdr:nvCxnSpPr>
      <xdr:spPr>
        <a:xfrm>
          <a:off x="1790700" y="6345174"/>
          <a:ext cx="7747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55118</xdr:rowOff>
    </xdr:from>
    <xdr:to>
      <xdr:col>6</xdr:col>
      <xdr:colOff>38100</xdr:colOff>
      <xdr:row>37</xdr:row>
      <xdr:rowOff>156718</xdr:rowOff>
    </xdr:to>
    <xdr:sp macro="" textlink="">
      <xdr:nvSpPr>
        <xdr:cNvPr id="79" name="楕円 78">
          <a:extLst>
            <a:ext uri="{FF2B5EF4-FFF2-40B4-BE49-F238E27FC236}">
              <a16:creationId xmlns:a16="http://schemas.microsoft.com/office/drawing/2014/main" id="{2ADA90BC-1BCC-4AAF-A1CB-E0770837A47D}"/>
            </a:ext>
          </a:extLst>
        </xdr:cNvPr>
        <xdr:cNvSpPr/>
      </xdr:nvSpPr>
      <xdr:spPr>
        <a:xfrm>
          <a:off x="965200" y="6257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105918</xdr:rowOff>
    </xdr:from>
    <xdr:to>
      <xdr:col>10</xdr:col>
      <xdr:colOff>114300</xdr:colOff>
      <xdr:row>37</xdr:row>
      <xdr:rowOff>142494</xdr:rowOff>
    </xdr:to>
    <xdr:cxnSp macro="">
      <xdr:nvCxnSpPr>
        <xdr:cNvPr id="80" name="直線コネクタ 79">
          <a:extLst>
            <a:ext uri="{FF2B5EF4-FFF2-40B4-BE49-F238E27FC236}">
              <a16:creationId xmlns:a16="http://schemas.microsoft.com/office/drawing/2014/main" id="{8FEED5D2-F586-4369-8795-6E2C5FA0CC80}"/>
            </a:ext>
          </a:extLst>
        </xdr:cNvPr>
        <xdr:cNvCxnSpPr/>
      </xdr:nvCxnSpPr>
      <xdr:spPr>
        <a:xfrm>
          <a:off x="1008380" y="6308598"/>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81" name="n_1aveValue【道路】&#10;有形固定資産減価償却率">
          <a:extLst>
            <a:ext uri="{FF2B5EF4-FFF2-40B4-BE49-F238E27FC236}">
              <a16:creationId xmlns:a16="http://schemas.microsoft.com/office/drawing/2014/main" id="{CDAC6101-0849-4C22-B3E1-D9A08A0F584D}"/>
            </a:ext>
          </a:extLst>
        </xdr:cNvPr>
        <xdr:cNvSpPr txBox="1"/>
      </xdr:nvSpPr>
      <xdr:spPr>
        <a:xfrm>
          <a:off x="317056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54373</xdr:rowOff>
    </xdr:from>
    <xdr:ext cx="405111" cy="259045"/>
    <xdr:sp macro="" textlink="">
      <xdr:nvSpPr>
        <xdr:cNvPr id="82" name="n_2aveValue【道路】&#10;有形固定資産減価償却率">
          <a:extLst>
            <a:ext uri="{FF2B5EF4-FFF2-40B4-BE49-F238E27FC236}">
              <a16:creationId xmlns:a16="http://schemas.microsoft.com/office/drawing/2014/main" id="{7CF2508E-0F09-46AD-B4BD-C4EBC28A674D}"/>
            </a:ext>
          </a:extLst>
        </xdr:cNvPr>
        <xdr:cNvSpPr txBox="1"/>
      </xdr:nvSpPr>
      <xdr:spPr>
        <a:xfrm>
          <a:off x="2385704" y="59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a:extLst>
            <a:ext uri="{FF2B5EF4-FFF2-40B4-BE49-F238E27FC236}">
              <a16:creationId xmlns:a16="http://schemas.microsoft.com/office/drawing/2014/main" id="{F1CECEAE-7D0C-4605-9DDB-770DFBD37DA3}"/>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164101</xdr:rowOff>
    </xdr:from>
    <xdr:ext cx="405111" cy="259045"/>
    <xdr:sp macro="" textlink="">
      <xdr:nvSpPr>
        <xdr:cNvPr id="84" name="n_4aveValue【道路】&#10;有形固定資産減価償却率">
          <a:extLst>
            <a:ext uri="{FF2B5EF4-FFF2-40B4-BE49-F238E27FC236}">
              <a16:creationId xmlns:a16="http://schemas.microsoft.com/office/drawing/2014/main" id="{3B7A9C09-D9CD-474F-8D13-764AF4FA7A0B}"/>
            </a:ext>
          </a:extLst>
        </xdr:cNvPr>
        <xdr:cNvSpPr txBox="1"/>
      </xdr:nvSpPr>
      <xdr:spPr>
        <a:xfrm>
          <a:off x="836304"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97553</xdr:rowOff>
    </xdr:from>
    <xdr:ext cx="405111" cy="259045"/>
    <xdr:sp macro="" textlink="">
      <xdr:nvSpPr>
        <xdr:cNvPr id="85" name="n_1mainValue【道路】&#10;有形固定資産減価償却率">
          <a:extLst>
            <a:ext uri="{FF2B5EF4-FFF2-40B4-BE49-F238E27FC236}">
              <a16:creationId xmlns:a16="http://schemas.microsoft.com/office/drawing/2014/main" id="{812C14CB-01D9-45AF-84C2-C589D9A2605E}"/>
            </a:ext>
          </a:extLst>
        </xdr:cNvPr>
        <xdr:cNvSpPr txBox="1"/>
      </xdr:nvSpPr>
      <xdr:spPr>
        <a:xfrm>
          <a:off x="3170564" y="646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54119</xdr:rowOff>
    </xdr:from>
    <xdr:ext cx="405111" cy="259045"/>
    <xdr:sp macro="" textlink="">
      <xdr:nvSpPr>
        <xdr:cNvPr id="86" name="n_2mainValue【道路】&#10;有形固定資産減価償却率">
          <a:extLst>
            <a:ext uri="{FF2B5EF4-FFF2-40B4-BE49-F238E27FC236}">
              <a16:creationId xmlns:a16="http://schemas.microsoft.com/office/drawing/2014/main" id="{8F68E53F-B1A0-4227-A0C5-336FD552E90D}"/>
            </a:ext>
          </a:extLst>
        </xdr:cNvPr>
        <xdr:cNvSpPr txBox="1"/>
      </xdr:nvSpPr>
      <xdr:spPr>
        <a:xfrm>
          <a:off x="2385704" y="642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12971</xdr:rowOff>
    </xdr:from>
    <xdr:ext cx="405111" cy="259045"/>
    <xdr:sp macro="" textlink="">
      <xdr:nvSpPr>
        <xdr:cNvPr id="87" name="n_3mainValue【道路】&#10;有形固定資産減価償却率">
          <a:extLst>
            <a:ext uri="{FF2B5EF4-FFF2-40B4-BE49-F238E27FC236}">
              <a16:creationId xmlns:a16="http://schemas.microsoft.com/office/drawing/2014/main" id="{7E14727A-C679-4CE8-B54C-C385F8BD1B3D}"/>
            </a:ext>
          </a:extLst>
        </xdr:cNvPr>
        <xdr:cNvSpPr txBox="1"/>
      </xdr:nvSpPr>
      <xdr:spPr>
        <a:xfrm>
          <a:off x="1611004" y="63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147845</xdr:rowOff>
    </xdr:from>
    <xdr:ext cx="405111" cy="259045"/>
    <xdr:sp macro="" textlink="">
      <xdr:nvSpPr>
        <xdr:cNvPr id="88" name="n_4mainValue【道路】&#10;有形固定資産減価償却率">
          <a:extLst>
            <a:ext uri="{FF2B5EF4-FFF2-40B4-BE49-F238E27FC236}">
              <a16:creationId xmlns:a16="http://schemas.microsoft.com/office/drawing/2014/main" id="{EBB3E04E-3E0E-42D0-9332-B99A273D6326}"/>
            </a:ext>
          </a:extLst>
        </xdr:cNvPr>
        <xdr:cNvSpPr txBox="1"/>
      </xdr:nvSpPr>
      <xdr:spPr>
        <a:xfrm>
          <a:off x="836304" y="635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A55E8B5-85CF-4F09-A741-8897994EDA3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86589DE-3F44-43F1-8BB0-4064CA11E05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02F7138-4DB0-41B3-BB9A-BA48AFF05A9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94F8C2A-0748-425D-8710-CA8E577ACAA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DD4E81F-66F5-4158-8A46-7722DC85890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DBDEDB8-B65C-4F30-A30F-ED5FDDDBED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A85E714-C401-42CC-B88C-790107EC6C8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8CF1D86-9ADB-4874-9F55-9E3D9961B9C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97168A7-93CB-4B4A-9590-2892C99AB274}"/>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7670CA4-6909-457E-AD93-4097E2B9FBF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80C14F7D-4418-4F42-B738-28EA8A3C2E3A}"/>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BD178F41-B564-4D78-829D-082DAB56C50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64F92634-DB29-452A-8434-7F1205FC116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D0A90BA9-DCB1-4640-B40F-25C437906AF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8C88A65D-C826-4186-8BB3-F91EB6EC9E29}"/>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7A11719-5AE4-4180-A2CB-14CFF8B0A20D}"/>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621C4560-62BC-4CA4-B051-97E6EB485E3F}"/>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64AEDD1F-9D1D-4F2E-B387-D7B6DE21D447}"/>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27769FE1-D974-4158-BA87-007AA207E097}"/>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A6062619-EDC5-4B60-A8A1-808AEB518F5D}"/>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AF04BD9-5643-48D5-8A6E-D70DB85B8F0B}"/>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E66721F3-BC74-4160-9CEB-50B35F5759C3}"/>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BB43300E-C73B-4776-A3DD-9D29BD76146F}"/>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277CEF1-532F-4B63-9FC1-1BF9C27204B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A9865D3A-EC29-486E-814A-83EDE2548FF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36AE828-8DCE-40DC-B235-8CD80456666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8A1F591-3176-4C76-9292-26299C63AB86}"/>
            </a:ext>
          </a:extLst>
        </xdr:cNvPr>
        <xdr:cNvCxnSpPr/>
      </xdr:nvCxnSpPr>
      <xdr:spPr>
        <a:xfrm flipV="1">
          <a:off x="9219565" y="555933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CCC53FB5-AF89-4C9D-8BC3-8F4C78B630C6}"/>
            </a:ext>
          </a:extLst>
        </xdr:cNvPr>
        <xdr:cNvSpPr txBox="1"/>
      </xdr:nvSpPr>
      <xdr:spPr>
        <a:xfrm>
          <a:off x="9258300" y="69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BAF8074C-212C-4DCF-B2FB-DD44785C8EFB}"/>
            </a:ext>
          </a:extLst>
        </xdr:cNvPr>
        <xdr:cNvCxnSpPr/>
      </xdr:nvCxnSpPr>
      <xdr:spPr>
        <a:xfrm>
          <a:off x="9154160" y="69743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FB53D7E9-E0C6-42EA-B2C0-3ABDBE8C99F0}"/>
            </a:ext>
          </a:extLst>
        </xdr:cNvPr>
        <xdr:cNvSpPr txBox="1"/>
      </xdr:nvSpPr>
      <xdr:spPr>
        <a:xfrm>
          <a:off x="9258300" y="53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6B6B4739-8304-42CB-974B-B45B86658D53}"/>
            </a:ext>
          </a:extLst>
        </xdr:cNvPr>
        <xdr:cNvCxnSpPr/>
      </xdr:nvCxnSpPr>
      <xdr:spPr>
        <a:xfrm>
          <a:off x="9154160" y="555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6B8E70FC-6C1B-4111-8834-69A33348FACA}"/>
            </a:ext>
          </a:extLst>
        </xdr:cNvPr>
        <xdr:cNvSpPr txBox="1"/>
      </xdr:nvSpPr>
      <xdr:spPr>
        <a:xfrm>
          <a:off x="9258300" y="6197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F5352E17-F9C4-43A1-8061-14199A0AA680}"/>
            </a:ext>
          </a:extLst>
        </xdr:cNvPr>
        <xdr:cNvSpPr/>
      </xdr:nvSpPr>
      <xdr:spPr>
        <a:xfrm>
          <a:off x="9192260" y="634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C34A8D2C-0B8F-44F9-B79A-DD025BF6EA19}"/>
            </a:ext>
          </a:extLst>
        </xdr:cNvPr>
        <xdr:cNvSpPr/>
      </xdr:nvSpPr>
      <xdr:spPr>
        <a:xfrm>
          <a:off x="8445500" y="6352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7943977F-9A74-460D-B1AA-D1192FAACD16}"/>
            </a:ext>
          </a:extLst>
        </xdr:cNvPr>
        <xdr:cNvSpPr/>
      </xdr:nvSpPr>
      <xdr:spPr>
        <a:xfrm>
          <a:off x="7670800" y="64539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94C19A3C-D366-4D14-94C7-B57C2078141D}"/>
            </a:ext>
          </a:extLst>
        </xdr:cNvPr>
        <xdr:cNvSpPr/>
      </xdr:nvSpPr>
      <xdr:spPr>
        <a:xfrm>
          <a:off x="6873240" y="6454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14A5EB8D-4FDD-4270-A58B-5A9B3421EF10}"/>
            </a:ext>
          </a:extLst>
        </xdr:cNvPr>
        <xdr:cNvSpPr/>
      </xdr:nvSpPr>
      <xdr:spPr>
        <a:xfrm>
          <a:off x="6098540" y="645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5F2DE1-1EA4-48B9-BEDF-C49C9FACE5D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1646AD4-2043-4130-8AB3-DBAF562346E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208D248-67C0-4F13-9EA9-066765F1AC5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B1EC082-89AA-4C7E-BFEC-DCBCBB1CE6E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111B09D-F642-4429-AECF-8729B181DA9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18651</xdr:rowOff>
    </xdr:from>
    <xdr:to>
      <xdr:col>55</xdr:col>
      <xdr:colOff>50800</xdr:colOff>
      <xdr:row>39</xdr:row>
      <xdr:rowOff>120251</xdr:rowOff>
    </xdr:to>
    <xdr:sp macro="" textlink="">
      <xdr:nvSpPr>
        <xdr:cNvPr id="131" name="楕円 130">
          <a:extLst>
            <a:ext uri="{FF2B5EF4-FFF2-40B4-BE49-F238E27FC236}">
              <a16:creationId xmlns:a16="http://schemas.microsoft.com/office/drawing/2014/main" id="{CC3EFC4F-45B4-4C71-BCCC-9F9458819F5B}"/>
            </a:ext>
          </a:extLst>
        </xdr:cNvPr>
        <xdr:cNvSpPr/>
      </xdr:nvSpPr>
      <xdr:spPr>
        <a:xfrm>
          <a:off x="9192260" y="6556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168528</xdr:rowOff>
    </xdr:from>
    <xdr:ext cx="469744" cy="259045"/>
    <xdr:sp macro="" textlink="">
      <xdr:nvSpPr>
        <xdr:cNvPr id="132" name="【道路】&#10;一人当たり延長該当値テキスト">
          <a:extLst>
            <a:ext uri="{FF2B5EF4-FFF2-40B4-BE49-F238E27FC236}">
              <a16:creationId xmlns:a16="http://schemas.microsoft.com/office/drawing/2014/main" id="{2011BC50-1294-4024-9906-4D6311797989}"/>
            </a:ext>
          </a:extLst>
        </xdr:cNvPr>
        <xdr:cNvSpPr txBox="1"/>
      </xdr:nvSpPr>
      <xdr:spPr>
        <a:xfrm>
          <a:off x="9258300" y="653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22570</xdr:rowOff>
    </xdr:from>
    <xdr:to>
      <xdr:col>50</xdr:col>
      <xdr:colOff>165100</xdr:colOff>
      <xdr:row>39</xdr:row>
      <xdr:rowOff>124170</xdr:rowOff>
    </xdr:to>
    <xdr:sp macro="" textlink="">
      <xdr:nvSpPr>
        <xdr:cNvPr id="133" name="楕円 132">
          <a:extLst>
            <a:ext uri="{FF2B5EF4-FFF2-40B4-BE49-F238E27FC236}">
              <a16:creationId xmlns:a16="http://schemas.microsoft.com/office/drawing/2014/main" id="{D4E3F5CB-06F9-4D8B-AA99-D2E4ACE35603}"/>
            </a:ext>
          </a:extLst>
        </xdr:cNvPr>
        <xdr:cNvSpPr/>
      </xdr:nvSpPr>
      <xdr:spPr>
        <a:xfrm>
          <a:off x="8445500" y="656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69451</xdr:rowOff>
    </xdr:from>
    <xdr:to>
      <xdr:col>55</xdr:col>
      <xdr:colOff>0</xdr:colOff>
      <xdr:row>39</xdr:row>
      <xdr:rowOff>73370</xdr:rowOff>
    </xdr:to>
    <xdr:cxnSp macro="">
      <xdr:nvCxnSpPr>
        <xdr:cNvPr id="134" name="直線コネクタ 133">
          <a:extLst>
            <a:ext uri="{FF2B5EF4-FFF2-40B4-BE49-F238E27FC236}">
              <a16:creationId xmlns:a16="http://schemas.microsoft.com/office/drawing/2014/main" id="{36E33DA5-470A-4B8D-8A0B-7D7CF461BAD0}"/>
            </a:ext>
          </a:extLst>
        </xdr:cNvPr>
        <xdr:cNvCxnSpPr/>
      </xdr:nvCxnSpPr>
      <xdr:spPr>
        <a:xfrm flipV="1">
          <a:off x="8496300" y="6607411"/>
          <a:ext cx="7239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27795</xdr:rowOff>
    </xdr:from>
    <xdr:to>
      <xdr:col>46</xdr:col>
      <xdr:colOff>38100</xdr:colOff>
      <xdr:row>39</xdr:row>
      <xdr:rowOff>129395</xdr:rowOff>
    </xdr:to>
    <xdr:sp macro="" textlink="">
      <xdr:nvSpPr>
        <xdr:cNvPr id="135" name="楕円 134">
          <a:extLst>
            <a:ext uri="{FF2B5EF4-FFF2-40B4-BE49-F238E27FC236}">
              <a16:creationId xmlns:a16="http://schemas.microsoft.com/office/drawing/2014/main" id="{82EECF3A-A40E-4C76-B420-12B42856832F}"/>
            </a:ext>
          </a:extLst>
        </xdr:cNvPr>
        <xdr:cNvSpPr/>
      </xdr:nvSpPr>
      <xdr:spPr>
        <a:xfrm>
          <a:off x="7670800" y="6565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73370</xdr:rowOff>
    </xdr:from>
    <xdr:to>
      <xdr:col>50</xdr:col>
      <xdr:colOff>114300</xdr:colOff>
      <xdr:row>39</xdr:row>
      <xdr:rowOff>78595</xdr:rowOff>
    </xdr:to>
    <xdr:cxnSp macro="">
      <xdr:nvCxnSpPr>
        <xdr:cNvPr id="136" name="直線コネクタ 135">
          <a:extLst>
            <a:ext uri="{FF2B5EF4-FFF2-40B4-BE49-F238E27FC236}">
              <a16:creationId xmlns:a16="http://schemas.microsoft.com/office/drawing/2014/main" id="{678A5767-21E1-4906-8874-18ED885DE00C}"/>
            </a:ext>
          </a:extLst>
        </xdr:cNvPr>
        <xdr:cNvCxnSpPr/>
      </xdr:nvCxnSpPr>
      <xdr:spPr>
        <a:xfrm flipV="1">
          <a:off x="7713980" y="6611330"/>
          <a:ext cx="78232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32803</xdr:rowOff>
    </xdr:from>
    <xdr:to>
      <xdr:col>41</xdr:col>
      <xdr:colOff>101600</xdr:colOff>
      <xdr:row>39</xdr:row>
      <xdr:rowOff>134403</xdr:rowOff>
    </xdr:to>
    <xdr:sp macro="" textlink="">
      <xdr:nvSpPr>
        <xdr:cNvPr id="137" name="楕円 136">
          <a:extLst>
            <a:ext uri="{FF2B5EF4-FFF2-40B4-BE49-F238E27FC236}">
              <a16:creationId xmlns:a16="http://schemas.microsoft.com/office/drawing/2014/main" id="{D19CA25B-C734-40F2-91B5-E8F6BCD640E0}"/>
            </a:ext>
          </a:extLst>
        </xdr:cNvPr>
        <xdr:cNvSpPr/>
      </xdr:nvSpPr>
      <xdr:spPr>
        <a:xfrm>
          <a:off x="6873240" y="65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78595</xdr:rowOff>
    </xdr:from>
    <xdr:to>
      <xdr:col>45</xdr:col>
      <xdr:colOff>177800</xdr:colOff>
      <xdr:row>39</xdr:row>
      <xdr:rowOff>83603</xdr:rowOff>
    </xdr:to>
    <xdr:cxnSp macro="">
      <xdr:nvCxnSpPr>
        <xdr:cNvPr id="138" name="直線コネクタ 137">
          <a:extLst>
            <a:ext uri="{FF2B5EF4-FFF2-40B4-BE49-F238E27FC236}">
              <a16:creationId xmlns:a16="http://schemas.microsoft.com/office/drawing/2014/main" id="{46334891-6194-467B-83F4-581C1293F776}"/>
            </a:ext>
          </a:extLst>
        </xdr:cNvPr>
        <xdr:cNvCxnSpPr/>
      </xdr:nvCxnSpPr>
      <xdr:spPr>
        <a:xfrm flipV="1">
          <a:off x="6924040" y="6616555"/>
          <a:ext cx="78994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36503</xdr:rowOff>
    </xdr:from>
    <xdr:to>
      <xdr:col>36</xdr:col>
      <xdr:colOff>165100</xdr:colOff>
      <xdr:row>39</xdr:row>
      <xdr:rowOff>138103</xdr:rowOff>
    </xdr:to>
    <xdr:sp macro="" textlink="">
      <xdr:nvSpPr>
        <xdr:cNvPr id="139" name="楕円 138">
          <a:extLst>
            <a:ext uri="{FF2B5EF4-FFF2-40B4-BE49-F238E27FC236}">
              <a16:creationId xmlns:a16="http://schemas.microsoft.com/office/drawing/2014/main" id="{1D4A96CD-BCFC-4C0F-9E45-83FDEED8F351}"/>
            </a:ext>
          </a:extLst>
        </xdr:cNvPr>
        <xdr:cNvSpPr/>
      </xdr:nvSpPr>
      <xdr:spPr>
        <a:xfrm>
          <a:off x="6098540" y="65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83603</xdr:rowOff>
    </xdr:from>
    <xdr:to>
      <xdr:col>41</xdr:col>
      <xdr:colOff>50800</xdr:colOff>
      <xdr:row>39</xdr:row>
      <xdr:rowOff>87303</xdr:rowOff>
    </xdr:to>
    <xdr:cxnSp macro="">
      <xdr:nvCxnSpPr>
        <xdr:cNvPr id="140" name="直線コネクタ 139">
          <a:extLst>
            <a:ext uri="{FF2B5EF4-FFF2-40B4-BE49-F238E27FC236}">
              <a16:creationId xmlns:a16="http://schemas.microsoft.com/office/drawing/2014/main" id="{6F851D7F-7A28-4A83-A943-191F37D5DFEE}"/>
            </a:ext>
          </a:extLst>
        </xdr:cNvPr>
        <xdr:cNvCxnSpPr/>
      </xdr:nvCxnSpPr>
      <xdr:spPr>
        <a:xfrm flipV="1">
          <a:off x="6149340" y="6621563"/>
          <a:ext cx="7747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D70A5FF2-D727-44E8-9FC0-B14EBD30B564}"/>
            </a:ext>
          </a:extLst>
        </xdr:cNvPr>
        <xdr:cNvSpPr txBox="1"/>
      </xdr:nvSpPr>
      <xdr:spPr>
        <a:xfrm>
          <a:off x="8271587" y="613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6812D887-EADC-47FE-8D63-2FC5FC257DFA}"/>
            </a:ext>
          </a:extLst>
        </xdr:cNvPr>
        <xdr:cNvSpPr txBox="1"/>
      </xdr:nvSpPr>
      <xdr:spPr>
        <a:xfrm>
          <a:off x="7509587" y="623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1235532E-BEDA-487C-AA3A-450E4051682A}"/>
            </a:ext>
          </a:extLst>
        </xdr:cNvPr>
        <xdr:cNvSpPr txBox="1"/>
      </xdr:nvSpPr>
      <xdr:spPr>
        <a:xfrm>
          <a:off x="6712027" y="62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3AC167D2-302C-4720-B969-56B0A358ED98}"/>
            </a:ext>
          </a:extLst>
        </xdr:cNvPr>
        <xdr:cNvSpPr txBox="1"/>
      </xdr:nvSpPr>
      <xdr:spPr>
        <a:xfrm>
          <a:off x="59373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115297</xdr:rowOff>
    </xdr:from>
    <xdr:ext cx="469744" cy="259045"/>
    <xdr:sp macro="" textlink="">
      <xdr:nvSpPr>
        <xdr:cNvPr id="145" name="n_1mainValue【道路】&#10;一人当たり延長">
          <a:extLst>
            <a:ext uri="{FF2B5EF4-FFF2-40B4-BE49-F238E27FC236}">
              <a16:creationId xmlns:a16="http://schemas.microsoft.com/office/drawing/2014/main" id="{AA209FC4-F1AE-48F4-BC48-2CCCCB0FA0EB}"/>
            </a:ext>
          </a:extLst>
        </xdr:cNvPr>
        <xdr:cNvSpPr txBox="1"/>
      </xdr:nvSpPr>
      <xdr:spPr>
        <a:xfrm>
          <a:off x="8271587" y="665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120522</xdr:rowOff>
    </xdr:from>
    <xdr:ext cx="469744" cy="259045"/>
    <xdr:sp macro="" textlink="">
      <xdr:nvSpPr>
        <xdr:cNvPr id="146" name="n_2mainValue【道路】&#10;一人当たり延長">
          <a:extLst>
            <a:ext uri="{FF2B5EF4-FFF2-40B4-BE49-F238E27FC236}">
              <a16:creationId xmlns:a16="http://schemas.microsoft.com/office/drawing/2014/main" id="{9687BD49-665C-4951-AE5A-156948F9754C}"/>
            </a:ext>
          </a:extLst>
        </xdr:cNvPr>
        <xdr:cNvSpPr txBox="1"/>
      </xdr:nvSpPr>
      <xdr:spPr>
        <a:xfrm>
          <a:off x="7509587" y="665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125530</xdr:rowOff>
    </xdr:from>
    <xdr:ext cx="469744" cy="259045"/>
    <xdr:sp macro="" textlink="">
      <xdr:nvSpPr>
        <xdr:cNvPr id="147" name="n_3mainValue【道路】&#10;一人当たり延長">
          <a:extLst>
            <a:ext uri="{FF2B5EF4-FFF2-40B4-BE49-F238E27FC236}">
              <a16:creationId xmlns:a16="http://schemas.microsoft.com/office/drawing/2014/main" id="{63FB1462-1082-427D-B707-2AA1186B19C4}"/>
            </a:ext>
          </a:extLst>
        </xdr:cNvPr>
        <xdr:cNvSpPr txBox="1"/>
      </xdr:nvSpPr>
      <xdr:spPr>
        <a:xfrm>
          <a:off x="6712027" y="66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129230</xdr:rowOff>
    </xdr:from>
    <xdr:ext cx="469744" cy="259045"/>
    <xdr:sp macro="" textlink="">
      <xdr:nvSpPr>
        <xdr:cNvPr id="148" name="n_4mainValue【道路】&#10;一人当たり延長">
          <a:extLst>
            <a:ext uri="{FF2B5EF4-FFF2-40B4-BE49-F238E27FC236}">
              <a16:creationId xmlns:a16="http://schemas.microsoft.com/office/drawing/2014/main" id="{BDCCCC0A-FA82-42B2-B701-61212E20E285}"/>
            </a:ext>
          </a:extLst>
        </xdr:cNvPr>
        <xdr:cNvSpPr txBox="1"/>
      </xdr:nvSpPr>
      <xdr:spPr>
        <a:xfrm>
          <a:off x="5937327" y="666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622750A-048F-41C3-99BA-FE195F98EED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6F44CB5-DDDA-408E-8286-9956F54468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2BADDC7-EFE2-429E-87A6-80EEB8DAFAB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C9BE02B-5600-47ED-A7A1-DEFC4D87EF3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910E095-F292-420E-906E-77881C5C3AB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B5167D9-7ACF-49DB-B6D0-F522F91A437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3B11F66-9C43-405D-A784-0B53E3F2182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8222B2A-54DF-4B56-9DC2-9E4C69BC17B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FFA4948-56F1-443E-A159-863EE1A39B7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2792557-CCB5-41F7-829B-4AAD1E87836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1629CA37-7A8D-493E-85CD-1F8DA6DCE22C}"/>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E1423CA-B4A5-4E59-8F40-6AE3C780A7C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77EEEF5F-89DA-44CE-9601-A59839FC8B5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45B0BBA-06C9-496F-800E-7B3991CEC2D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41BB5D7-559A-48AA-87EB-BCD0579E7A2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24E3657-11A3-4CB6-8C1F-26162AB0488C}"/>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D81E5AB-92F5-4986-B66A-4857B5EE07B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51EAA76-D8AD-4297-83A1-0862A63E1A85}"/>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0ED8A1D-EAA7-4270-BC7B-655A6A001DD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C5940AC-ECE4-4343-9C6C-029807AEDD8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8D35D28-73C7-4B70-8C42-7C7208CAB0F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8A791FC-2189-4B8A-9414-14263BC02AB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5B2F41D2-AD37-4DD8-8CF3-C5CD815B2EC7}"/>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0BA999A-4CE1-45D6-A1D9-B27BDEAE3F9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A94647C-0631-42EB-BB5D-000A19E4C15C}"/>
            </a:ext>
          </a:extLst>
        </xdr:cNvPr>
        <xdr:cNvCxnSpPr/>
      </xdr:nvCxnSpPr>
      <xdr:spPr>
        <a:xfrm flipV="1">
          <a:off x="4086225" y="95478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7892BFBF-A144-407D-BB45-E31E9F6C4A52}"/>
            </a:ext>
          </a:extLst>
        </xdr:cNvPr>
        <xdr:cNvSpPr txBox="1"/>
      </xdr:nvSpPr>
      <xdr:spPr>
        <a:xfrm>
          <a:off x="412496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748FE79C-5024-4285-A819-31A60D006266}"/>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9C953111-1E31-4615-BD82-7B7667B6F0E9}"/>
            </a:ext>
          </a:extLst>
        </xdr:cNvPr>
        <xdr:cNvSpPr txBox="1"/>
      </xdr:nvSpPr>
      <xdr:spPr>
        <a:xfrm>
          <a:off x="412496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2FA0A9B6-6F04-44EA-8EA9-724A49FCB0EC}"/>
            </a:ext>
          </a:extLst>
        </xdr:cNvPr>
        <xdr:cNvCxnSpPr/>
      </xdr:nvCxnSpPr>
      <xdr:spPr>
        <a:xfrm>
          <a:off x="402082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01030A7-0818-4C98-BA45-71ACCEB05E1F}"/>
            </a:ext>
          </a:extLst>
        </xdr:cNvPr>
        <xdr:cNvSpPr txBox="1"/>
      </xdr:nvSpPr>
      <xdr:spPr>
        <a:xfrm>
          <a:off x="4124960" y="1016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37AA6C49-519F-406F-AE18-8C321A421521}"/>
            </a:ext>
          </a:extLst>
        </xdr:cNvPr>
        <xdr:cNvSpPr/>
      </xdr:nvSpPr>
      <xdr:spPr>
        <a:xfrm>
          <a:off x="4036060" y="10190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566344F1-CF9D-4A07-8820-991F0CE19139}"/>
            </a:ext>
          </a:extLst>
        </xdr:cNvPr>
        <xdr:cNvSpPr/>
      </xdr:nvSpPr>
      <xdr:spPr>
        <a:xfrm>
          <a:off x="3312160" y="10144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89190752-63CF-41FB-85EB-3E1CB9A02399}"/>
            </a:ext>
          </a:extLst>
        </xdr:cNvPr>
        <xdr:cNvSpPr/>
      </xdr:nvSpPr>
      <xdr:spPr>
        <a:xfrm>
          <a:off x="25146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FC059233-1F58-4637-9577-4B2AA2AD68E6}"/>
            </a:ext>
          </a:extLst>
        </xdr:cNvPr>
        <xdr:cNvSpPr/>
      </xdr:nvSpPr>
      <xdr:spPr>
        <a:xfrm>
          <a:off x="17399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F9F884F-4786-4BD5-9EEB-6ACDD8B12201}"/>
            </a:ext>
          </a:extLst>
        </xdr:cNvPr>
        <xdr:cNvSpPr/>
      </xdr:nvSpPr>
      <xdr:spPr>
        <a:xfrm>
          <a:off x="965200" y="9999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41269A7-BC6B-424F-9662-CE7E4EF7AE7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D6BE00-E3E1-4042-8721-4DD48B778D3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6A61C0A-79C2-4F15-B5B2-A01FB312342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9704E4-844A-4969-B211-86CA50E5ACA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D46BCE7-997C-4881-9FCA-6DB2AE57E12A}"/>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143510</xdr:rowOff>
    </xdr:from>
    <xdr:to>
      <xdr:col>24</xdr:col>
      <xdr:colOff>114300</xdr:colOff>
      <xdr:row>57</xdr:row>
      <xdr:rowOff>73660</xdr:rowOff>
    </xdr:to>
    <xdr:sp macro="" textlink="">
      <xdr:nvSpPr>
        <xdr:cNvPr id="189" name="楕円 188">
          <a:extLst>
            <a:ext uri="{FF2B5EF4-FFF2-40B4-BE49-F238E27FC236}">
              <a16:creationId xmlns:a16="http://schemas.microsoft.com/office/drawing/2014/main" id="{F2B5104C-F3F5-40A4-BA77-F4E476C1AA52}"/>
            </a:ext>
          </a:extLst>
        </xdr:cNvPr>
        <xdr:cNvSpPr/>
      </xdr:nvSpPr>
      <xdr:spPr>
        <a:xfrm>
          <a:off x="4036060" y="9531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62247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133594D-FCE0-497A-A363-FB48159D9DF1}"/>
            </a:ext>
          </a:extLst>
        </xdr:cNvPr>
        <xdr:cNvSpPr txBox="1"/>
      </xdr:nvSpPr>
      <xdr:spPr>
        <a:xfrm>
          <a:off x="412496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93980</xdr:rowOff>
    </xdr:from>
    <xdr:to>
      <xdr:col>20</xdr:col>
      <xdr:colOff>38100</xdr:colOff>
      <xdr:row>57</xdr:row>
      <xdr:rowOff>24130</xdr:rowOff>
    </xdr:to>
    <xdr:sp macro="" textlink="">
      <xdr:nvSpPr>
        <xdr:cNvPr id="191" name="楕円 190">
          <a:extLst>
            <a:ext uri="{FF2B5EF4-FFF2-40B4-BE49-F238E27FC236}">
              <a16:creationId xmlns:a16="http://schemas.microsoft.com/office/drawing/2014/main" id="{D3DB02D8-7758-40A1-BF9D-52663009A391}"/>
            </a:ext>
          </a:extLst>
        </xdr:cNvPr>
        <xdr:cNvSpPr/>
      </xdr:nvSpPr>
      <xdr:spPr>
        <a:xfrm>
          <a:off x="3312160" y="9481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144780</xdr:rowOff>
    </xdr:from>
    <xdr:to>
      <xdr:col>24</xdr:col>
      <xdr:colOff>63500</xdr:colOff>
      <xdr:row>57</xdr:row>
      <xdr:rowOff>22860</xdr:rowOff>
    </xdr:to>
    <xdr:cxnSp macro="">
      <xdr:nvCxnSpPr>
        <xdr:cNvPr id="192" name="直線コネクタ 191">
          <a:extLst>
            <a:ext uri="{FF2B5EF4-FFF2-40B4-BE49-F238E27FC236}">
              <a16:creationId xmlns:a16="http://schemas.microsoft.com/office/drawing/2014/main" id="{56F3461D-55D0-4FF0-B078-E733FA384185}"/>
            </a:ext>
          </a:extLst>
        </xdr:cNvPr>
        <xdr:cNvCxnSpPr/>
      </xdr:nvCxnSpPr>
      <xdr:spPr>
        <a:xfrm>
          <a:off x="3355340" y="953262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33020</xdr:rowOff>
    </xdr:from>
    <xdr:to>
      <xdr:col>15</xdr:col>
      <xdr:colOff>101600</xdr:colOff>
      <xdr:row>56</xdr:row>
      <xdr:rowOff>134620</xdr:rowOff>
    </xdr:to>
    <xdr:sp macro="" textlink="">
      <xdr:nvSpPr>
        <xdr:cNvPr id="193" name="楕円 192">
          <a:extLst>
            <a:ext uri="{FF2B5EF4-FFF2-40B4-BE49-F238E27FC236}">
              <a16:creationId xmlns:a16="http://schemas.microsoft.com/office/drawing/2014/main" id="{9F5448A9-D8C5-495B-AF87-21789E702EB8}"/>
            </a:ext>
          </a:extLst>
        </xdr:cNvPr>
        <xdr:cNvSpPr/>
      </xdr:nvSpPr>
      <xdr:spPr>
        <a:xfrm>
          <a:off x="2514600" y="94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83820</xdr:rowOff>
    </xdr:from>
    <xdr:to>
      <xdr:col>19</xdr:col>
      <xdr:colOff>177800</xdr:colOff>
      <xdr:row>56</xdr:row>
      <xdr:rowOff>144780</xdr:rowOff>
    </xdr:to>
    <xdr:cxnSp macro="">
      <xdr:nvCxnSpPr>
        <xdr:cNvPr id="194" name="直線コネクタ 193">
          <a:extLst>
            <a:ext uri="{FF2B5EF4-FFF2-40B4-BE49-F238E27FC236}">
              <a16:creationId xmlns:a16="http://schemas.microsoft.com/office/drawing/2014/main" id="{962D7478-A5E9-4034-BE8B-1B1AE089A69A}"/>
            </a:ext>
          </a:extLst>
        </xdr:cNvPr>
        <xdr:cNvCxnSpPr/>
      </xdr:nvCxnSpPr>
      <xdr:spPr>
        <a:xfrm>
          <a:off x="2565400" y="947166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2540</xdr:rowOff>
    </xdr:from>
    <xdr:to>
      <xdr:col>10</xdr:col>
      <xdr:colOff>165100</xdr:colOff>
      <xdr:row>56</xdr:row>
      <xdr:rowOff>104140</xdr:rowOff>
    </xdr:to>
    <xdr:sp macro="" textlink="">
      <xdr:nvSpPr>
        <xdr:cNvPr id="195" name="楕円 194">
          <a:extLst>
            <a:ext uri="{FF2B5EF4-FFF2-40B4-BE49-F238E27FC236}">
              <a16:creationId xmlns:a16="http://schemas.microsoft.com/office/drawing/2014/main" id="{A2037FA1-6A87-4B33-A160-24054D6A40F3}"/>
            </a:ext>
          </a:extLst>
        </xdr:cNvPr>
        <xdr:cNvSpPr/>
      </xdr:nvSpPr>
      <xdr:spPr>
        <a:xfrm>
          <a:off x="17399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53340</xdr:rowOff>
    </xdr:from>
    <xdr:to>
      <xdr:col>15</xdr:col>
      <xdr:colOff>50800</xdr:colOff>
      <xdr:row>56</xdr:row>
      <xdr:rowOff>83820</xdr:rowOff>
    </xdr:to>
    <xdr:cxnSp macro="">
      <xdr:nvCxnSpPr>
        <xdr:cNvPr id="196" name="直線コネクタ 195">
          <a:extLst>
            <a:ext uri="{FF2B5EF4-FFF2-40B4-BE49-F238E27FC236}">
              <a16:creationId xmlns:a16="http://schemas.microsoft.com/office/drawing/2014/main" id="{9ABFE4C1-DDCF-4F0F-920C-2CD62A7361D2}"/>
            </a:ext>
          </a:extLst>
        </xdr:cNvPr>
        <xdr:cNvCxnSpPr/>
      </xdr:nvCxnSpPr>
      <xdr:spPr>
        <a:xfrm>
          <a:off x="1790700" y="944118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132080</xdr:rowOff>
    </xdr:from>
    <xdr:to>
      <xdr:col>6</xdr:col>
      <xdr:colOff>38100</xdr:colOff>
      <xdr:row>56</xdr:row>
      <xdr:rowOff>62230</xdr:rowOff>
    </xdr:to>
    <xdr:sp macro="" textlink="">
      <xdr:nvSpPr>
        <xdr:cNvPr id="197" name="楕円 196">
          <a:extLst>
            <a:ext uri="{FF2B5EF4-FFF2-40B4-BE49-F238E27FC236}">
              <a16:creationId xmlns:a16="http://schemas.microsoft.com/office/drawing/2014/main" id="{F55CFC7F-488A-43B8-A5D6-5F9D289E4210}"/>
            </a:ext>
          </a:extLst>
        </xdr:cNvPr>
        <xdr:cNvSpPr/>
      </xdr:nvSpPr>
      <xdr:spPr>
        <a:xfrm>
          <a:off x="965200" y="9352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56</xdr:row>
      <xdr:rowOff>53340</xdr:rowOff>
    </xdr:to>
    <xdr:cxnSp macro="">
      <xdr:nvCxnSpPr>
        <xdr:cNvPr id="198" name="直線コネクタ 197">
          <a:extLst>
            <a:ext uri="{FF2B5EF4-FFF2-40B4-BE49-F238E27FC236}">
              <a16:creationId xmlns:a16="http://schemas.microsoft.com/office/drawing/2014/main" id="{554DC4C8-522F-48D9-BFE1-8F143395ED52}"/>
            </a:ext>
          </a:extLst>
        </xdr:cNvPr>
        <xdr:cNvCxnSpPr/>
      </xdr:nvCxnSpPr>
      <xdr:spPr>
        <a:xfrm>
          <a:off x="1008380" y="939927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FE245DB-3195-43F5-9439-9B1CE4420424}"/>
            </a:ext>
          </a:extLst>
        </xdr:cNvPr>
        <xdr:cNvSpPr txBox="1"/>
      </xdr:nvSpPr>
      <xdr:spPr>
        <a:xfrm>
          <a:off x="317056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2FADF34-6098-453E-AB56-F0F68C4003D0}"/>
            </a:ext>
          </a:extLst>
        </xdr:cNvPr>
        <xdr:cNvSpPr txBox="1"/>
      </xdr:nvSpPr>
      <xdr:spPr>
        <a:xfrm>
          <a:off x="238570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0C8913F-322A-48A7-9AE7-7C64E611664E}"/>
            </a:ext>
          </a:extLst>
        </xdr:cNvPr>
        <xdr:cNvSpPr txBox="1"/>
      </xdr:nvSpPr>
      <xdr:spPr>
        <a:xfrm>
          <a:off x="161100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DD77F5D-825B-411B-B940-B8F0959641E3}"/>
            </a:ext>
          </a:extLst>
        </xdr:cNvPr>
        <xdr:cNvSpPr txBox="1"/>
      </xdr:nvSpPr>
      <xdr:spPr>
        <a:xfrm>
          <a:off x="83630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40657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9E8DBFF-53EF-4298-A572-55BBCA00979D}"/>
            </a:ext>
          </a:extLst>
        </xdr:cNvPr>
        <xdr:cNvSpPr txBox="1"/>
      </xdr:nvSpPr>
      <xdr:spPr>
        <a:xfrm>
          <a:off x="317056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151147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A8B233D-3A72-42EB-A8B2-C229D3C65081}"/>
            </a:ext>
          </a:extLst>
        </xdr:cNvPr>
        <xdr:cNvSpPr txBox="1"/>
      </xdr:nvSpPr>
      <xdr:spPr>
        <a:xfrm>
          <a:off x="2385704" y="920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120667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94392C1-1EE3-46F2-8C18-EF0A39FCD4C2}"/>
            </a:ext>
          </a:extLst>
        </xdr:cNvPr>
        <xdr:cNvSpPr txBox="1"/>
      </xdr:nvSpPr>
      <xdr:spPr>
        <a:xfrm>
          <a:off x="1611004" y="917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78757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523EF80-AFC7-4799-AB04-0BE253268685}"/>
            </a:ext>
          </a:extLst>
        </xdr:cNvPr>
        <xdr:cNvSpPr txBox="1"/>
      </xdr:nvSpPr>
      <xdr:spPr>
        <a:xfrm>
          <a:off x="836304" y="913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898EFC5-ED5A-4BC6-BEB4-DCAB43262DB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90CF0AA-EBE9-4B94-A512-F70FDCB2085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5ED51B8-C5ED-4E23-9B7F-63902AAFB801}"/>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06EDDB2-3701-4C95-8DB9-85B96DCE214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98AF5E2-983B-4056-81A6-0982427B740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149095D-21E8-48E6-ACF7-16B00D44D34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CD480AD-F8F6-489F-A520-8D8CAE8578F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73DDA37-CD57-488F-825E-6A6A14C7540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3EAF6CB-4AB8-4B53-9F2A-724090DF58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315184A-51D4-4942-9793-96D2BD13342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45455581-62C2-4858-BE18-10AFE7907C5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FA3B85D1-127D-450C-B0ED-10DC76311E76}"/>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EA1A8D6-EED3-43CE-A545-72E80BD6FC5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768A93D-EEA4-49F1-B3E7-9961622F64B8}"/>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F3C4E1D8-AD42-43D4-8F2A-99EF9746416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997E2176-67E8-46B6-8A19-DA53DD59824C}"/>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C6B19E1B-9EF7-4AAF-A929-30F60B864EEF}"/>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054C371-919F-4413-AFBA-0132F1CA3519}"/>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E603D620-DFDA-476C-A89F-F7A56C0842D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7BD660E0-A653-48AA-BAF7-82A180C5CE98}"/>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E48251C-2591-411B-A6A4-18F2B04DD398}"/>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419E09DC-EE73-4B11-BA93-5CD78E7611F6}"/>
            </a:ext>
          </a:extLst>
        </xdr:cNvPr>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92B2D7F-BEF1-4BC9-81E3-431B848A4A1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C0F9EFBA-7E4E-407A-BAC8-FE989000AB4D}"/>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7268B826-1B51-4483-BC34-CF657F822698}"/>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A9DB17DB-7099-471E-B5D1-E0D39CF743A5}"/>
            </a:ext>
          </a:extLst>
        </xdr:cNvPr>
        <xdr:cNvCxnSpPr/>
      </xdr:nvCxnSpPr>
      <xdr:spPr>
        <a:xfrm flipV="1">
          <a:off x="9219565" y="9300687"/>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9ABAC7F9-C44D-43AB-8F80-9F8A746A069F}"/>
            </a:ext>
          </a:extLst>
        </xdr:cNvPr>
        <xdr:cNvSpPr txBox="1"/>
      </xdr:nvSpPr>
      <xdr:spPr>
        <a:xfrm>
          <a:off x="9258300" y="1078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BF6D4C50-66CD-41DA-BC9E-BD299D4C9EA9}"/>
            </a:ext>
          </a:extLst>
        </xdr:cNvPr>
        <xdr:cNvCxnSpPr/>
      </xdr:nvCxnSpPr>
      <xdr:spPr>
        <a:xfrm>
          <a:off x="9154160" y="10784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B2DC99E4-A598-4DDF-99CE-386BCC97E99A}"/>
            </a:ext>
          </a:extLst>
        </xdr:cNvPr>
        <xdr:cNvSpPr txBox="1"/>
      </xdr:nvSpPr>
      <xdr:spPr>
        <a:xfrm>
          <a:off x="9258300" y="907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7609B702-F740-4B8E-AE77-A769D18B6C00}"/>
            </a:ext>
          </a:extLst>
        </xdr:cNvPr>
        <xdr:cNvCxnSpPr/>
      </xdr:nvCxnSpPr>
      <xdr:spPr>
        <a:xfrm>
          <a:off x="9154160" y="9300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F5E334A-4CCD-4DE9-A68A-33DF5D787D0F}"/>
            </a:ext>
          </a:extLst>
        </xdr:cNvPr>
        <xdr:cNvSpPr txBox="1"/>
      </xdr:nvSpPr>
      <xdr:spPr>
        <a:xfrm>
          <a:off x="9258300" y="1019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4EC6B78A-4F1D-4395-9E6B-46999F256B10}"/>
            </a:ext>
          </a:extLst>
        </xdr:cNvPr>
        <xdr:cNvSpPr/>
      </xdr:nvSpPr>
      <xdr:spPr>
        <a:xfrm>
          <a:off x="9192260" y="10339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D3902775-5788-4D48-9D55-A4D16425B15B}"/>
            </a:ext>
          </a:extLst>
        </xdr:cNvPr>
        <xdr:cNvSpPr/>
      </xdr:nvSpPr>
      <xdr:spPr>
        <a:xfrm>
          <a:off x="8445500" y="1034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2543A016-5469-4247-9C3B-9F8D9D9B8F2A}"/>
            </a:ext>
          </a:extLst>
        </xdr:cNvPr>
        <xdr:cNvSpPr/>
      </xdr:nvSpPr>
      <xdr:spPr>
        <a:xfrm>
          <a:off x="7670800" y="10375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3469D25C-8A9B-433D-B2BD-3AD31590A212}"/>
            </a:ext>
          </a:extLst>
        </xdr:cNvPr>
        <xdr:cNvSpPr/>
      </xdr:nvSpPr>
      <xdr:spPr>
        <a:xfrm>
          <a:off x="6873240" y="10368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22B31885-31D9-419C-9BCB-BCDD169C49DC}"/>
            </a:ext>
          </a:extLst>
        </xdr:cNvPr>
        <xdr:cNvSpPr/>
      </xdr:nvSpPr>
      <xdr:spPr>
        <a:xfrm>
          <a:off x="6098540" y="10360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E3698F0-E67C-40F8-A0BE-E33F1ED6B12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6D47607-A014-43FC-852E-90C7D53737B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FE82F7F-4BBC-4C55-BBB6-DBC5AC92C2E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265F190-60FE-49BA-BCBE-5E990197236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5A5BDC5-5331-48EF-AC29-B0E01568CB1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160541</xdr:rowOff>
    </xdr:from>
    <xdr:to>
      <xdr:col>55</xdr:col>
      <xdr:colOff>50800</xdr:colOff>
      <xdr:row>62</xdr:row>
      <xdr:rowOff>90691</xdr:rowOff>
    </xdr:to>
    <xdr:sp macro="" textlink="">
      <xdr:nvSpPr>
        <xdr:cNvPr id="248" name="楕円 247">
          <a:extLst>
            <a:ext uri="{FF2B5EF4-FFF2-40B4-BE49-F238E27FC236}">
              <a16:creationId xmlns:a16="http://schemas.microsoft.com/office/drawing/2014/main" id="{D59E29B0-C82D-4050-AF8F-43C52E1BF860}"/>
            </a:ext>
          </a:extLst>
        </xdr:cNvPr>
        <xdr:cNvSpPr/>
      </xdr:nvSpPr>
      <xdr:spPr>
        <a:xfrm>
          <a:off x="9192260" y="10386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138968</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9F3BA7E2-E65F-4F34-83F4-60C0CBCE7936}"/>
            </a:ext>
          </a:extLst>
        </xdr:cNvPr>
        <xdr:cNvSpPr txBox="1"/>
      </xdr:nvSpPr>
      <xdr:spPr>
        <a:xfrm>
          <a:off x="9258300" y="1036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165126</xdr:rowOff>
    </xdr:from>
    <xdr:to>
      <xdr:col>50</xdr:col>
      <xdr:colOff>165100</xdr:colOff>
      <xdr:row>62</xdr:row>
      <xdr:rowOff>95276</xdr:rowOff>
    </xdr:to>
    <xdr:sp macro="" textlink="">
      <xdr:nvSpPr>
        <xdr:cNvPr id="250" name="楕円 249">
          <a:extLst>
            <a:ext uri="{FF2B5EF4-FFF2-40B4-BE49-F238E27FC236}">
              <a16:creationId xmlns:a16="http://schemas.microsoft.com/office/drawing/2014/main" id="{B4642E59-6D70-4282-8816-6358FF972EF3}"/>
            </a:ext>
          </a:extLst>
        </xdr:cNvPr>
        <xdr:cNvSpPr/>
      </xdr:nvSpPr>
      <xdr:spPr>
        <a:xfrm>
          <a:off x="8445500" y="10391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39891</xdr:rowOff>
    </xdr:from>
    <xdr:to>
      <xdr:col>55</xdr:col>
      <xdr:colOff>0</xdr:colOff>
      <xdr:row>62</xdr:row>
      <xdr:rowOff>44476</xdr:rowOff>
    </xdr:to>
    <xdr:cxnSp macro="">
      <xdr:nvCxnSpPr>
        <xdr:cNvPr id="251" name="直線コネクタ 250">
          <a:extLst>
            <a:ext uri="{FF2B5EF4-FFF2-40B4-BE49-F238E27FC236}">
              <a16:creationId xmlns:a16="http://schemas.microsoft.com/office/drawing/2014/main" id="{2F361F21-3E99-4300-9806-9A2ACB2DE0A8}"/>
            </a:ext>
          </a:extLst>
        </xdr:cNvPr>
        <xdr:cNvCxnSpPr/>
      </xdr:nvCxnSpPr>
      <xdr:spPr>
        <a:xfrm flipV="1">
          <a:off x="8496300" y="10433571"/>
          <a:ext cx="7239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167758</xdr:rowOff>
    </xdr:from>
    <xdr:to>
      <xdr:col>46</xdr:col>
      <xdr:colOff>38100</xdr:colOff>
      <xdr:row>62</xdr:row>
      <xdr:rowOff>97908</xdr:rowOff>
    </xdr:to>
    <xdr:sp macro="" textlink="">
      <xdr:nvSpPr>
        <xdr:cNvPr id="252" name="楕円 251">
          <a:extLst>
            <a:ext uri="{FF2B5EF4-FFF2-40B4-BE49-F238E27FC236}">
              <a16:creationId xmlns:a16="http://schemas.microsoft.com/office/drawing/2014/main" id="{D37FFC88-7A6A-485F-BA66-DD8A001D9C49}"/>
            </a:ext>
          </a:extLst>
        </xdr:cNvPr>
        <xdr:cNvSpPr/>
      </xdr:nvSpPr>
      <xdr:spPr>
        <a:xfrm>
          <a:off x="7670800" y="103937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44476</xdr:rowOff>
    </xdr:from>
    <xdr:to>
      <xdr:col>50</xdr:col>
      <xdr:colOff>114300</xdr:colOff>
      <xdr:row>62</xdr:row>
      <xdr:rowOff>47108</xdr:rowOff>
    </xdr:to>
    <xdr:cxnSp macro="">
      <xdr:nvCxnSpPr>
        <xdr:cNvPr id="253" name="直線コネクタ 252">
          <a:extLst>
            <a:ext uri="{FF2B5EF4-FFF2-40B4-BE49-F238E27FC236}">
              <a16:creationId xmlns:a16="http://schemas.microsoft.com/office/drawing/2014/main" id="{E3E3FFB5-6420-405B-B49C-1C5AA4C1AEC4}"/>
            </a:ext>
          </a:extLst>
        </xdr:cNvPr>
        <xdr:cNvCxnSpPr/>
      </xdr:nvCxnSpPr>
      <xdr:spPr>
        <a:xfrm flipV="1">
          <a:off x="7713980" y="10438156"/>
          <a:ext cx="78232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4675</xdr:rowOff>
    </xdr:from>
    <xdr:to>
      <xdr:col>41</xdr:col>
      <xdr:colOff>101600</xdr:colOff>
      <xdr:row>62</xdr:row>
      <xdr:rowOff>106275</xdr:rowOff>
    </xdr:to>
    <xdr:sp macro="" textlink="">
      <xdr:nvSpPr>
        <xdr:cNvPr id="254" name="楕円 253">
          <a:extLst>
            <a:ext uri="{FF2B5EF4-FFF2-40B4-BE49-F238E27FC236}">
              <a16:creationId xmlns:a16="http://schemas.microsoft.com/office/drawing/2014/main" id="{CDA1C8F0-9F24-423A-A54C-0036BEA60B63}"/>
            </a:ext>
          </a:extLst>
        </xdr:cNvPr>
        <xdr:cNvSpPr/>
      </xdr:nvSpPr>
      <xdr:spPr>
        <a:xfrm>
          <a:off x="6873240" y="103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47108</xdr:rowOff>
    </xdr:from>
    <xdr:to>
      <xdr:col>45</xdr:col>
      <xdr:colOff>177800</xdr:colOff>
      <xdr:row>62</xdr:row>
      <xdr:rowOff>55475</xdr:rowOff>
    </xdr:to>
    <xdr:cxnSp macro="">
      <xdr:nvCxnSpPr>
        <xdr:cNvPr id="255" name="直線コネクタ 254">
          <a:extLst>
            <a:ext uri="{FF2B5EF4-FFF2-40B4-BE49-F238E27FC236}">
              <a16:creationId xmlns:a16="http://schemas.microsoft.com/office/drawing/2014/main" id="{EB4B336E-75C5-4918-87E5-DF6AA4705E99}"/>
            </a:ext>
          </a:extLst>
        </xdr:cNvPr>
        <xdr:cNvCxnSpPr/>
      </xdr:nvCxnSpPr>
      <xdr:spPr>
        <a:xfrm flipV="1">
          <a:off x="6924040" y="10440788"/>
          <a:ext cx="78994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12604</xdr:rowOff>
    </xdr:from>
    <xdr:to>
      <xdr:col>36</xdr:col>
      <xdr:colOff>165100</xdr:colOff>
      <xdr:row>62</xdr:row>
      <xdr:rowOff>114204</xdr:rowOff>
    </xdr:to>
    <xdr:sp macro="" textlink="">
      <xdr:nvSpPr>
        <xdr:cNvPr id="256" name="楕円 255">
          <a:extLst>
            <a:ext uri="{FF2B5EF4-FFF2-40B4-BE49-F238E27FC236}">
              <a16:creationId xmlns:a16="http://schemas.microsoft.com/office/drawing/2014/main" id="{2B1D1DB6-8D28-40AC-A879-4EE282B5C191}"/>
            </a:ext>
          </a:extLst>
        </xdr:cNvPr>
        <xdr:cNvSpPr/>
      </xdr:nvSpPr>
      <xdr:spPr>
        <a:xfrm>
          <a:off x="6098540" y="104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55475</xdr:rowOff>
    </xdr:from>
    <xdr:to>
      <xdr:col>41</xdr:col>
      <xdr:colOff>50800</xdr:colOff>
      <xdr:row>62</xdr:row>
      <xdr:rowOff>63404</xdr:rowOff>
    </xdr:to>
    <xdr:cxnSp macro="">
      <xdr:nvCxnSpPr>
        <xdr:cNvPr id="257" name="直線コネクタ 256">
          <a:extLst>
            <a:ext uri="{FF2B5EF4-FFF2-40B4-BE49-F238E27FC236}">
              <a16:creationId xmlns:a16="http://schemas.microsoft.com/office/drawing/2014/main" id="{44E3E0C5-E395-420B-8DDD-63344F08CB58}"/>
            </a:ext>
          </a:extLst>
        </xdr:cNvPr>
        <xdr:cNvCxnSpPr/>
      </xdr:nvCxnSpPr>
      <xdr:spPr>
        <a:xfrm flipV="1">
          <a:off x="6149340" y="10449155"/>
          <a:ext cx="7747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EC846A2-B349-40ED-B34F-4C0500EFF2E0}"/>
            </a:ext>
          </a:extLst>
        </xdr:cNvPr>
        <xdr:cNvSpPr txBox="1"/>
      </xdr:nvSpPr>
      <xdr:spPr>
        <a:xfrm>
          <a:off x="8214575" y="1012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3173746-7975-44B1-A12E-8FC3A1D0399D}"/>
            </a:ext>
          </a:extLst>
        </xdr:cNvPr>
        <xdr:cNvSpPr txBox="1"/>
      </xdr:nvSpPr>
      <xdr:spPr>
        <a:xfrm>
          <a:off x="7444955" y="1015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3156B4C-E94E-4F01-980F-9A008C20E1CC}"/>
            </a:ext>
          </a:extLst>
        </xdr:cNvPr>
        <xdr:cNvSpPr txBox="1"/>
      </xdr:nvSpPr>
      <xdr:spPr>
        <a:xfrm>
          <a:off x="6670255" y="1014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43BDDFA1-8B41-4B75-9E03-4A87B3E6F2BB}"/>
            </a:ext>
          </a:extLst>
        </xdr:cNvPr>
        <xdr:cNvSpPr txBox="1"/>
      </xdr:nvSpPr>
      <xdr:spPr>
        <a:xfrm>
          <a:off x="5872695" y="1013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86403</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BA423807-821F-424B-9E3B-00806F29A088}"/>
            </a:ext>
          </a:extLst>
        </xdr:cNvPr>
        <xdr:cNvSpPr txBox="1"/>
      </xdr:nvSpPr>
      <xdr:spPr>
        <a:xfrm>
          <a:off x="8214575" y="1048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89035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69DEB071-5B45-48A6-84D8-C8494CA605DB}"/>
            </a:ext>
          </a:extLst>
        </xdr:cNvPr>
        <xdr:cNvSpPr txBox="1"/>
      </xdr:nvSpPr>
      <xdr:spPr>
        <a:xfrm>
          <a:off x="7444955" y="1048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97402</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A5BF91F9-8DF0-4D93-99A3-FBE9236B1779}"/>
            </a:ext>
          </a:extLst>
        </xdr:cNvPr>
        <xdr:cNvSpPr txBox="1"/>
      </xdr:nvSpPr>
      <xdr:spPr>
        <a:xfrm>
          <a:off x="6670255" y="104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105331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1A3915E2-5AA0-4974-9705-7DB72CBB381B}"/>
            </a:ext>
          </a:extLst>
        </xdr:cNvPr>
        <xdr:cNvSpPr txBox="1"/>
      </xdr:nvSpPr>
      <xdr:spPr>
        <a:xfrm>
          <a:off x="5872695" y="1049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DD45A41F-D02C-499D-AB0E-F17198E8247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68D6F0D-C3C1-4EBB-B8CE-28284BE1E8A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0775170-0479-41B7-A514-B20A726538B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EC2608D6-21C6-4A80-B9E5-6B31E7B7543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D2C1D0E2-8E32-4229-8522-AF706D679F8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84A0479-71AA-48D7-87D8-A58E3D17880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9B7B7F9-E933-4DC9-B23D-E68438B1A64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C7E44CF-86C5-40CB-B90F-22277AE5360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380B285B-CB15-4D3D-8C2A-F1467F22D34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77BAEDE-1955-43D8-B1F7-2691EB2EA00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21A795CA-009D-4224-9DF7-B6575AE3274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9C4B40E-1E40-4AB1-A033-8BEE325A8D89}"/>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FD081319-EA86-4EDF-877D-D9C7686F86C8}"/>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1A310140-01C6-482B-AE66-9939F85EAB88}"/>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AE4D28F1-8D57-4B3D-A013-BDABCAB53C2E}"/>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279750FD-5832-4961-9DEA-9F7408DEC36A}"/>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582725C-F028-476D-8DBA-1E8CC70EB2F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604042A1-B276-4748-823F-15B548BE284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FD587AF-0AA3-42B3-8F07-24E40CAB505F}"/>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A30C2454-9540-4E2D-A52B-781DFD92786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770BB3C-2BA9-4430-87C2-9FF624E5EFAF}"/>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13F9987-26C9-424E-9C5A-06A931DEE5C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27AEB96C-3E55-45AF-800A-CC293631A99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11F1C4F-31C0-4B2D-93CA-A45A3710F74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386C8093-ABD0-45E5-AA3E-FC715B71C36E}"/>
            </a:ext>
          </a:extLst>
        </xdr:cNvPr>
        <xdr:cNvCxnSpPr/>
      </xdr:nvCxnSpPr>
      <xdr:spPr>
        <a:xfrm flipV="1">
          <a:off x="4086225" y="1316355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BAD542F9-3902-424E-854F-03E8901B1FF4}"/>
            </a:ext>
          </a:extLst>
        </xdr:cNvPr>
        <xdr:cNvSpPr txBox="1"/>
      </xdr:nvSpPr>
      <xdr:spPr>
        <a:xfrm>
          <a:off x="412496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EBA7A3F7-4FD6-40E7-9015-4678BDBE7BF2}"/>
            </a:ext>
          </a:extLst>
        </xdr:cNvPr>
        <xdr:cNvCxnSpPr/>
      </xdr:nvCxnSpPr>
      <xdr:spPr>
        <a:xfrm>
          <a:off x="4020820" y="1426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B0A9EC93-4692-4137-8499-B377F5B00312}"/>
            </a:ext>
          </a:extLst>
        </xdr:cNvPr>
        <xdr:cNvSpPr txBox="1"/>
      </xdr:nvSpPr>
      <xdr:spPr>
        <a:xfrm>
          <a:off x="4124960" y="1294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71F7F1C2-B8F0-479D-A49C-CC2197F532F2}"/>
            </a:ext>
          </a:extLst>
        </xdr:cNvPr>
        <xdr:cNvCxnSpPr/>
      </xdr:nvCxnSpPr>
      <xdr:spPr>
        <a:xfrm>
          <a:off x="4020820" y="1316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4B073690-76C6-4C28-9429-2075270122F8}"/>
            </a:ext>
          </a:extLst>
        </xdr:cNvPr>
        <xdr:cNvSpPr txBox="1"/>
      </xdr:nvSpPr>
      <xdr:spPr>
        <a:xfrm>
          <a:off x="4124960" y="13971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F4A7E221-1587-4A24-8138-7C6074C31D4D}"/>
            </a:ext>
          </a:extLst>
        </xdr:cNvPr>
        <xdr:cNvSpPr/>
      </xdr:nvSpPr>
      <xdr:spPr>
        <a:xfrm>
          <a:off x="4036060" y="13992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ECBC32A6-A6DC-4EDC-B9F5-747F8F7129B8}"/>
            </a:ext>
          </a:extLst>
        </xdr:cNvPr>
        <xdr:cNvSpPr/>
      </xdr:nvSpPr>
      <xdr:spPr>
        <a:xfrm>
          <a:off x="3312160" y="13990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32B8B9CD-C94C-45C6-A7F2-1E359EDB0280}"/>
            </a:ext>
          </a:extLst>
        </xdr:cNvPr>
        <xdr:cNvSpPr/>
      </xdr:nvSpPr>
      <xdr:spPr>
        <a:xfrm>
          <a:off x="2514600" y="13987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C5E8259F-3B25-49B0-94FA-460A4B4270E1}"/>
            </a:ext>
          </a:extLst>
        </xdr:cNvPr>
        <xdr:cNvSpPr/>
      </xdr:nvSpPr>
      <xdr:spPr>
        <a:xfrm>
          <a:off x="173990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164A6B70-4CBB-483A-817E-8AEB34B16329}"/>
            </a:ext>
          </a:extLst>
        </xdr:cNvPr>
        <xdr:cNvSpPr/>
      </xdr:nvSpPr>
      <xdr:spPr>
        <a:xfrm>
          <a:off x="96520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0B1B57D-F5F1-4F31-B44E-A74FDE8E767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C8D24A1-AB81-4307-9F21-4F29B89735B1}"/>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320B56F-D90D-492F-BC81-92BD2FCB52E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EE7BCF-4EB2-49E0-8038-8E68E290259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8540546-1AB8-488B-81C5-CD2F4B638026}"/>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6" name="楕円 305">
          <a:extLst>
            <a:ext uri="{FF2B5EF4-FFF2-40B4-BE49-F238E27FC236}">
              <a16:creationId xmlns:a16="http://schemas.microsoft.com/office/drawing/2014/main" id="{19C0B995-5EAD-4724-8E10-6A600BE50765}"/>
            </a:ext>
          </a:extLst>
        </xdr:cNvPr>
        <xdr:cNvSpPr/>
      </xdr:nvSpPr>
      <xdr:spPr>
        <a:xfrm>
          <a:off x="4036060" y="1380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AE0BB38E-B7B3-4F77-BCC0-134B5D8D2BC0}"/>
            </a:ext>
          </a:extLst>
        </xdr:cNvPr>
        <xdr:cNvSpPr txBox="1"/>
      </xdr:nvSpPr>
      <xdr:spPr>
        <a:xfrm>
          <a:off x="4124960" y="1365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8" name="楕円 307">
          <a:extLst>
            <a:ext uri="{FF2B5EF4-FFF2-40B4-BE49-F238E27FC236}">
              <a16:creationId xmlns:a16="http://schemas.microsoft.com/office/drawing/2014/main" id="{E96E39CD-9DD6-405D-955D-C855CCE24781}"/>
            </a:ext>
          </a:extLst>
        </xdr:cNvPr>
        <xdr:cNvSpPr/>
      </xdr:nvSpPr>
      <xdr:spPr>
        <a:xfrm>
          <a:off x="3312160" y="13863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167639</xdr:rowOff>
    </xdr:to>
    <xdr:cxnSp macro="">
      <xdr:nvCxnSpPr>
        <xdr:cNvPr id="309" name="直線コネクタ 308">
          <a:extLst>
            <a:ext uri="{FF2B5EF4-FFF2-40B4-BE49-F238E27FC236}">
              <a16:creationId xmlns:a16="http://schemas.microsoft.com/office/drawing/2014/main" id="{F5C784F3-7F0B-4553-8F96-3375E94E6071}"/>
            </a:ext>
          </a:extLst>
        </xdr:cNvPr>
        <xdr:cNvCxnSpPr/>
      </xdr:nvCxnSpPr>
      <xdr:spPr>
        <a:xfrm flipV="1">
          <a:off x="3355340" y="13855066"/>
          <a:ext cx="73152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310" name="楕円 309">
          <a:extLst>
            <a:ext uri="{FF2B5EF4-FFF2-40B4-BE49-F238E27FC236}">
              <a16:creationId xmlns:a16="http://schemas.microsoft.com/office/drawing/2014/main" id="{1CE13841-25B8-4B4A-AC26-0AAC541A25BF}"/>
            </a:ext>
          </a:extLst>
        </xdr:cNvPr>
        <xdr:cNvSpPr/>
      </xdr:nvSpPr>
      <xdr:spPr>
        <a:xfrm>
          <a:off x="2514600" y="139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70486</xdr:rowOff>
    </xdr:to>
    <xdr:cxnSp macro="">
      <xdr:nvCxnSpPr>
        <xdr:cNvPr id="311" name="直線コネクタ 310">
          <a:extLst>
            <a:ext uri="{FF2B5EF4-FFF2-40B4-BE49-F238E27FC236}">
              <a16:creationId xmlns:a16="http://schemas.microsoft.com/office/drawing/2014/main" id="{92FD2971-018B-43ED-9BCD-491B66B1EBEA}"/>
            </a:ext>
          </a:extLst>
        </xdr:cNvPr>
        <xdr:cNvCxnSpPr/>
      </xdr:nvCxnSpPr>
      <xdr:spPr>
        <a:xfrm flipV="1">
          <a:off x="2565400" y="13914119"/>
          <a:ext cx="78994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xdr:rowOff>
    </xdr:from>
    <xdr:to>
      <xdr:col>10</xdr:col>
      <xdr:colOff>165100</xdr:colOff>
      <xdr:row>84</xdr:row>
      <xdr:rowOff>117475</xdr:rowOff>
    </xdr:to>
    <xdr:sp macro="" textlink="">
      <xdr:nvSpPr>
        <xdr:cNvPr id="312" name="楕円 311">
          <a:extLst>
            <a:ext uri="{FF2B5EF4-FFF2-40B4-BE49-F238E27FC236}">
              <a16:creationId xmlns:a16="http://schemas.microsoft.com/office/drawing/2014/main" id="{9C5826F2-46D6-4EA0-9224-6D8F1EF3C10C}"/>
            </a:ext>
          </a:extLst>
        </xdr:cNvPr>
        <xdr:cNvSpPr/>
      </xdr:nvSpPr>
      <xdr:spPr>
        <a:xfrm>
          <a:off x="17399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70486</xdr:rowOff>
    </xdr:from>
    <xdr:to>
      <xdr:col>15</xdr:col>
      <xdr:colOff>50800</xdr:colOff>
      <xdr:row>84</xdr:row>
      <xdr:rowOff>66675</xdr:rowOff>
    </xdr:to>
    <xdr:cxnSp macro="">
      <xdr:nvCxnSpPr>
        <xdr:cNvPr id="313" name="直線コネクタ 312">
          <a:extLst>
            <a:ext uri="{FF2B5EF4-FFF2-40B4-BE49-F238E27FC236}">
              <a16:creationId xmlns:a16="http://schemas.microsoft.com/office/drawing/2014/main" id="{29A570D1-A027-4082-BD86-CF9753A7DBDB}"/>
            </a:ext>
          </a:extLst>
        </xdr:cNvPr>
        <xdr:cNvCxnSpPr/>
      </xdr:nvCxnSpPr>
      <xdr:spPr>
        <a:xfrm flipV="1">
          <a:off x="1790700" y="13984606"/>
          <a:ext cx="774700" cy="16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116839</xdr:rowOff>
    </xdr:from>
    <xdr:to>
      <xdr:col>6</xdr:col>
      <xdr:colOff>38100</xdr:colOff>
      <xdr:row>85</xdr:row>
      <xdr:rowOff>46989</xdr:rowOff>
    </xdr:to>
    <xdr:sp macro="" textlink="">
      <xdr:nvSpPr>
        <xdr:cNvPr id="314" name="楕円 313">
          <a:extLst>
            <a:ext uri="{FF2B5EF4-FFF2-40B4-BE49-F238E27FC236}">
              <a16:creationId xmlns:a16="http://schemas.microsoft.com/office/drawing/2014/main" id="{794ADCC1-F1C5-4D8B-AF4F-FF4C7C6500CC}"/>
            </a:ext>
          </a:extLst>
        </xdr:cNvPr>
        <xdr:cNvSpPr/>
      </xdr:nvSpPr>
      <xdr:spPr>
        <a:xfrm>
          <a:off x="96520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66675</xdr:rowOff>
    </xdr:from>
    <xdr:to>
      <xdr:col>10</xdr:col>
      <xdr:colOff>114300</xdr:colOff>
      <xdr:row>84</xdr:row>
      <xdr:rowOff>167639</xdr:rowOff>
    </xdr:to>
    <xdr:cxnSp macro="">
      <xdr:nvCxnSpPr>
        <xdr:cNvPr id="315" name="直線コネクタ 314">
          <a:extLst>
            <a:ext uri="{FF2B5EF4-FFF2-40B4-BE49-F238E27FC236}">
              <a16:creationId xmlns:a16="http://schemas.microsoft.com/office/drawing/2014/main" id="{48B6205A-6DE9-4DD1-8D4F-CDCD6ADE0690}"/>
            </a:ext>
          </a:extLst>
        </xdr:cNvPr>
        <xdr:cNvCxnSpPr/>
      </xdr:nvCxnSpPr>
      <xdr:spPr>
        <a:xfrm flipV="1">
          <a:off x="1008380" y="14148435"/>
          <a:ext cx="78232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169563</xdr:rowOff>
    </xdr:from>
    <xdr:ext cx="405111" cy="259045"/>
    <xdr:sp macro="" textlink="">
      <xdr:nvSpPr>
        <xdr:cNvPr id="316" name="n_1aveValue【公営住宅】&#10;有形固定資産減価償却率">
          <a:extLst>
            <a:ext uri="{FF2B5EF4-FFF2-40B4-BE49-F238E27FC236}">
              <a16:creationId xmlns:a16="http://schemas.microsoft.com/office/drawing/2014/main" id="{1B8467C7-F2D2-4542-AC4B-E9B5D4482A10}"/>
            </a:ext>
          </a:extLst>
        </xdr:cNvPr>
        <xdr:cNvSpPr txBox="1"/>
      </xdr:nvSpPr>
      <xdr:spPr>
        <a:xfrm>
          <a:off x="317056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7" name="n_2aveValue【公営住宅】&#10;有形固定資産減価償却率">
          <a:extLst>
            <a:ext uri="{FF2B5EF4-FFF2-40B4-BE49-F238E27FC236}">
              <a16:creationId xmlns:a16="http://schemas.microsoft.com/office/drawing/2014/main" id="{98D378B2-8ECD-4763-AB5F-3CC5CD718BB0}"/>
            </a:ext>
          </a:extLst>
        </xdr:cNvPr>
        <xdr:cNvSpPr txBox="1"/>
      </xdr:nvSpPr>
      <xdr:spPr>
        <a:xfrm>
          <a:off x="238570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B6C17E16-CC20-487E-996A-B1AC3779375E}"/>
            </a:ext>
          </a:extLst>
        </xdr:cNvPr>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a:extLst>
            <a:ext uri="{FF2B5EF4-FFF2-40B4-BE49-F238E27FC236}">
              <a16:creationId xmlns:a16="http://schemas.microsoft.com/office/drawing/2014/main" id="{FC22378B-590B-4DFB-BFD3-D9AE837A4831}"/>
            </a:ext>
          </a:extLst>
        </xdr:cNvPr>
        <xdr:cNvSpPr txBox="1"/>
      </xdr:nvSpPr>
      <xdr:spPr>
        <a:xfrm>
          <a:off x="836304" y="1370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320" name="n_1mainValue【公営住宅】&#10;有形固定資産減価償却率">
          <a:extLst>
            <a:ext uri="{FF2B5EF4-FFF2-40B4-BE49-F238E27FC236}">
              <a16:creationId xmlns:a16="http://schemas.microsoft.com/office/drawing/2014/main" id="{D5CD4CF7-C5E4-4530-BC03-3A895C9432DA}"/>
            </a:ext>
          </a:extLst>
        </xdr:cNvPr>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137813</xdr:rowOff>
    </xdr:from>
    <xdr:ext cx="405111" cy="259045"/>
    <xdr:sp macro="" textlink="">
      <xdr:nvSpPr>
        <xdr:cNvPr id="321" name="n_2mainValue【公営住宅】&#10;有形固定資産減価償却率">
          <a:extLst>
            <a:ext uri="{FF2B5EF4-FFF2-40B4-BE49-F238E27FC236}">
              <a16:creationId xmlns:a16="http://schemas.microsoft.com/office/drawing/2014/main" id="{B50EF359-6F7A-4C3E-8EB3-4D8839FC83DC}"/>
            </a:ext>
          </a:extLst>
        </xdr:cNvPr>
        <xdr:cNvSpPr txBox="1"/>
      </xdr:nvSpPr>
      <xdr:spPr>
        <a:xfrm>
          <a:off x="2385704" y="13716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108602</xdr:rowOff>
    </xdr:from>
    <xdr:ext cx="405111" cy="259045"/>
    <xdr:sp macro="" textlink="">
      <xdr:nvSpPr>
        <xdr:cNvPr id="322" name="n_3mainValue【公営住宅】&#10;有形固定資産減価償却率">
          <a:extLst>
            <a:ext uri="{FF2B5EF4-FFF2-40B4-BE49-F238E27FC236}">
              <a16:creationId xmlns:a16="http://schemas.microsoft.com/office/drawing/2014/main" id="{C8F8B90D-5207-4801-96CC-4935194C437B}"/>
            </a:ext>
          </a:extLst>
        </xdr:cNvPr>
        <xdr:cNvSpPr txBox="1"/>
      </xdr:nvSpPr>
      <xdr:spPr>
        <a:xfrm>
          <a:off x="1611004" y="1419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38116</xdr:rowOff>
    </xdr:from>
    <xdr:ext cx="405111" cy="259045"/>
    <xdr:sp macro="" textlink="">
      <xdr:nvSpPr>
        <xdr:cNvPr id="323" name="n_4mainValue【公営住宅】&#10;有形固定資産減価償却率">
          <a:extLst>
            <a:ext uri="{FF2B5EF4-FFF2-40B4-BE49-F238E27FC236}">
              <a16:creationId xmlns:a16="http://schemas.microsoft.com/office/drawing/2014/main" id="{04CDEDBE-7B00-483A-86B6-FA43F1832577}"/>
            </a:ext>
          </a:extLst>
        </xdr:cNvPr>
        <xdr:cNvSpPr txBox="1"/>
      </xdr:nvSpPr>
      <xdr:spPr>
        <a:xfrm>
          <a:off x="83630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BAF8FDD-D843-443F-90CA-BDD226A8C12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BDFA046C-A8C3-4C5A-AB5C-7B1E40986DB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5623C73-3852-4FB4-852C-07E1FB28C6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1FBDC5E-4B9D-4E12-92C9-6A0A9AA426D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D05F29A5-A089-4BDB-BE01-3DC8B72B1C7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F11F56B-1141-44A6-81C0-4DE4468DC62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9D864CC9-635A-47C5-986F-B8BEBDE510D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F18F8A31-F53D-4EE4-A0FD-6FF1305C341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50D0F0D0-60A6-4910-9945-56AB6420573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0A5FE9F-EBA1-4D7D-A614-2F20857298B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F64C05D3-F6EA-4ECB-9082-507256EFE90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14F5694-E0AE-4521-AFFD-B392F264BD15}"/>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21C5CB87-0F07-43EA-95FD-4BCE70B99DE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2F9195D-7B51-4C37-A192-47DFC6C0C48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B45AD304-598A-4629-8549-434F2ED1493F}"/>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11E2F99B-0753-4394-A4A5-1D13CBCE082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2C1B4FE5-90D4-4C04-A066-C2B5809262DC}"/>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5B3432A9-1781-4B74-9F33-7C2A060067E8}"/>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B03C17C-4A33-4410-B69B-851D9CADA4D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2B8F48F-D6AF-4128-9E90-C76A58013C9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D7FDA4F-8331-4499-AE40-2EEB4AA80F5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D5A8AAB9-0DD5-4357-802A-67D358D30004}"/>
            </a:ext>
          </a:extLst>
        </xdr:cNvPr>
        <xdr:cNvCxnSpPr/>
      </xdr:nvCxnSpPr>
      <xdr:spPr>
        <a:xfrm flipV="1">
          <a:off x="9219565" y="13277088"/>
          <a:ext cx="0" cy="1157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65F5AD03-10A8-430C-9264-24EC640B8246}"/>
            </a:ext>
          </a:extLst>
        </xdr:cNvPr>
        <xdr:cNvSpPr txBox="1"/>
      </xdr:nvSpPr>
      <xdr:spPr>
        <a:xfrm>
          <a:off x="9258300" y="1443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53C1F812-C9E3-403A-8E55-021EABAB58A9}"/>
            </a:ext>
          </a:extLst>
        </xdr:cNvPr>
        <xdr:cNvCxnSpPr/>
      </xdr:nvCxnSpPr>
      <xdr:spPr>
        <a:xfrm>
          <a:off x="9154160" y="144345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495C8993-8A1A-4E44-A047-8A594A83793F}"/>
            </a:ext>
          </a:extLst>
        </xdr:cNvPr>
        <xdr:cNvSpPr txBox="1"/>
      </xdr:nvSpPr>
      <xdr:spPr>
        <a:xfrm>
          <a:off x="9258300" y="1305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D4335EA7-F864-4B9B-BCC6-7DDEA7F9CE3B}"/>
            </a:ext>
          </a:extLst>
        </xdr:cNvPr>
        <xdr:cNvCxnSpPr/>
      </xdr:nvCxnSpPr>
      <xdr:spPr>
        <a:xfrm>
          <a:off x="9154160" y="13277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99331</xdr:rowOff>
    </xdr:from>
    <xdr:ext cx="469744" cy="259045"/>
    <xdr:sp macro="" textlink="">
      <xdr:nvSpPr>
        <xdr:cNvPr id="350" name="【公営住宅】&#10;一人当たり面積平均値テキスト">
          <a:extLst>
            <a:ext uri="{FF2B5EF4-FFF2-40B4-BE49-F238E27FC236}">
              <a16:creationId xmlns:a16="http://schemas.microsoft.com/office/drawing/2014/main" id="{D2DBEC36-7016-42AA-9745-1819E8235799}"/>
            </a:ext>
          </a:extLst>
        </xdr:cNvPr>
        <xdr:cNvSpPr txBox="1"/>
      </xdr:nvSpPr>
      <xdr:spPr>
        <a:xfrm>
          <a:off x="9258300" y="1401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A08C36A4-3982-40A1-B020-1D608C6814C2}"/>
            </a:ext>
          </a:extLst>
        </xdr:cNvPr>
        <xdr:cNvSpPr/>
      </xdr:nvSpPr>
      <xdr:spPr>
        <a:xfrm>
          <a:off x="9192260" y="14158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D00D528A-46A2-4839-8619-8A7D66E8E53D}"/>
            </a:ext>
          </a:extLst>
        </xdr:cNvPr>
        <xdr:cNvSpPr/>
      </xdr:nvSpPr>
      <xdr:spPr>
        <a:xfrm>
          <a:off x="8445500" y="14161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DC83A1DD-28AF-4D65-8841-6ACCE7A33B51}"/>
            </a:ext>
          </a:extLst>
        </xdr:cNvPr>
        <xdr:cNvSpPr/>
      </xdr:nvSpPr>
      <xdr:spPr>
        <a:xfrm>
          <a:off x="7670800" y="141819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A0947E9A-D3E7-4043-94D0-166EB342C81C}"/>
            </a:ext>
          </a:extLst>
        </xdr:cNvPr>
        <xdr:cNvSpPr/>
      </xdr:nvSpPr>
      <xdr:spPr>
        <a:xfrm>
          <a:off x="6873240" y="14165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7E112842-1AE1-420C-AB7B-32C3FFEBFC44}"/>
            </a:ext>
          </a:extLst>
        </xdr:cNvPr>
        <xdr:cNvSpPr/>
      </xdr:nvSpPr>
      <xdr:spPr>
        <a:xfrm>
          <a:off x="6098540" y="14205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8C8E468-6CF5-450F-82B3-9EC27FF5EF3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1E774A4-27E8-4072-AA22-982C1F40A23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364EA9-6662-44FE-BDDE-8CDB4125291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D4274F2-9C3C-4A89-B353-552B6147D97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9059369-D200-412A-B4BA-C9EE65EAF9C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88798</xdr:rowOff>
    </xdr:from>
    <xdr:to>
      <xdr:col>55</xdr:col>
      <xdr:colOff>50800</xdr:colOff>
      <xdr:row>86</xdr:row>
      <xdr:rowOff>18948</xdr:rowOff>
    </xdr:to>
    <xdr:sp macro="" textlink="">
      <xdr:nvSpPr>
        <xdr:cNvPr id="361" name="楕円 360">
          <a:extLst>
            <a:ext uri="{FF2B5EF4-FFF2-40B4-BE49-F238E27FC236}">
              <a16:creationId xmlns:a16="http://schemas.microsoft.com/office/drawing/2014/main" id="{D87CF8D0-4430-48A4-BC71-B8501B1F26C2}"/>
            </a:ext>
          </a:extLst>
        </xdr:cNvPr>
        <xdr:cNvSpPr/>
      </xdr:nvSpPr>
      <xdr:spPr>
        <a:xfrm>
          <a:off x="9192260" y="14338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3725</xdr:rowOff>
    </xdr:from>
    <xdr:ext cx="469744" cy="259045"/>
    <xdr:sp macro="" textlink="">
      <xdr:nvSpPr>
        <xdr:cNvPr id="362" name="【公営住宅】&#10;一人当たり面積該当値テキスト">
          <a:extLst>
            <a:ext uri="{FF2B5EF4-FFF2-40B4-BE49-F238E27FC236}">
              <a16:creationId xmlns:a16="http://schemas.microsoft.com/office/drawing/2014/main" id="{0B7D9848-341B-48BA-B897-ED65AD2787C1}"/>
            </a:ext>
          </a:extLst>
        </xdr:cNvPr>
        <xdr:cNvSpPr txBox="1"/>
      </xdr:nvSpPr>
      <xdr:spPr>
        <a:xfrm>
          <a:off x="9258300" y="14253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88798</xdr:rowOff>
    </xdr:from>
    <xdr:to>
      <xdr:col>50</xdr:col>
      <xdr:colOff>165100</xdr:colOff>
      <xdr:row>86</xdr:row>
      <xdr:rowOff>18948</xdr:rowOff>
    </xdr:to>
    <xdr:sp macro="" textlink="">
      <xdr:nvSpPr>
        <xdr:cNvPr id="363" name="楕円 362">
          <a:extLst>
            <a:ext uri="{FF2B5EF4-FFF2-40B4-BE49-F238E27FC236}">
              <a16:creationId xmlns:a16="http://schemas.microsoft.com/office/drawing/2014/main" id="{2B028550-4E5D-41E5-A2D4-FB8FE3F1630A}"/>
            </a:ext>
          </a:extLst>
        </xdr:cNvPr>
        <xdr:cNvSpPr/>
      </xdr:nvSpPr>
      <xdr:spPr>
        <a:xfrm>
          <a:off x="8445500" y="14338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139598</xdr:rowOff>
    </xdr:from>
    <xdr:to>
      <xdr:col>55</xdr:col>
      <xdr:colOff>0</xdr:colOff>
      <xdr:row>85</xdr:row>
      <xdr:rowOff>139598</xdr:rowOff>
    </xdr:to>
    <xdr:cxnSp macro="">
      <xdr:nvCxnSpPr>
        <xdr:cNvPr id="364" name="直線コネクタ 363">
          <a:extLst>
            <a:ext uri="{FF2B5EF4-FFF2-40B4-BE49-F238E27FC236}">
              <a16:creationId xmlns:a16="http://schemas.microsoft.com/office/drawing/2014/main" id="{5D887B54-5B75-4F30-AD9E-259AE8E3B885}"/>
            </a:ext>
          </a:extLst>
        </xdr:cNvPr>
        <xdr:cNvCxnSpPr/>
      </xdr:nvCxnSpPr>
      <xdr:spPr>
        <a:xfrm>
          <a:off x="8496300" y="143889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89255</xdr:rowOff>
    </xdr:from>
    <xdr:to>
      <xdr:col>46</xdr:col>
      <xdr:colOff>38100</xdr:colOff>
      <xdr:row>86</xdr:row>
      <xdr:rowOff>19405</xdr:rowOff>
    </xdr:to>
    <xdr:sp macro="" textlink="">
      <xdr:nvSpPr>
        <xdr:cNvPr id="365" name="楕円 364">
          <a:extLst>
            <a:ext uri="{FF2B5EF4-FFF2-40B4-BE49-F238E27FC236}">
              <a16:creationId xmlns:a16="http://schemas.microsoft.com/office/drawing/2014/main" id="{1F0A7A39-EBDA-43BE-A8D4-A04D66B5644E}"/>
            </a:ext>
          </a:extLst>
        </xdr:cNvPr>
        <xdr:cNvSpPr/>
      </xdr:nvSpPr>
      <xdr:spPr>
        <a:xfrm>
          <a:off x="7670800" y="14338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139598</xdr:rowOff>
    </xdr:from>
    <xdr:to>
      <xdr:col>50</xdr:col>
      <xdr:colOff>114300</xdr:colOff>
      <xdr:row>85</xdr:row>
      <xdr:rowOff>140055</xdr:rowOff>
    </xdr:to>
    <xdr:cxnSp macro="">
      <xdr:nvCxnSpPr>
        <xdr:cNvPr id="366" name="直線コネクタ 365">
          <a:extLst>
            <a:ext uri="{FF2B5EF4-FFF2-40B4-BE49-F238E27FC236}">
              <a16:creationId xmlns:a16="http://schemas.microsoft.com/office/drawing/2014/main" id="{139E96EC-4F27-44F5-8FAF-46DCADB4FDB4}"/>
            </a:ext>
          </a:extLst>
        </xdr:cNvPr>
        <xdr:cNvCxnSpPr/>
      </xdr:nvCxnSpPr>
      <xdr:spPr>
        <a:xfrm flipV="1">
          <a:off x="7713980" y="14388998"/>
          <a:ext cx="78232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89255</xdr:rowOff>
    </xdr:from>
    <xdr:to>
      <xdr:col>41</xdr:col>
      <xdr:colOff>101600</xdr:colOff>
      <xdr:row>86</xdr:row>
      <xdr:rowOff>19405</xdr:rowOff>
    </xdr:to>
    <xdr:sp macro="" textlink="">
      <xdr:nvSpPr>
        <xdr:cNvPr id="367" name="楕円 366">
          <a:extLst>
            <a:ext uri="{FF2B5EF4-FFF2-40B4-BE49-F238E27FC236}">
              <a16:creationId xmlns:a16="http://schemas.microsoft.com/office/drawing/2014/main" id="{D03D7DC2-90C7-4CC5-B64D-BCCD2A4F78F3}"/>
            </a:ext>
          </a:extLst>
        </xdr:cNvPr>
        <xdr:cNvSpPr/>
      </xdr:nvSpPr>
      <xdr:spPr>
        <a:xfrm>
          <a:off x="6873240" y="1433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140055</xdr:rowOff>
    </xdr:from>
    <xdr:to>
      <xdr:col>45</xdr:col>
      <xdr:colOff>177800</xdr:colOff>
      <xdr:row>85</xdr:row>
      <xdr:rowOff>140055</xdr:rowOff>
    </xdr:to>
    <xdr:cxnSp macro="">
      <xdr:nvCxnSpPr>
        <xdr:cNvPr id="368" name="直線コネクタ 367">
          <a:extLst>
            <a:ext uri="{FF2B5EF4-FFF2-40B4-BE49-F238E27FC236}">
              <a16:creationId xmlns:a16="http://schemas.microsoft.com/office/drawing/2014/main" id="{474D2484-34F9-4B89-A152-D2E2A67C8A9D}"/>
            </a:ext>
          </a:extLst>
        </xdr:cNvPr>
        <xdr:cNvCxnSpPr/>
      </xdr:nvCxnSpPr>
      <xdr:spPr>
        <a:xfrm>
          <a:off x="6924040" y="1438945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89255</xdr:rowOff>
    </xdr:from>
    <xdr:to>
      <xdr:col>36</xdr:col>
      <xdr:colOff>165100</xdr:colOff>
      <xdr:row>86</xdr:row>
      <xdr:rowOff>19405</xdr:rowOff>
    </xdr:to>
    <xdr:sp macro="" textlink="">
      <xdr:nvSpPr>
        <xdr:cNvPr id="369" name="楕円 368">
          <a:extLst>
            <a:ext uri="{FF2B5EF4-FFF2-40B4-BE49-F238E27FC236}">
              <a16:creationId xmlns:a16="http://schemas.microsoft.com/office/drawing/2014/main" id="{89206E73-A529-4C63-A02E-D0CBB5D3379F}"/>
            </a:ext>
          </a:extLst>
        </xdr:cNvPr>
        <xdr:cNvSpPr/>
      </xdr:nvSpPr>
      <xdr:spPr>
        <a:xfrm>
          <a:off x="6098540" y="14338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140055</xdr:rowOff>
    </xdr:from>
    <xdr:to>
      <xdr:col>41</xdr:col>
      <xdr:colOff>50800</xdr:colOff>
      <xdr:row>85</xdr:row>
      <xdr:rowOff>140055</xdr:rowOff>
    </xdr:to>
    <xdr:cxnSp macro="">
      <xdr:nvCxnSpPr>
        <xdr:cNvPr id="370" name="直線コネクタ 369">
          <a:extLst>
            <a:ext uri="{FF2B5EF4-FFF2-40B4-BE49-F238E27FC236}">
              <a16:creationId xmlns:a16="http://schemas.microsoft.com/office/drawing/2014/main" id="{8AF34C51-A63A-4DCC-9A04-551C39045593}"/>
            </a:ext>
          </a:extLst>
        </xdr:cNvPr>
        <xdr:cNvCxnSpPr/>
      </xdr:nvCxnSpPr>
      <xdr:spPr>
        <a:xfrm>
          <a:off x="6149340" y="1438945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26788</xdr:rowOff>
    </xdr:from>
    <xdr:ext cx="469744" cy="259045"/>
    <xdr:sp macro="" textlink="">
      <xdr:nvSpPr>
        <xdr:cNvPr id="371" name="n_1aveValue【公営住宅】&#10;一人当たり面積">
          <a:extLst>
            <a:ext uri="{FF2B5EF4-FFF2-40B4-BE49-F238E27FC236}">
              <a16:creationId xmlns:a16="http://schemas.microsoft.com/office/drawing/2014/main" id="{86F0B5CA-30C3-4FDB-9427-C69F311ADAB2}"/>
            </a:ext>
          </a:extLst>
        </xdr:cNvPr>
        <xdr:cNvSpPr txBox="1"/>
      </xdr:nvSpPr>
      <xdr:spPr>
        <a:xfrm>
          <a:off x="8271587" y="139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46905</xdr:rowOff>
    </xdr:from>
    <xdr:ext cx="469744" cy="259045"/>
    <xdr:sp macro="" textlink="">
      <xdr:nvSpPr>
        <xdr:cNvPr id="372" name="n_2aveValue【公営住宅】&#10;一人当たり面積">
          <a:extLst>
            <a:ext uri="{FF2B5EF4-FFF2-40B4-BE49-F238E27FC236}">
              <a16:creationId xmlns:a16="http://schemas.microsoft.com/office/drawing/2014/main" id="{AA98D8B3-1433-446E-A5D6-7CC4D879B594}"/>
            </a:ext>
          </a:extLst>
        </xdr:cNvPr>
        <xdr:cNvSpPr txBox="1"/>
      </xdr:nvSpPr>
      <xdr:spPr>
        <a:xfrm>
          <a:off x="7509587" y="1396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30903</xdr:rowOff>
    </xdr:from>
    <xdr:ext cx="469744" cy="259045"/>
    <xdr:sp macro="" textlink="">
      <xdr:nvSpPr>
        <xdr:cNvPr id="373" name="n_3aveValue【公営住宅】&#10;一人当たり面積">
          <a:extLst>
            <a:ext uri="{FF2B5EF4-FFF2-40B4-BE49-F238E27FC236}">
              <a16:creationId xmlns:a16="http://schemas.microsoft.com/office/drawing/2014/main" id="{01CC7117-B64F-42D2-849C-994752D8F8B2}"/>
            </a:ext>
          </a:extLst>
        </xdr:cNvPr>
        <xdr:cNvSpPr txBox="1"/>
      </xdr:nvSpPr>
      <xdr:spPr>
        <a:xfrm>
          <a:off x="6712027" y="139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70680</xdr:rowOff>
    </xdr:from>
    <xdr:ext cx="469744" cy="259045"/>
    <xdr:sp macro="" textlink="">
      <xdr:nvSpPr>
        <xdr:cNvPr id="374" name="n_4aveValue【公営住宅】&#10;一人当たり面積">
          <a:extLst>
            <a:ext uri="{FF2B5EF4-FFF2-40B4-BE49-F238E27FC236}">
              <a16:creationId xmlns:a16="http://schemas.microsoft.com/office/drawing/2014/main" id="{DC3A0EB9-FCAF-40B7-A2CD-B1AA0BC835AE}"/>
            </a:ext>
          </a:extLst>
        </xdr:cNvPr>
        <xdr:cNvSpPr txBox="1"/>
      </xdr:nvSpPr>
      <xdr:spPr>
        <a:xfrm>
          <a:off x="5937327" y="1398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10075</xdr:rowOff>
    </xdr:from>
    <xdr:ext cx="469744" cy="259045"/>
    <xdr:sp macro="" textlink="">
      <xdr:nvSpPr>
        <xdr:cNvPr id="375" name="n_1mainValue【公営住宅】&#10;一人当たり面積">
          <a:extLst>
            <a:ext uri="{FF2B5EF4-FFF2-40B4-BE49-F238E27FC236}">
              <a16:creationId xmlns:a16="http://schemas.microsoft.com/office/drawing/2014/main" id="{7240FC56-3C8F-471D-BAC1-73C69E9F91A4}"/>
            </a:ext>
          </a:extLst>
        </xdr:cNvPr>
        <xdr:cNvSpPr txBox="1"/>
      </xdr:nvSpPr>
      <xdr:spPr>
        <a:xfrm>
          <a:off x="8271587" y="1442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10532</xdr:rowOff>
    </xdr:from>
    <xdr:ext cx="469744" cy="259045"/>
    <xdr:sp macro="" textlink="">
      <xdr:nvSpPr>
        <xdr:cNvPr id="376" name="n_2mainValue【公営住宅】&#10;一人当たり面積">
          <a:extLst>
            <a:ext uri="{FF2B5EF4-FFF2-40B4-BE49-F238E27FC236}">
              <a16:creationId xmlns:a16="http://schemas.microsoft.com/office/drawing/2014/main" id="{8E9C8AE6-8390-4F1B-A89B-0D1124C38176}"/>
            </a:ext>
          </a:extLst>
        </xdr:cNvPr>
        <xdr:cNvSpPr txBox="1"/>
      </xdr:nvSpPr>
      <xdr:spPr>
        <a:xfrm>
          <a:off x="750958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10532</xdr:rowOff>
    </xdr:from>
    <xdr:ext cx="469744" cy="259045"/>
    <xdr:sp macro="" textlink="">
      <xdr:nvSpPr>
        <xdr:cNvPr id="377" name="n_3mainValue【公営住宅】&#10;一人当たり面積">
          <a:extLst>
            <a:ext uri="{FF2B5EF4-FFF2-40B4-BE49-F238E27FC236}">
              <a16:creationId xmlns:a16="http://schemas.microsoft.com/office/drawing/2014/main" id="{4AE0ABC1-EB0C-4B86-BB7B-A321AF1ACC9A}"/>
            </a:ext>
          </a:extLst>
        </xdr:cNvPr>
        <xdr:cNvSpPr txBox="1"/>
      </xdr:nvSpPr>
      <xdr:spPr>
        <a:xfrm>
          <a:off x="671202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10532</xdr:rowOff>
    </xdr:from>
    <xdr:ext cx="469744" cy="259045"/>
    <xdr:sp macro="" textlink="">
      <xdr:nvSpPr>
        <xdr:cNvPr id="378" name="n_4mainValue【公営住宅】&#10;一人当たり面積">
          <a:extLst>
            <a:ext uri="{FF2B5EF4-FFF2-40B4-BE49-F238E27FC236}">
              <a16:creationId xmlns:a16="http://schemas.microsoft.com/office/drawing/2014/main" id="{6410FB0A-AF97-4D7B-9C6D-6477E3351A65}"/>
            </a:ext>
          </a:extLst>
        </xdr:cNvPr>
        <xdr:cNvSpPr txBox="1"/>
      </xdr:nvSpPr>
      <xdr:spPr>
        <a:xfrm>
          <a:off x="5937327" y="144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B6FB15A-8B3B-4A94-9F98-D9A1E79DF00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6B0708E-97F3-4E27-B07C-5400963725A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8781900-79B6-42B2-B7F3-456D13B4666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DD39CDC-6AAD-4BB5-BCFF-828A26BE1A67}"/>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5CD5D37-A4F8-4201-BD25-FE4D6EA6361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5D3615F-F60B-4AA1-AB66-6C0DDCF027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BF5825D-2C16-4F29-A1ED-155EDC06D63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D972A82-2CEC-4B4D-9580-7EBEE4B1D96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EB79CAFE-AE0F-4276-9009-E595D292CC6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4C407A0-DD11-4486-A563-18D478AC47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D813D552-63F1-449F-86DF-C7434EE5CAE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68DFF519-21CD-4106-802E-5EB7863F0BE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F4DDB8C-C758-4D86-838C-2E6925D9860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538A4BD-8851-4443-9B97-C307CCCCB08C}"/>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B52B814-A0F4-4907-88EC-17516DF32C5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1F929378-B524-4F70-8ADB-DBFEB4B2643C}"/>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9CE15EF-9555-42AA-AF50-70B33767395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7FDB771-8B0B-4305-8F5C-2EB1675AB49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DA0D2799-7394-419B-8BFF-F484030C025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9864A5E-D3CF-45DC-9FA1-489D960244E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8C68E21-85BC-4DFF-B537-D6398687050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5682FE1-B910-4BC1-8994-94BF02F4FAB8}"/>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A34F5B5F-8C4E-4477-9CA8-EB21C626CA4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83E7966B-DBFF-4BFB-9F96-908E8F19817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44D618B-CB84-43EF-9B38-374649A1B5A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879253EC-7593-4F65-8D26-D58F7F947FE5}"/>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2DA26C2-6429-4A53-A01C-87961FCCDE6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6" name="直線コネクタ 405">
          <a:extLst>
            <a:ext uri="{FF2B5EF4-FFF2-40B4-BE49-F238E27FC236}">
              <a16:creationId xmlns:a16="http://schemas.microsoft.com/office/drawing/2014/main" id="{13398CCC-FD61-4032-A297-FD29C435EC25}"/>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7" name="テキスト ボックス 406">
          <a:extLst>
            <a:ext uri="{FF2B5EF4-FFF2-40B4-BE49-F238E27FC236}">
              <a16:creationId xmlns:a16="http://schemas.microsoft.com/office/drawing/2014/main" id="{9CE39C9B-6CEA-4600-9E1A-4D34027EF2C3}"/>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8" name="直線コネクタ 407">
          <a:extLst>
            <a:ext uri="{FF2B5EF4-FFF2-40B4-BE49-F238E27FC236}">
              <a16:creationId xmlns:a16="http://schemas.microsoft.com/office/drawing/2014/main" id="{63C368E6-E795-4904-B0A6-62AB0C5E460B}"/>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9" name="テキスト ボックス 408">
          <a:extLst>
            <a:ext uri="{FF2B5EF4-FFF2-40B4-BE49-F238E27FC236}">
              <a16:creationId xmlns:a16="http://schemas.microsoft.com/office/drawing/2014/main" id="{0A0D2B20-3BC1-49F8-B467-493F3BFD8096}"/>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0" name="直線コネクタ 409">
          <a:extLst>
            <a:ext uri="{FF2B5EF4-FFF2-40B4-BE49-F238E27FC236}">
              <a16:creationId xmlns:a16="http://schemas.microsoft.com/office/drawing/2014/main" id="{1CD485EA-989B-4668-93D2-CD071E58E332}"/>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1" name="テキスト ボックス 410">
          <a:extLst>
            <a:ext uri="{FF2B5EF4-FFF2-40B4-BE49-F238E27FC236}">
              <a16:creationId xmlns:a16="http://schemas.microsoft.com/office/drawing/2014/main" id="{BB75AE0B-E169-4E05-A201-92BB7334BDFD}"/>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2" name="直線コネクタ 411">
          <a:extLst>
            <a:ext uri="{FF2B5EF4-FFF2-40B4-BE49-F238E27FC236}">
              <a16:creationId xmlns:a16="http://schemas.microsoft.com/office/drawing/2014/main" id="{72AD08CF-9144-47CE-A523-E841E1B57B7D}"/>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3" name="テキスト ボックス 412">
          <a:extLst>
            <a:ext uri="{FF2B5EF4-FFF2-40B4-BE49-F238E27FC236}">
              <a16:creationId xmlns:a16="http://schemas.microsoft.com/office/drawing/2014/main" id="{C6DD3544-9E24-4352-9223-7ABFABC0F0AF}"/>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DF90F882-5CA4-43C0-B21D-5A0FD7D392C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5" name="テキスト ボックス 414">
          <a:extLst>
            <a:ext uri="{FF2B5EF4-FFF2-40B4-BE49-F238E27FC236}">
              <a16:creationId xmlns:a16="http://schemas.microsoft.com/office/drawing/2014/main" id="{33B443DB-2815-45C4-8366-9D4ACE999A4E}"/>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3376A30-04C3-4C04-83E0-C2720648CED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417" name="直線コネクタ 416">
          <a:extLst>
            <a:ext uri="{FF2B5EF4-FFF2-40B4-BE49-F238E27FC236}">
              <a16:creationId xmlns:a16="http://schemas.microsoft.com/office/drawing/2014/main" id="{3B29866F-991B-461A-8318-14BF12D94462}"/>
            </a:ext>
          </a:extLst>
        </xdr:cNvPr>
        <xdr:cNvCxnSpPr/>
      </xdr:nvCxnSpPr>
      <xdr:spPr>
        <a:xfrm flipV="1">
          <a:off x="14375764" y="5594604"/>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726F6F5-4C12-4B49-9163-512D4BD9A04E}"/>
            </a:ext>
          </a:extLst>
        </xdr:cNvPr>
        <xdr:cNvSpPr txBox="1"/>
      </xdr:nvSpPr>
      <xdr:spPr>
        <a:xfrm>
          <a:off x="14414500"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419" name="直線コネクタ 418">
          <a:extLst>
            <a:ext uri="{FF2B5EF4-FFF2-40B4-BE49-F238E27FC236}">
              <a16:creationId xmlns:a16="http://schemas.microsoft.com/office/drawing/2014/main" id="{CB21C509-CFBA-4DDE-B49A-FD07C990DB15}"/>
            </a:ext>
          </a:extLst>
        </xdr:cNvPr>
        <xdr:cNvCxnSpPr/>
      </xdr:nvCxnSpPr>
      <xdr:spPr>
        <a:xfrm>
          <a:off x="142875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72F343DE-94EB-4F85-B6AC-B4A670A9301B}"/>
            </a:ext>
          </a:extLst>
        </xdr:cNvPr>
        <xdr:cNvSpPr txBox="1"/>
      </xdr:nvSpPr>
      <xdr:spPr>
        <a:xfrm>
          <a:off x="14414500"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421" name="直線コネクタ 420">
          <a:extLst>
            <a:ext uri="{FF2B5EF4-FFF2-40B4-BE49-F238E27FC236}">
              <a16:creationId xmlns:a16="http://schemas.microsoft.com/office/drawing/2014/main" id="{7F7A0FB0-8B80-499D-938E-B371D0F94643}"/>
            </a:ext>
          </a:extLst>
        </xdr:cNvPr>
        <xdr:cNvCxnSpPr/>
      </xdr:nvCxnSpPr>
      <xdr:spPr>
        <a:xfrm>
          <a:off x="14287500" y="5594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19B785DC-5D4D-4431-91AF-4B4F4620D25F}"/>
            </a:ext>
          </a:extLst>
        </xdr:cNvPr>
        <xdr:cNvSpPr txBox="1"/>
      </xdr:nvSpPr>
      <xdr:spPr>
        <a:xfrm>
          <a:off x="14414500" y="59773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423" name="フローチャート: 判断 422">
          <a:extLst>
            <a:ext uri="{FF2B5EF4-FFF2-40B4-BE49-F238E27FC236}">
              <a16:creationId xmlns:a16="http://schemas.microsoft.com/office/drawing/2014/main" id="{2EE92548-0956-4BEA-A9DC-A9D3099B2241}"/>
            </a:ext>
          </a:extLst>
        </xdr:cNvPr>
        <xdr:cNvSpPr/>
      </xdr:nvSpPr>
      <xdr:spPr>
        <a:xfrm>
          <a:off x="14325600" y="61221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424" name="フローチャート: 判断 423">
          <a:extLst>
            <a:ext uri="{FF2B5EF4-FFF2-40B4-BE49-F238E27FC236}">
              <a16:creationId xmlns:a16="http://schemas.microsoft.com/office/drawing/2014/main" id="{ABA3910B-FEA0-43B6-9B5E-7177968A44FF}"/>
            </a:ext>
          </a:extLst>
        </xdr:cNvPr>
        <xdr:cNvSpPr/>
      </xdr:nvSpPr>
      <xdr:spPr>
        <a:xfrm>
          <a:off x="1357884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5" name="フローチャート: 判断 424">
          <a:extLst>
            <a:ext uri="{FF2B5EF4-FFF2-40B4-BE49-F238E27FC236}">
              <a16:creationId xmlns:a16="http://schemas.microsoft.com/office/drawing/2014/main" id="{D096DC73-623F-43A2-92DC-79B43FD40C3D}"/>
            </a:ext>
          </a:extLst>
        </xdr:cNvPr>
        <xdr:cNvSpPr/>
      </xdr:nvSpPr>
      <xdr:spPr>
        <a:xfrm>
          <a:off x="12804140" y="5972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426" name="フローチャート: 判断 425">
          <a:extLst>
            <a:ext uri="{FF2B5EF4-FFF2-40B4-BE49-F238E27FC236}">
              <a16:creationId xmlns:a16="http://schemas.microsoft.com/office/drawing/2014/main" id="{F4A31D67-099C-4001-8FBB-690B684B5A5F}"/>
            </a:ext>
          </a:extLst>
        </xdr:cNvPr>
        <xdr:cNvSpPr/>
      </xdr:nvSpPr>
      <xdr:spPr>
        <a:xfrm>
          <a:off x="12029440" y="5883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427" name="フローチャート: 判断 426">
          <a:extLst>
            <a:ext uri="{FF2B5EF4-FFF2-40B4-BE49-F238E27FC236}">
              <a16:creationId xmlns:a16="http://schemas.microsoft.com/office/drawing/2014/main" id="{D33269E7-AD27-44AF-A0F7-294A4F63E797}"/>
            </a:ext>
          </a:extLst>
        </xdr:cNvPr>
        <xdr:cNvSpPr/>
      </xdr:nvSpPr>
      <xdr:spPr>
        <a:xfrm>
          <a:off x="1123188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322DF6B-DC9D-401C-91FD-C2CAC0CB737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A7D51AE-E44A-45D5-B37D-3479AA79612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A698344-BDB7-4372-B174-11FF16DE9D1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2B8A6E1-772D-45A5-A0C5-FA858A8C439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C47AE22-AE5A-42CF-8839-8E8A2DC554F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3" name="楕円 432">
          <a:extLst>
            <a:ext uri="{FF2B5EF4-FFF2-40B4-BE49-F238E27FC236}">
              <a16:creationId xmlns:a16="http://schemas.microsoft.com/office/drawing/2014/main" id="{36BFCC00-D1F6-47DE-803E-0FAF8B957489}"/>
            </a:ext>
          </a:extLst>
        </xdr:cNvPr>
        <xdr:cNvSpPr/>
      </xdr:nvSpPr>
      <xdr:spPr>
        <a:xfrm>
          <a:off x="14325600" y="64985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106697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DA67BB00-7A7F-43EA-9D80-1188DACA170A}"/>
            </a:ext>
          </a:extLst>
        </xdr:cNvPr>
        <xdr:cNvSpPr txBox="1"/>
      </xdr:nvSpPr>
      <xdr:spPr>
        <a:xfrm>
          <a:off x="14414500"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96266</xdr:rowOff>
    </xdr:from>
    <xdr:to>
      <xdr:col>81</xdr:col>
      <xdr:colOff>101600</xdr:colOff>
      <xdr:row>39</xdr:row>
      <xdr:rowOff>26416</xdr:rowOff>
    </xdr:to>
    <xdr:sp macro="" textlink="">
      <xdr:nvSpPr>
        <xdr:cNvPr id="435" name="楕円 434">
          <a:extLst>
            <a:ext uri="{FF2B5EF4-FFF2-40B4-BE49-F238E27FC236}">
              <a16:creationId xmlns:a16="http://schemas.microsoft.com/office/drawing/2014/main" id="{891553E5-4F48-423C-B80E-88B3664EE882}"/>
            </a:ext>
          </a:extLst>
        </xdr:cNvPr>
        <xdr:cNvSpPr/>
      </xdr:nvSpPr>
      <xdr:spPr>
        <a:xfrm>
          <a:off x="13578840" y="646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147066</xdr:rowOff>
    </xdr:from>
    <xdr:to>
      <xdr:col>85</xdr:col>
      <xdr:colOff>127000</xdr:colOff>
      <xdr:row>39</xdr:row>
      <xdr:rowOff>7620</xdr:rowOff>
    </xdr:to>
    <xdr:cxnSp macro="">
      <xdr:nvCxnSpPr>
        <xdr:cNvPr id="436" name="直線コネクタ 435">
          <a:extLst>
            <a:ext uri="{FF2B5EF4-FFF2-40B4-BE49-F238E27FC236}">
              <a16:creationId xmlns:a16="http://schemas.microsoft.com/office/drawing/2014/main" id="{BA3E5B9E-ED98-4968-9E56-4AD7B1CDB496}"/>
            </a:ext>
          </a:extLst>
        </xdr:cNvPr>
        <xdr:cNvCxnSpPr/>
      </xdr:nvCxnSpPr>
      <xdr:spPr>
        <a:xfrm>
          <a:off x="13629640" y="6517386"/>
          <a:ext cx="74676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121412</xdr:rowOff>
    </xdr:from>
    <xdr:to>
      <xdr:col>76</xdr:col>
      <xdr:colOff>165100</xdr:colOff>
      <xdr:row>39</xdr:row>
      <xdr:rowOff>51562</xdr:rowOff>
    </xdr:to>
    <xdr:sp macro="" textlink="">
      <xdr:nvSpPr>
        <xdr:cNvPr id="437" name="楕円 436">
          <a:extLst>
            <a:ext uri="{FF2B5EF4-FFF2-40B4-BE49-F238E27FC236}">
              <a16:creationId xmlns:a16="http://schemas.microsoft.com/office/drawing/2014/main" id="{63603E5F-9FA6-461E-B56F-09A747FE23B5}"/>
            </a:ext>
          </a:extLst>
        </xdr:cNvPr>
        <xdr:cNvSpPr/>
      </xdr:nvSpPr>
      <xdr:spPr>
        <a:xfrm>
          <a:off x="12804140" y="649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147066</xdr:rowOff>
    </xdr:from>
    <xdr:to>
      <xdr:col>81</xdr:col>
      <xdr:colOff>50800</xdr:colOff>
      <xdr:row>39</xdr:row>
      <xdr:rowOff>762</xdr:rowOff>
    </xdr:to>
    <xdr:cxnSp macro="">
      <xdr:nvCxnSpPr>
        <xdr:cNvPr id="438" name="直線コネクタ 437">
          <a:extLst>
            <a:ext uri="{FF2B5EF4-FFF2-40B4-BE49-F238E27FC236}">
              <a16:creationId xmlns:a16="http://schemas.microsoft.com/office/drawing/2014/main" id="{E9F41D2B-F4C4-440E-8FDC-1ACCA0EE20C7}"/>
            </a:ext>
          </a:extLst>
        </xdr:cNvPr>
        <xdr:cNvCxnSpPr/>
      </xdr:nvCxnSpPr>
      <xdr:spPr>
        <a:xfrm flipV="1">
          <a:off x="12854940" y="6517386"/>
          <a:ext cx="7747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100838</xdr:rowOff>
    </xdr:from>
    <xdr:to>
      <xdr:col>72</xdr:col>
      <xdr:colOff>38100</xdr:colOff>
      <xdr:row>39</xdr:row>
      <xdr:rowOff>30988</xdr:rowOff>
    </xdr:to>
    <xdr:sp macro="" textlink="">
      <xdr:nvSpPr>
        <xdr:cNvPr id="439" name="楕円 438">
          <a:extLst>
            <a:ext uri="{FF2B5EF4-FFF2-40B4-BE49-F238E27FC236}">
              <a16:creationId xmlns:a16="http://schemas.microsoft.com/office/drawing/2014/main" id="{97A43BE9-4E51-4B37-B74F-0842DE06F446}"/>
            </a:ext>
          </a:extLst>
        </xdr:cNvPr>
        <xdr:cNvSpPr/>
      </xdr:nvSpPr>
      <xdr:spPr>
        <a:xfrm>
          <a:off x="12029440" y="6471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151638</xdr:rowOff>
    </xdr:from>
    <xdr:to>
      <xdr:col>76</xdr:col>
      <xdr:colOff>114300</xdr:colOff>
      <xdr:row>39</xdr:row>
      <xdr:rowOff>762</xdr:rowOff>
    </xdr:to>
    <xdr:cxnSp macro="">
      <xdr:nvCxnSpPr>
        <xdr:cNvPr id="440" name="直線コネクタ 439">
          <a:extLst>
            <a:ext uri="{FF2B5EF4-FFF2-40B4-BE49-F238E27FC236}">
              <a16:creationId xmlns:a16="http://schemas.microsoft.com/office/drawing/2014/main" id="{06777421-9933-4FAE-9C99-354ED0AF02EE}"/>
            </a:ext>
          </a:extLst>
        </xdr:cNvPr>
        <xdr:cNvCxnSpPr/>
      </xdr:nvCxnSpPr>
      <xdr:spPr>
        <a:xfrm>
          <a:off x="12072620" y="6521958"/>
          <a:ext cx="7823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61976</xdr:rowOff>
    </xdr:from>
    <xdr:to>
      <xdr:col>67</xdr:col>
      <xdr:colOff>101600</xdr:colOff>
      <xdr:row>38</xdr:row>
      <xdr:rowOff>163576</xdr:rowOff>
    </xdr:to>
    <xdr:sp macro="" textlink="">
      <xdr:nvSpPr>
        <xdr:cNvPr id="441" name="楕円 440">
          <a:extLst>
            <a:ext uri="{FF2B5EF4-FFF2-40B4-BE49-F238E27FC236}">
              <a16:creationId xmlns:a16="http://schemas.microsoft.com/office/drawing/2014/main" id="{2ADD6454-3B42-49C3-8015-42A62EF15DD9}"/>
            </a:ext>
          </a:extLst>
        </xdr:cNvPr>
        <xdr:cNvSpPr/>
      </xdr:nvSpPr>
      <xdr:spPr>
        <a:xfrm>
          <a:off x="1123188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112776</xdr:rowOff>
    </xdr:from>
    <xdr:to>
      <xdr:col>71</xdr:col>
      <xdr:colOff>177800</xdr:colOff>
      <xdr:row>38</xdr:row>
      <xdr:rowOff>151638</xdr:rowOff>
    </xdr:to>
    <xdr:cxnSp macro="">
      <xdr:nvCxnSpPr>
        <xdr:cNvPr id="442" name="直線コネクタ 441">
          <a:extLst>
            <a:ext uri="{FF2B5EF4-FFF2-40B4-BE49-F238E27FC236}">
              <a16:creationId xmlns:a16="http://schemas.microsoft.com/office/drawing/2014/main" id="{B2540FC2-3C1F-482A-B3E7-4277A7E5F53C}"/>
            </a:ext>
          </a:extLst>
        </xdr:cNvPr>
        <xdr:cNvCxnSpPr/>
      </xdr:nvCxnSpPr>
      <xdr:spPr>
        <a:xfrm>
          <a:off x="11282680" y="648309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75CE2785-2C44-435D-B669-BF5B7DE105BE}"/>
            </a:ext>
          </a:extLst>
        </xdr:cNvPr>
        <xdr:cNvSpPr txBox="1"/>
      </xdr:nvSpPr>
      <xdr:spPr>
        <a:xfrm>
          <a:off x="13437244" y="586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3BFFE586-8BC3-4350-B892-444A73A4A7A0}"/>
            </a:ext>
          </a:extLst>
        </xdr:cNvPr>
        <xdr:cNvSpPr txBox="1"/>
      </xdr:nvSpPr>
      <xdr:spPr>
        <a:xfrm>
          <a:off x="126752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766A0D49-9055-44D6-B2D2-5AFC1038AF9C}"/>
            </a:ext>
          </a:extLst>
        </xdr:cNvPr>
        <xdr:cNvSpPr txBox="1"/>
      </xdr:nvSpPr>
      <xdr:spPr>
        <a:xfrm>
          <a:off x="11900544" y="566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C20EF402-90E5-4176-9618-BF600F53904E}"/>
            </a:ext>
          </a:extLst>
        </xdr:cNvPr>
        <xdr:cNvSpPr txBox="1"/>
      </xdr:nvSpPr>
      <xdr:spPr>
        <a:xfrm>
          <a:off x="1110298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17543</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6E836052-DDE5-44E8-B827-903DF56257FE}"/>
            </a:ext>
          </a:extLst>
        </xdr:cNvPr>
        <xdr:cNvSpPr txBox="1"/>
      </xdr:nvSpPr>
      <xdr:spPr>
        <a:xfrm>
          <a:off x="134372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42689</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504E69D-0FC7-4B98-A037-A4733AFC9BC6}"/>
            </a:ext>
          </a:extLst>
        </xdr:cNvPr>
        <xdr:cNvSpPr txBox="1"/>
      </xdr:nvSpPr>
      <xdr:spPr>
        <a:xfrm>
          <a:off x="12675244" y="658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22115</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E51534A-E2FE-438F-9986-7A3789A29923}"/>
            </a:ext>
          </a:extLst>
        </xdr:cNvPr>
        <xdr:cNvSpPr txBox="1"/>
      </xdr:nvSpPr>
      <xdr:spPr>
        <a:xfrm>
          <a:off x="119005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154703</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A2436152-8262-4262-A931-DE807CA4314A}"/>
            </a:ext>
          </a:extLst>
        </xdr:cNvPr>
        <xdr:cNvSpPr txBox="1"/>
      </xdr:nvSpPr>
      <xdr:spPr>
        <a:xfrm>
          <a:off x="11102984" y="652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F17B653-2F05-48FF-856A-FFE1AF617F5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B1D410B6-A7A2-4875-ADE0-BB427BF57FF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E6DCD36-802E-4DE6-AE04-4DBBF482E0D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BC3BD57B-2393-472E-8BC1-76F685A9079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FF5A701-0E15-4F94-AF3E-305FD812921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CB407BA-D253-4325-93D3-B91DD01D02D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4D33D67B-8C0D-4104-921A-B4328F649BD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D59330E6-0D08-42D9-A9FE-FFF22F8E468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CD66D1D-31E9-4A95-B094-C057EDB2F72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622598F-22A0-41BA-B834-F5639868E9D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102DFF25-E43B-477E-95B0-2AC67997EF2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61AE6AB7-F08E-470B-BEE0-0CE6029E8E0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E6A7035C-7453-4BCA-B927-5F35E586ADA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3E5C961-216F-46BC-AD3E-B662AAB2EF03}"/>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9F512CAB-DCC0-4D1A-B098-8A80E6F6ED5A}"/>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98E1984F-D363-43A9-A5A9-63FFA571344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4BCA59D1-F66F-4602-A0ED-EA28B51EB80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A896A8FD-72AE-43B3-8EE2-B827070E386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09DC8B6-90BC-4803-B6FD-7D01FE9ECBEA}"/>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5CD2D70B-6E15-4F2C-A549-64596F9D52B7}"/>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24AC34AB-A5C7-430C-84D5-AA29BA2415A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925F49E0-C9E1-4146-A088-9456987395F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CB5F01CC-0BE1-45EB-A1C1-9869698273B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474" name="直線コネクタ 473">
          <a:extLst>
            <a:ext uri="{FF2B5EF4-FFF2-40B4-BE49-F238E27FC236}">
              <a16:creationId xmlns:a16="http://schemas.microsoft.com/office/drawing/2014/main" id="{732D83A0-319E-4CED-A060-0D736DACFE3E}"/>
            </a:ext>
          </a:extLst>
        </xdr:cNvPr>
        <xdr:cNvCxnSpPr/>
      </xdr:nvCxnSpPr>
      <xdr:spPr>
        <a:xfrm flipV="1">
          <a:off x="19509104" y="57797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D67FE62-D51C-4ADC-B7CD-9A9BEEDD4765}"/>
            </a:ext>
          </a:extLst>
        </xdr:cNvPr>
        <xdr:cNvSpPr txBox="1"/>
      </xdr:nvSpPr>
      <xdr:spPr>
        <a:xfrm>
          <a:off x="19547840"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476" name="直線コネクタ 475">
          <a:extLst>
            <a:ext uri="{FF2B5EF4-FFF2-40B4-BE49-F238E27FC236}">
              <a16:creationId xmlns:a16="http://schemas.microsoft.com/office/drawing/2014/main" id="{871DA52C-A65C-4C4F-BC05-DBAB379984FB}"/>
            </a:ext>
          </a:extLst>
        </xdr:cNvPr>
        <xdr:cNvCxnSpPr/>
      </xdr:nvCxnSpPr>
      <xdr:spPr>
        <a:xfrm>
          <a:off x="19443700" y="7018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3AB0739-E44A-44BC-9857-5CBF49EE913F}"/>
            </a:ext>
          </a:extLst>
        </xdr:cNvPr>
        <xdr:cNvSpPr txBox="1"/>
      </xdr:nvSpPr>
      <xdr:spPr>
        <a:xfrm>
          <a:off x="1954784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478" name="直線コネクタ 477">
          <a:extLst>
            <a:ext uri="{FF2B5EF4-FFF2-40B4-BE49-F238E27FC236}">
              <a16:creationId xmlns:a16="http://schemas.microsoft.com/office/drawing/2014/main" id="{3C1218B6-87E4-47B7-9118-D44801BFC46F}"/>
            </a:ext>
          </a:extLst>
        </xdr:cNvPr>
        <xdr:cNvCxnSpPr/>
      </xdr:nvCxnSpPr>
      <xdr:spPr>
        <a:xfrm>
          <a:off x="19443700" y="5779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0F3201C-CD00-45C9-AD66-8E5E00F288BD}"/>
            </a:ext>
          </a:extLst>
        </xdr:cNvPr>
        <xdr:cNvSpPr txBox="1"/>
      </xdr:nvSpPr>
      <xdr:spPr>
        <a:xfrm>
          <a:off x="19547840" y="643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80" name="フローチャート: 判断 479">
          <a:extLst>
            <a:ext uri="{FF2B5EF4-FFF2-40B4-BE49-F238E27FC236}">
              <a16:creationId xmlns:a16="http://schemas.microsoft.com/office/drawing/2014/main" id="{28639AB6-AF7F-4028-B646-C5E36489BB49}"/>
            </a:ext>
          </a:extLst>
        </xdr:cNvPr>
        <xdr:cNvSpPr/>
      </xdr:nvSpPr>
      <xdr:spPr>
        <a:xfrm>
          <a:off x="1945894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481" name="フローチャート: 判断 480">
          <a:extLst>
            <a:ext uri="{FF2B5EF4-FFF2-40B4-BE49-F238E27FC236}">
              <a16:creationId xmlns:a16="http://schemas.microsoft.com/office/drawing/2014/main" id="{83F8C0FF-544D-449E-80BA-1214CFAF3B27}"/>
            </a:ext>
          </a:extLst>
        </xdr:cNvPr>
        <xdr:cNvSpPr/>
      </xdr:nvSpPr>
      <xdr:spPr>
        <a:xfrm>
          <a:off x="18735040" y="658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482" name="フローチャート: 判断 481">
          <a:extLst>
            <a:ext uri="{FF2B5EF4-FFF2-40B4-BE49-F238E27FC236}">
              <a16:creationId xmlns:a16="http://schemas.microsoft.com/office/drawing/2014/main" id="{D028A2B5-FE62-4958-BC9D-57A736D8B06B}"/>
            </a:ext>
          </a:extLst>
        </xdr:cNvPr>
        <xdr:cNvSpPr/>
      </xdr:nvSpPr>
      <xdr:spPr>
        <a:xfrm>
          <a:off x="1793748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3" name="フローチャート: 判断 482">
          <a:extLst>
            <a:ext uri="{FF2B5EF4-FFF2-40B4-BE49-F238E27FC236}">
              <a16:creationId xmlns:a16="http://schemas.microsoft.com/office/drawing/2014/main" id="{B67684FB-3E23-4038-BBF9-4A43270A7136}"/>
            </a:ext>
          </a:extLst>
        </xdr:cNvPr>
        <xdr:cNvSpPr/>
      </xdr:nvSpPr>
      <xdr:spPr>
        <a:xfrm>
          <a:off x="1716278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484" name="フローチャート: 判断 483">
          <a:extLst>
            <a:ext uri="{FF2B5EF4-FFF2-40B4-BE49-F238E27FC236}">
              <a16:creationId xmlns:a16="http://schemas.microsoft.com/office/drawing/2014/main" id="{235517D1-0870-455F-BC6C-2B621B6152BF}"/>
            </a:ext>
          </a:extLst>
        </xdr:cNvPr>
        <xdr:cNvSpPr/>
      </xdr:nvSpPr>
      <xdr:spPr>
        <a:xfrm>
          <a:off x="16388080" y="6597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2C21D1-F566-4E42-BE36-257B6EB0BC5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BE5EC44-9C6D-4D76-8AC6-BC1C91A55F9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FEF97F1-DC9B-46A9-9453-1C16A19D2AE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804FC68-4CC6-4676-B9FE-835B63458F3A}"/>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BC91C2B-E22F-4001-8408-684AC804B596}"/>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0" name="楕円 489">
          <a:extLst>
            <a:ext uri="{FF2B5EF4-FFF2-40B4-BE49-F238E27FC236}">
              <a16:creationId xmlns:a16="http://schemas.microsoft.com/office/drawing/2014/main" id="{AAD80ED9-9B47-4F1C-B35E-138881A3E559}"/>
            </a:ext>
          </a:extLst>
        </xdr:cNvPr>
        <xdr:cNvSpPr/>
      </xdr:nvSpPr>
      <xdr:spPr>
        <a:xfrm>
          <a:off x="194589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47304BF-2F57-4A60-95C9-10D6BD00DE17}"/>
            </a:ext>
          </a:extLst>
        </xdr:cNvPr>
        <xdr:cNvSpPr txBox="1"/>
      </xdr:nvSpPr>
      <xdr:spPr>
        <a:xfrm>
          <a:off x="19547840" y="678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492" name="楕円 491">
          <a:extLst>
            <a:ext uri="{FF2B5EF4-FFF2-40B4-BE49-F238E27FC236}">
              <a16:creationId xmlns:a16="http://schemas.microsoft.com/office/drawing/2014/main" id="{AC2C7F5E-C5B9-4BCA-8527-CD58A64B5048}"/>
            </a:ext>
          </a:extLst>
        </xdr:cNvPr>
        <xdr:cNvSpPr/>
      </xdr:nvSpPr>
      <xdr:spPr>
        <a:xfrm>
          <a:off x="1873504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41910</xdr:rowOff>
    </xdr:to>
    <xdr:cxnSp macro="">
      <xdr:nvCxnSpPr>
        <xdr:cNvPr id="493" name="直線コネクタ 492">
          <a:extLst>
            <a:ext uri="{FF2B5EF4-FFF2-40B4-BE49-F238E27FC236}">
              <a16:creationId xmlns:a16="http://schemas.microsoft.com/office/drawing/2014/main" id="{15B0AEE5-2C77-4EE2-84E5-2E511AE8DC54}"/>
            </a:ext>
          </a:extLst>
        </xdr:cNvPr>
        <xdr:cNvCxnSpPr/>
      </xdr:nvCxnSpPr>
      <xdr:spPr>
        <a:xfrm>
          <a:off x="18778220" y="6915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94" name="楕円 493">
          <a:extLst>
            <a:ext uri="{FF2B5EF4-FFF2-40B4-BE49-F238E27FC236}">
              <a16:creationId xmlns:a16="http://schemas.microsoft.com/office/drawing/2014/main" id="{E2C7FF54-256E-4472-966D-27CC823E7F99}"/>
            </a:ext>
          </a:extLst>
        </xdr:cNvPr>
        <xdr:cNvSpPr/>
      </xdr:nvSpPr>
      <xdr:spPr>
        <a:xfrm>
          <a:off x="1793748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45720</xdr:rowOff>
    </xdr:to>
    <xdr:cxnSp macro="">
      <xdr:nvCxnSpPr>
        <xdr:cNvPr id="495" name="直線コネクタ 494">
          <a:extLst>
            <a:ext uri="{FF2B5EF4-FFF2-40B4-BE49-F238E27FC236}">
              <a16:creationId xmlns:a16="http://schemas.microsoft.com/office/drawing/2014/main" id="{8417395A-FE60-4F1F-A21D-D05C0F213C63}"/>
            </a:ext>
          </a:extLst>
        </xdr:cNvPr>
        <xdr:cNvCxnSpPr/>
      </xdr:nvCxnSpPr>
      <xdr:spPr>
        <a:xfrm flipV="1">
          <a:off x="17988280" y="69151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166370</xdr:rowOff>
    </xdr:from>
    <xdr:to>
      <xdr:col>102</xdr:col>
      <xdr:colOff>165100</xdr:colOff>
      <xdr:row>41</xdr:row>
      <xdr:rowOff>96520</xdr:rowOff>
    </xdr:to>
    <xdr:sp macro="" textlink="">
      <xdr:nvSpPr>
        <xdr:cNvPr id="496" name="楕円 495">
          <a:extLst>
            <a:ext uri="{FF2B5EF4-FFF2-40B4-BE49-F238E27FC236}">
              <a16:creationId xmlns:a16="http://schemas.microsoft.com/office/drawing/2014/main" id="{6B5053BD-235B-4118-8784-F7B7E5864A07}"/>
            </a:ext>
          </a:extLst>
        </xdr:cNvPr>
        <xdr:cNvSpPr/>
      </xdr:nvSpPr>
      <xdr:spPr>
        <a:xfrm>
          <a:off x="17162780" y="687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45720</xdr:rowOff>
    </xdr:from>
    <xdr:to>
      <xdr:col>107</xdr:col>
      <xdr:colOff>50800</xdr:colOff>
      <xdr:row>41</xdr:row>
      <xdr:rowOff>45720</xdr:rowOff>
    </xdr:to>
    <xdr:cxnSp macro="">
      <xdr:nvCxnSpPr>
        <xdr:cNvPr id="497" name="直線コネクタ 496">
          <a:extLst>
            <a:ext uri="{FF2B5EF4-FFF2-40B4-BE49-F238E27FC236}">
              <a16:creationId xmlns:a16="http://schemas.microsoft.com/office/drawing/2014/main" id="{62104C3F-6CFA-4C0F-ABD0-75346C1B5B46}"/>
            </a:ext>
          </a:extLst>
        </xdr:cNvPr>
        <xdr:cNvCxnSpPr/>
      </xdr:nvCxnSpPr>
      <xdr:spPr>
        <a:xfrm>
          <a:off x="17213580" y="6918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166370</xdr:rowOff>
    </xdr:from>
    <xdr:to>
      <xdr:col>98</xdr:col>
      <xdr:colOff>38100</xdr:colOff>
      <xdr:row>41</xdr:row>
      <xdr:rowOff>96520</xdr:rowOff>
    </xdr:to>
    <xdr:sp macro="" textlink="">
      <xdr:nvSpPr>
        <xdr:cNvPr id="498" name="楕円 497">
          <a:extLst>
            <a:ext uri="{FF2B5EF4-FFF2-40B4-BE49-F238E27FC236}">
              <a16:creationId xmlns:a16="http://schemas.microsoft.com/office/drawing/2014/main" id="{2B8EDEB2-3236-470F-AC7A-BECFF814D188}"/>
            </a:ext>
          </a:extLst>
        </xdr:cNvPr>
        <xdr:cNvSpPr/>
      </xdr:nvSpPr>
      <xdr:spPr>
        <a:xfrm>
          <a:off x="1638808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45720</xdr:rowOff>
    </xdr:from>
    <xdr:to>
      <xdr:col>102</xdr:col>
      <xdr:colOff>114300</xdr:colOff>
      <xdr:row>41</xdr:row>
      <xdr:rowOff>45720</xdr:rowOff>
    </xdr:to>
    <xdr:cxnSp macro="">
      <xdr:nvCxnSpPr>
        <xdr:cNvPr id="499" name="直線コネクタ 498">
          <a:extLst>
            <a:ext uri="{FF2B5EF4-FFF2-40B4-BE49-F238E27FC236}">
              <a16:creationId xmlns:a16="http://schemas.microsoft.com/office/drawing/2014/main" id="{450E8297-A636-41D4-BE56-D27D3C5C1FCA}"/>
            </a:ext>
          </a:extLst>
        </xdr:cNvPr>
        <xdr:cNvCxnSpPr/>
      </xdr:nvCxnSpPr>
      <xdr:spPr>
        <a:xfrm>
          <a:off x="16431260" y="691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53ECC5E-550B-46DE-8F28-51CBBB142C92}"/>
            </a:ext>
          </a:extLst>
        </xdr:cNvPr>
        <xdr:cNvSpPr txBox="1"/>
      </xdr:nvSpPr>
      <xdr:spPr>
        <a:xfrm>
          <a:off x="185611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EE171291-A3F2-4553-AD5C-6393FD119CEC}"/>
            </a:ext>
          </a:extLst>
        </xdr:cNvPr>
        <xdr:cNvSpPr txBox="1"/>
      </xdr:nvSpPr>
      <xdr:spPr>
        <a:xfrm>
          <a:off x="1777626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605834DE-BF28-4CDF-8E3A-E8A639B6FAB7}"/>
            </a:ext>
          </a:extLst>
        </xdr:cNvPr>
        <xdr:cNvSpPr txBox="1"/>
      </xdr:nvSpPr>
      <xdr:spPr>
        <a:xfrm>
          <a:off x="1700156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A021B2C2-F7A2-42AC-91E6-5C515B511515}"/>
            </a:ext>
          </a:extLst>
        </xdr:cNvPr>
        <xdr:cNvSpPr txBox="1"/>
      </xdr:nvSpPr>
      <xdr:spPr>
        <a:xfrm>
          <a:off x="1622686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B817AB7E-5ECE-4E96-ABE7-181EACA694D4}"/>
            </a:ext>
          </a:extLst>
        </xdr:cNvPr>
        <xdr:cNvSpPr txBox="1"/>
      </xdr:nvSpPr>
      <xdr:spPr>
        <a:xfrm>
          <a:off x="185611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E002977-34E1-4D3E-9ED8-4EF5CC25281F}"/>
            </a:ext>
          </a:extLst>
        </xdr:cNvPr>
        <xdr:cNvSpPr txBox="1"/>
      </xdr:nvSpPr>
      <xdr:spPr>
        <a:xfrm>
          <a:off x="1777626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87647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4C83D4AC-35C2-4B21-990F-83ABED02BEF8}"/>
            </a:ext>
          </a:extLst>
        </xdr:cNvPr>
        <xdr:cNvSpPr txBox="1"/>
      </xdr:nvSpPr>
      <xdr:spPr>
        <a:xfrm>
          <a:off x="1700156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87647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51AE70D-BB4D-423F-B5E3-B669FB26ABFD}"/>
            </a:ext>
          </a:extLst>
        </xdr:cNvPr>
        <xdr:cNvSpPr txBox="1"/>
      </xdr:nvSpPr>
      <xdr:spPr>
        <a:xfrm>
          <a:off x="1622686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57C9EBE9-3476-4731-865F-325A49F4399A}"/>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9917CD73-5D0B-49AB-967B-CB1CF17BCB9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CB97C271-9033-459E-B664-0136CED9F6D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6D1787B1-33F3-4A58-81BE-CC26836AFD2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EE8A8ADB-86D6-46F8-80DA-51924B0EC5F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EA0C636-8B5E-4972-9D1A-F60B435D13E4}"/>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F8AA7C3-1E02-4D50-A384-285118CCEEE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65CA467-7800-4F8C-9E98-908476E0893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6B59DE00-5F76-4FE1-A315-ED6D65AF14F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1DB66FF-964A-4A0E-968C-2F2C4E2D9C6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B2B5C20C-6FD1-4B03-909A-EE7CEB0BDB9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F402704D-8689-4B59-8704-D0B3CA3A0DB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0" name="テキスト ボックス 519">
          <a:extLst>
            <a:ext uri="{FF2B5EF4-FFF2-40B4-BE49-F238E27FC236}">
              <a16:creationId xmlns:a16="http://schemas.microsoft.com/office/drawing/2014/main" id="{6518E35B-D3F2-44E9-BC10-C5184DD52359}"/>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4BB1AD7C-3BCF-4D27-90B5-CA89EE9B2221}"/>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C48E6CA0-F09C-45F4-B272-25A0A4E0B854}"/>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A88B172B-5F16-4C2D-8DEA-1F158CE2CCBF}"/>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3B60BC43-7EAD-4F67-92AE-FB202358BD6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A5FC5123-5174-48A5-A518-7DF7D0B874E4}"/>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1CD2BF51-2B1D-4A67-92FA-A78A633AFC8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8E99FE55-117B-443A-8C6E-DE0FB6F471F7}"/>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F590FEAF-FEC4-4969-823D-E259B627217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DDDDF851-4BCF-4F18-9220-FD178817C7A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0" name="テキスト ボックス 529">
          <a:extLst>
            <a:ext uri="{FF2B5EF4-FFF2-40B4-BE49-F238E27FC236}">
              <a16:creationId xmlns:a16="http://schemas.microsoft.com/office/drawing/2014/main" id="{0C3F13EC-E3D2-4900-9AB2-771CDFB02841}"/>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123836B-440F-4524-A498-4B147E4E89D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9C2569FE-8F5F-47C3-B05F-33E2ACB3AD5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1E012A08-D69B-4678-834F-9B9D64FD59C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534" name="直線コネクタ 533">
          <a:extLst>
            <a:ext uri="{FF2B5EF4-FFF2-40B4-BE49-F238E27FC236}">
              <a16:creationId xmlns:a16="http://schemas.microsoft.com/office/drawing/2014/main" id="{2033AC5F-7C3B-4D80-BFCB-9CFE54131954}"/>
            </a:ext>
          </a:extLst>
        </xdr:cNvPr>
        <xdr:cNvCxnSpPr/>
      </xdr:nvCxnSpPr>
      <xdr:spPr>
        <a:xfrm flipV="1">
          <a:off x="14375764" y="9329601"/>
          <a:ext cx="0" cy="1396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1B83A85A-FB7D-4FEE-B843-970D5AE0B318}"/>
            </a:ext>
          </a:extLst>
        </xdr:cNvPr>
        <xdr:cNvSpPr txBox="1"/>
      </xdr:nvSpPr>
      <xdr:spPr>
        <a:xfrm>
          <a:off x="1441450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36" name="直線コネクタ 535">
          <a:extLst>
            <a:ext uri="{FF2B5EF4-FFF2-40B4-BE49-F238E27FC236}">
              <a16:creationId xmlns:a16="http://schemas.microsoft.com/office/drawing/2014/main" id="{2D837036-D736-4E9F-A486-C9BE99A746D4}"/>
            </a:ext>
          </a:extLst>
        </xdr:cNvPr>
        <xdr:cNvCxnSpPr/>
      </xdr:nvCxnSpPr>
      <xdr:spPr>
        <a:xfrm>
          <a:off x="1428750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6D5AE75E-E8CA-4E5D-912E-24698441CC52}"/>
            </a:ext>
          </a:extLst>
        </xdr:cNvPr>
        <xdr:cNvSpPr txBox="1"/>
      </xdr:nvSpPr>
      <xdr:spPr>
        <a:xfrm>
          <a:off x="14414500" y="910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538" name="直線コネクタ 537">
          <a:extLst>
            <a:ext uri="{FF2B5EF4-FFF2-40B4-BE49-F238E27FC236}">
              <a16:creationId xmlns:a16="http://schemas.microsoft.com/office/drawing/2014/main" id="{9D7DDBF7-CD4F-49D9-83A9-14CBEDB3B8A9}"/>
            </a:ext>
          </a:extLst>
        </xdr:cNvPr>
        <xdr:cNvCxnSpPr/>
      </xdr:nvCxnSpPr>
      <xdr:spPr>
        <a:xfrm>
          <a:off x="14287500" y="9329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EB3D67CA-47F9-4445-880E-41FDEDA147F2}"/>
            </a:ext>
          </a:extLst>
        </xdr:cNvPr>
        <xdr:cNvSpPr txBox="1"/>
      </xdr:nvSpPr>
      <xdr:spPr>
        <a:xfrm>
          <a:off x="14414500" y="9980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540" name="フローチャート: 判断 539">
          <a:extLst>
            <a:ext uri="{FF2B5EF4-FFF2-40B4-BE49-F238E27FC236}">
              <a16:creationId xmlns:a16="http://schemas.microsoft.com/office/drawing/2014/main" id="{6665CE13-AC55-4668-9E0F-A0F75C848E9B}"/>
            </a:ext>
          </a:extLst>
        </xdr:cNvPr>
        <xdr:cNvSpPr/>
      </xdr:nvSpPr>
      <xdr:spPr>
        <a:xfrm>
          <a:off x="14325600" y="101251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41" name="フローチャート: 判断 540">
          <a:extLst>
            <a:ext uri="{FF2B5EF4-FFF2-40B4-BE49-F238E27FC236}">
              <a16:creationId xmlns:a16="http://schemas.microsoft.com/office/drawing/2014/main" id="{ADF23F22-726C-404A-A167-8DA395DF3747}"/>
            </a:ext>
          </a:extLst>
        </xdr:cNvPr>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6300EA17-BF3C-477F-A434-18F772DD734F}"/>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43" name="フローチャート: 判断 542">
          <a:extLst>
            <a:ext uri="{FF2B5EF4-FFF2-40B4-BE49-F238E27FC236}">
              <a16:creationId xmlns:a16="http://schemas.microsoft.com/office/drawing/2014/main" id="{46DDC241-8E5D-4B83-BCDF-D7EFCB3C8F05}"/>
            </a:ext>
          </a:extLst>
        </xdr:cNvPr>
        <xdr:cNvSpPr/>
      </xdr:nvSpPr>
      <xdr:spPr>
        <a:xfrm>
          <a:off x="12029440" y="100212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44" name="フローチャート: 判断 543">
          <a:extLst>
            <a:ext uri="{FF2B5EF4-FFF2-40B4-BE49-F238E27FC236}">
              <a16:creationId xmlns:a16="http://schemas.microsoft.com/office/drawing/2014/main" id="{1778566B-FE24-462C-9B6F-C37024DED2EC}"/>
            </a:ext>
          </a:extLst>
        </xdr:cNvPr>
        <xdr:cNvSpPr/>
      </xdr:nvSpPr>
      <xdr:spPr>
        <a:xfrm>
          <a:off x="1123188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219C7F20-B81E-4821-9D4A-BB555DC932F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8997CEA-025B-472D-8C34-71A7AF10C4F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9DC5D70-F841-4753-AC63-25233B8E2EB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787CDDA-88A7-4908-9BB6-53FF8232856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F9A293B-C5F9-4224-AC86-88102BA8177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53703</xdr:rowOff>
    </xdr:from>
    <xdr:to>
      <xdr:col>85</xdr:col>
      <xdr:colOff>177800</xdr:colOff>
      <xdr:row>62</xdr:row>
      <xdr:rowOff>155303</xdr:rowOff>
    </xdr:to>
    <xdr:sp macro="" textlink="">
      <xdr:nvSpPr>
        <xdr:cNvPr id="550" name="楕円 549">
          <a:extLst>
            <a:ext uri="{FF2B5EF4-FFF2-40B4-BE49-F238E27FC236}">
              <a16:creationId xmlns:a16="http://schemas.microsoft.com/office/drawing/2014/main" id="{E0755E6E-05C0-4C9A-9D39-B164A191FD2B}"/>
            </a:ext>
          </a:extLst>
        </xdr:cNvPr>
        <xdr:cNvSpPr/>
      </xdr:nvSpPr>
      <xdr:spPr>
        <a:xfrm>
          <a:off x="14325600" y="104473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32130</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514A803B-F7D1-4826-B979-A4F194AB829B}"/>
            </a:ext>
          </a:extLst>
        </xdr:cNvPr>
        <xdr:cNvSpPr txBox="1"/>
      </xdr:nvSpPr>
      <xdr:spPr>
        <a:xfrm>
          <a:off x="14414500"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552" name="楕円 551">
          <a:extLst>
            <a:ext uri="{FF2B5EF4-FFF2-40B4-BE49-F238E27FC236}">
              <a16:creationId xmlns:a16="http://schemas.microsoft.com/office/drawing/2014/main" id="{1C75DEE0-3BAB-4FF8-9D98-EC87AD0E0FEA}"/>
            </a:ext>
          </a:extLst>
        </xdr:cNvPr>
        <xdr:cNvSpPr/>
      </xdr:nvSpPr>
      <xdr:spPr>
        <a:xfrm>
          <a:off x="1357884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81643</xdr:rowOff>
    </xdr:from>
    <xdr:to>
      <xdr:col>85</xdr:col>
      <xdr:colOff>127000</xdr:colOff>
      <xdr:row>62</xdr:row>
      <xdr:rowOff>104503</xdr:rowOff>
    </xdr:to>
    <xdr:cxnSp macro="">
      <xdr:nvCxnSpPr>
        <xdr:cNvPr id="553" name="直線コネクタ 552">
          <a:extLst>
            <a:ext uri="{FF2B5EF4-FFF2-40B4-BE49-F238E27FC236}">
              <a16:creationId xmlns:a16="http://schemas.microsoft.com/office/drawing/2014/main" id="{9DC1D42B-F999-42E4-9A55-82CF282E14B9}"/>
            </a:ext>
          </a:extLst>
        </xdr:cNvPr>
        <xdr:cNvCxnSpPr/>
      </xdr:nvCxnSpPr>
      <xdr:spPr>
        <a:xfrm>
          <a:off x="13629640" y="10475323"/>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11249</xdr:rowOff>
    </xdr:from>
    <xdr:to>
      <xdr:col>76</xdr:col>
      <xdr:colOff>165100</xdr:colOff>
      <xdr:row>62</xdr:row>
      <xdr:rowOff>112849</xdr:rowOff>
    </xdr:to>
    <xdr:sp macro="" textlink="">
      <xdr:nvSpPr>
        <xdr:cNvPr id="554" name="楕円 553">
          <a:extLst>
            <a:ext uri="{FF2B5EF4-FFF2-40B4-BE49-F238E27FC236}">
              <a16:creationId xmlns:a16="http://schemas.microsoft.com/office/drawing/2014/main" id="{AE2646FC-E7B3-4FB1-9CB5-BBC91213D962}"/>
            </a:ext>
          </a:extLst>
        </xdr:cNvPr>
        <xdr:cNvSpPr/>
      </xdr:nvSpPr>
      <xdr:spPr>
        <a:xfrm>
          <a:off x="12804140" y="104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62049</xdr:rowOff>
    </xdr:from>
    <xdr:to>
      <xdr:col>81</xdr:col>
      <xdr:colOff>50800</xdr:colOff>
      <xdr:row>62</xdr:row>
      <xdr:rowOff>81643</xdr:rowOff>
    </xdr:to>
    <xdr:cxnSp macro="">
      <xdr:nvCxnSpPr>
        <xdr:cNvPr id="555" name="直線コネクタ 554">
          <a:extLst>
            <a:ext uri="{FF2B5EF4-FFF2-40B4-BE49-F238E27FC236}">
              <a16:creationId xmlns:a16="http://schemas.microsoft.com/office/drawing/2014/main" id="{0F7A4A81-65BB-401D-A3A5-ADF35C2A7FE5}"/>
            </a:ext>
          </a:extLst>
        </xdr:cNvPr>
        <xdr:cNvCxnSpPr/>
      </xdr:nvCxnSpPr>
      <xdr:spPr>
        <a:xfrm>
          <a:off x="12854940" y="1045572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150041</xdr:rowOff>
    </xdr:from>
    <xdr:to>
      <xdr:col>72</xdr:col>
      <xdr:colOff>38100</xdr:colOff>
      <xdr:row>62</xdr:row>
      <xdr:rowOff>80191</xdr:rowOff>
    </xdr:to>
    <xdr:sp macro="" textlink="">
      <xdr:nvSpPr>
        <xdr:cNvPr id="556" name="楕円 555">
          <a:extLst>
            <a:ext uri="{FF2B5EF4-FFF2-40B4-BE49-F238E27FC236}">
              <a16:creationId xmlns:a16="http://schemas.microsoft.com/office/drawing/2014/main" id="{C5B2D607-2474-44BF-8E53-4481160C76FC}"/>
            </a:ext>
          </a:extLst>
        </xdr:cNvPr>
        <xdr:cNvSpPr/>
      </xdr:nvSpPr>
      <xdr:spPr>
        <a:xfrm>
          <a:off x="12029440" y="10376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29391</xdr:rowOff>
    </xdr:from>
    <xdr:to>
      <xdr:col>76</xdr:col>
      <xdr:colOff>114300</xdr:colOff>
      <xdr:row>62</xdr:row>
      <xdr:rowOff>62049</xdr:rowOff>
    </xdr:to>
    <xdr:cxnSp macro="">
      <xdr:nvCxnSpPr>
        <xdr:cNvPr id="557" name="直線コネクタ 556">
          <a:extLst>
            <a:ext uri="{FF2B5EF4-FFF2-40B4-BE49-F238E27FC236}">
              <a16:creationId xmlns:a16="http://schemas.microsoft.com/office/drawing/2014/main" id="{3DF2E98C-3D6C-43B5-8834-315EB4DB3E82}"/>
            </a:ext>
          </a:extLst>
        </xdr:cNvPr>
        <xdr:cNvCxnSpPr/>
      </xdr:nvCxnSpPr>
      <xdr:spPr>
        <a:xfrm>
          <a:off x="12072620" y="10423071"/>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114119</xdr:rowOff>
    </xdr:from>
    <xdr:to>
      <xdr:col>67</xdr:col>
      <xdr:colOff>101600</xdr:colOff>
      <xdr:row>62</xdr:row>
      <xdr:rowOff>44269</xdr:rowOff>
    </xdr:to>
    <xdr:sp macro="" textlink="">
      <xdr:nvSpPr>
        <xdr:cNvPr id="558" name="楕円 557">
          <a:extLst>
            <a:ext uri="{FF2B5EF4-FFF2-40B4-BE49-F238E27FC236}">
              <a16:creationId xmlns:a16="http://schemas.microsoft.com/office/drawing/2014/main" id="{122E3E4C-81D1-43E4-A9B5-CF8F4EB08F2D}"/>
            </a:ext>
          </a:extLst>
        </xdr:cNvPr>
        <xdr:cNvSpPr/>
      </xdr:nvSpPr>
      <xdr:spPr>
        <a:xfrm>
          <a:off x="11231880" y="10340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164919</xdr:rowOff>
    </xdr:from>
    <xdr:to>
      <xdr:col>71</xdr:col>
      <xdr:colOff>177800</xdr:colOff>
      <xdr:row>62</xdr:row>
      <xdr:rowOff>29391</xdr:rowOff>
    </xdr:to>
    <xdr:cxnSp macro="">
      <xdr:nvCxnSpPr>
        <xdr:cNvPr id="559" name="直線コネクタ 558">
          <a:extLst>
            <a:ext uri="{FF2B5EF4-FFF2-40B4-BE49-F238E27FC236}">
              <a16:creationId xmlns:a16="http://schemas.microsoft.com/office/drawing/2014/main" id="{DDFE0E62-34E5-442C-A4A1-D8A558654584}"/>
            </a:ext>
          </a:extLst>
        </xdr:cNvPr>
        <xdr:cNvCxnSpPr/>
      </xdr:nvCxnSpPr>
      <xdr:spPr>
        <a:xfrm>
          <a:off x="11282680" y="10390959"/>
          <a:ext cx="78994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60" name="n_1aveValue【学校施設】&#10;有形固定資産減価償却率">
          <a:extLst>
            <a:ext uri="{FF2B5EF4-FFF2-40B4-BE49-F238E27FC236}">
              <a16:creationId xmlns:a16="http://schemas.microsoft.com/office/drawing/2014/main" id="{19A6FF56-52CA-43A9-A22D-10CA3AF2A515}"/>
            </a:ext>
          </a:extLst>
        </xdr:cNvPr>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学校施設】&#10;有形固定資産減価償却率">
          <a:extLst>
            <a:ext uri="{FF2B5EF4-FFF2-40B4-BE49-F238E27FC236}">
              <a16:creationId xmlns:a16="http://schemas.microsoft.com/office/drawing/2014/main" id="{FDA6BB35-0E41-4012-9317-F6F04650A5D2}"/>
            </a:ext>
          </a:extLst>
        </xdr:cNvPr>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77124</xdr:rowOff>
    </xdr:from>
    <xdr:ext cx="405111" cy="259045"/>
    <xdr:sp macro="" textlink="">
      <xdr:nvSpPr>
        <xdr:cNvPr id="562" name="n_3aveValue【学校施設】&#10;有形固定資産減価償却率">
          <a:extLst>
            <a:ext uri="{FF2B5EF4-FFF2-40B4-BE49-F238E27FC236}">
              <a16:creationId xmlns:a16="http://schemas.microsoft.com/office/drawing/2014/main" id="{8418B79A-632B-4875-B0A5-CB8DF687C71D}"/>
            </a:ext>
          </a:extLst>
        </xdr:cNvPr>
        <xdr:cNvSpPr txBox="1"/>
      </xdr:nvSpPr>
      <xdr:spPr>
        <a:xfrm>
          <a:off x="11900544" y="980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563" name="n_4aveValue【学校施設】&#10;有形固定資産減価償却率">
          <a:extLst>
            <a:ext uri="{FF2B5EF4-FFF2-40B4-BE49-F238E27FC236}">
              <a16:creationId xmlns:a16="http://schemas.microsoft.com/office/drawing/2014/main" id="{0765E123-647A-43A1-BA51-97D384C5D62D}"/>
            </a:ext>
          </a:extLst>
        </xdr:cNvPr>
        <xdr:cNvSpPr txBox="1"/>
      </xdr:nvSpPr>
      <xdr:spPr>
        <a:xfrm>
          <a:off x="1110298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564" name="n_1mainValue【学校施設】&#10;有形固定資産減価償却率">
          <a:extLst>
            <a:ext uri="{FF2B5EF4-FFF2-40B4-BE49-F238E27FC236}">
              <a16:creationId xmlns:a16="http://schemas.microsoft.com/office/drawing/2014/main" id="{44EFAD96-7B10-451A-BB8B-E3E6AB725E60}"/>
            </a:ext>
          </a:extLst>
        </xdr:cNvPr>
        <xdr:cNvSpPr txBox="1"/>
      </xdr:nvSpPr>
      <xdr:spPr>
        <a:xfrm>
          <a:off x="13437244" y="1051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103976</xdr:rowOff>
    </xdr:from>
    <xdr:ext cx="405111" cy="259045"/>
    <xdr:sp macro="" textlink="">
      <xdr:nvSpPr>
        <xdr:cNvPr id="565" name="n_2mainValue【学校施設】&#10;有形固定資産減価償却率">
          <a:extLst>
            <a:ext uri="{FF2B5EF4-FFF2-40B4-BE49-F238E27FC236}">
              <a16:creationId xmlns:a16="http://schemas.microsoft.com/office/drawing/2014/main" id="{56E0E3EC-93A8-4F5C-9080-B9304079A254}"/>
            </a:ext>
          </a:extLst>
        </xdr:cNvPr>
        <xdr:cNvSpPr txBox="1"/>
      </xdr:nvSpPr>
      <xdr:spPr>
        <a:xfrm>
          <a:off x="12675244"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71318</xdr:rowOff>
    </xdr:from>
    <xdr:ext cx="405111" cy="259045"/>
    <xdr:sp macro="" textlink="">
      <xdr:nvSpPr>
        <xdr:cNvPr id="566" name="n_3mainValue【学校施設】&#10;有形固定資産減価償却率">
          <a:extLst>
            <a:ext uri="{FF2B5EF4-FFF2-40B4-BE49-F238E27FC236}">
              <a16:creationId xmlns:a16="http://schemas.microsoft.com/office/drawing/2014/main" id="{CC6D0AB0-C9BD-40E3-98FC-CC60C8DECC24}"/>
            </a:ext>
          </a:extLst>
        </xdr:cNvPr>
        <xdr:cNvSpPr txBox="1"/>
      </xdr:nvSpPr>
      <xdr:spPr>
        <a:xfrm>
          <a:off x="11900544" y="1046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35396</xdr:rowOff>
    </xdr:from>
    <xdr:ext cx="405111" cy="259045"/>
    <xdr:sp macro="" textlink="">
      <xdr:nvSpPr>
        <xdr:cNvPr id="567" name="n_4mainValue【学校施設】&#10;有形固定資産減価償却率">
          <a:extLst>
            <a:ext uri="{FF2B5EF4-FFF2-40B4-BE49-F238E27FC236}">
              <a16:creationId xmlns:a16="http://schemas.microsoft.com/office/drawing/2014/main" id="{C9CAFBED-E1CD-49D7-AF80-7946EA7CF991}"/>
            </a:ext>
          </a:extLst>
        </xdr:cNvPr>
        <xdr:cNvSpPr txBox="1"/>
      </xdr:nvSpPr>
      <xdr:spPr>
        <a:xfrm>
          <a:off x="11102984" y="1042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1D830101-9248-42D6-874F-0FDEC5FAC81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6EDBC0AD-E7B9-489A-B6CD-E1D1AFDEF14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1051D763-A0AE-48B5-9028-3AC29ED5D99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F35DD665-D680-4EFE-87B5-8B530103E07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7CAEC3CE-0D35-4F0D-AA94-9E0DF6FDE3A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E4D92A0A-896D-45AC-8702-E0014E846B7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37E5BD0D-7B7D-4C26-BB14-290CA9D22E3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9F4548DC-BAEA-4002-ABC8-3E52338B6B4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7513E08B-2371-4765-8787-0515FB59088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4444028-28D4-43A5-8508-810DED03D25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6A0810AD-0A16-4FF8-B24B-22A4443C0B2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213B723-D5E0-4BEF-9E01-C87AD5AC838D}"/>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4012A3A5-4A7F-473C-A070-F9E2FC7C7FE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70B402AB-F251-4A8D-B8DA-4BF49F6504C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C849B065-5F2B-4328-B21A-0EC15EA2A44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DDDDE790-28FD-4FF3-8A79-D80BB12307C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7076990F-95E6-494A-9C51-512F17B92E5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869B492E-DE22-4223-97FD-121910766C16}"/>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6EAE43EE-5C9C-4FA7-9AD7-DE9838491B6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7B56A884-D2B6-4645-A9A3-E5B53F3CF9BE}"/>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7CF00188-BBF0-4F8E-B323-EEF3E487EAE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7109216-37EC-4902-B029-C6BF901B811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6317611E-FFC8-473D-98EE-F68A029975B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B361B425-5A93-44B8-ACDF-F273F632782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592" name="直線コネクタ 591">
          <a:extLst>
            <a:ext uri="{FF2B5EF4-FFF2-40B4-BE49-F238E27FC236}">
              <a16:creationId xmlns:a16="http://schemas.microsoft.com/office/drawing/2014/main" id="{127EE625-423E-46C8-A8F3-3E525F58460D}"/>
            </a:ext>
          </a:extLst>
        </xdr:cNvPr>
        <xdr:cNvCxnSpPr/>
      </xdr:nvCxnSpPr>
      <xdr:spPr>
        <a:xfrm flipV="1">
          <a:off x="19509104" y="9516110"/>
          <a:ext cx="0" cy="133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593" name="【学校施設】&#10;一人当たり面積最小値テキスト">
          <a:extLst>
            <a:ext uri="{FF2B5EF4-FFF2-40B4-BE49-F238E27FC236}">
              <a16:creationId xmlns:a16="http://schemas.microsoft.com/office/drawing/2014/main" id="{01A0ABC0-0182-410D-8268-70275423A902}"/>
            </a:ext>
          </a:extLst>
        </xdr:cNvPr>
        <xdr:cNvSpPr txBox="1"/>
      </xdr:nvSpPr>
      <xdr:spPr>
        <a:xfrm>
          <a:off x="1954784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594" name="直線コネクタ 593">
          <a:extLst>
            <a:ext uri="{FF2B5EF4-FFF2-40B4-BE49-F238E27FC236}">
              <a16:creationId xmlns:a16="http://schemas.microsoft.com/office/drawing/2014/main" id="{AD94D594-C5DA-41E6-B13D-E5100840FB08}"/>
            </a:ext>
          </a:extLst>
        </xdr:cNvPr>
        <xdr:cNvCxnSpPr/>
      </xdr:nvCxnSpPr>
      <xdr:spPr>
        <a:xfrm>
          <a:off x="19443700" y="1084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595" name="【学校施設】&#10;一人当たり面積最大値テキスト">
          <a:extLst>
            <a:ext uri="{FF2B5EF4-FFF2-40B4-BE49-F238E27FC236}">
              <a16:creationId xmlns:a16="http://schemas.microsoft.com/office/drawing/2014/main" id="{6E63E588-46B3-413F-BE4B-7501F766AA62}"/>
            </a:ext>
          </a:extLst>
        </xdr:cNvPr>
        <xdr:cNvSpPr txBox="1"/>
      </xdr:nvSpPr>
      <xdr:spPr>
        <a:xfrm>
          <a:off x="19547840" y="929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596" name="直線コネクタ 595">
          <a:extLst>
            <a:ext uri="{FF2B5EF4-FFF2-40B4-BE49-F238E27FC236}">
              <a16:creationId xmlns:a16="http://schemas.microsoft.com/office/drawing/2014/main" id="{A08F1F95-5395-4489-85A6-865906E1A076}"/>
            </a:ext>
          </a:extLst>
        </xdr:cNvPr>
        <xdr:cNvCxnSpPr/>
      </xdr:nvCxnSpPr>
      <xdr:spPr>
        <a:xfrm>
          <a:off x="19443700" y="951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597" name="【学校施設】&#10;一人当たり面積平均値テキスト">
          <a:extLst>
            <a:ext uri="{FF2B5EF4-FFF2-40B4-BE49-F238E27FC236}">
              <a16:creationId xmlns:a16="http://schemas.microsoft.com/office/drawing/2014/main" id="{29105EAC-E6EB-4D4F-8452-921C53986E3D}"/>
            </a:ext>
          </a:extLst>
        </xdr:cNvPr>
        <xdr:cNvSpPr txBox="1"/>
      </xdr:nvSpPr>
      <xdr:spPr>
        <a:xfrm>
          <a:off x="19547840" y="10223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598" name="フローチャート: 判断 597">
          <a:extLst>
            <a:ext uri="{FF2B5EF4-FFF2-40B4-BE49-F238E27FC236}">
              <a16:creationId xmlns:a16="http://schemas.microsoft.com/office/drawing/2014/main" id="{5E42AFAA-697D-402D-81C6-008C4B7D9DCB}"/>
            </a:ext>
          </a:extLst>
        </xdr:cNvPr>
        <xdr:cNvSpPr/>
      </xdr:nvSpPr>
      <xdr:spPr>
        <a:xfrm>
          <a:off x="19458940" y="10368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599" name="フローチャート: 判断 598">
          <a:extLst>
            <a:ext uri="{FF2B5EF4-FFF2-40B4-BE49-F238E27FC236}">
              <a16:creationId xmlns:a16="http://schemas.microsoft.com/office/drawing/2014/main" id="{06BD6C57-A3D0-423F-87E2-9921035C286C}"/>
            </a:ext>
          </a:extLst>
        </xdr:cNvPr>
        <xdr:cNvSpPr/>
      </xdr:nvSpPr>
      <xdr:spPr>
        <a:xfrm>
          <a:off x="18735040" y="10383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00" name="フローチャート: 判断 599">
          <a:extLst>
            <a:ext uri="{FF2B5EF4-FFF2-40B4-BE49-F238E27FC236}">
              <a16:creationId xmlns:a16="http://schemas.microsoft.com/office/drawing/2014/main" id="{62A3B733-1D07-4220-A8F4-398FADAE7D02}"/>
            </a:ext>
          </a:extLst>
        </xdr:cNvPr>
        <xdr:cNvSpPr/>
      </xdr:nvSpPr>
      <xdr:spPr>
        <a:xfrm>
          <a:off x="1793748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01" name="フローチャート: 判断 600">
          <a:extLst>
            <a:ext uri="{FF2B5EF4-FFF2-40B4-BE49-F238E27FC236}">
              <a16:creationId xmlns:a16="http://schemas.microsoft.com/office/drawing/2014/main" id="{86D4FD9E-EFAD-4C00-B6F3-46B037A644FE}"/>
            </a:ext>
          </a:extLst>
        </xdr:cNvPr>
        <xdr:cNvSpPr/>
      </xdr:nvSpPr>
      <xdr:spPr>
        <a:xfrm>
          <a:off x="17162780" y="1045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02" name="フローチャート: 判断 601">
          <a:extLst>
            <a:ext uri="{FF2B5EF4-FFF2-40B4-BE49-F238E27FC236}">
              <a16:creationId xmlns:a16="http://schemas.microsoft.com/office/drawing/2014/main" id="{5BCA492F-AEBF-42D0-BBB8-EE38EEF983CA}"/>
            </a:ext>
          </a:extLst>
        </xdr:cNvPr>
        <xdr:cNvSpPr/>
      </xdr:nvSpPr>
      <xdr:spPr>
        <a:xfrm>
          <a:off x="16388080" y="10474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4380D630-E5B4-4184-A595-B14FD619397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0DFB0D5-7B77-49A5-B364-553F5A06363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3FA6E37-00C7-4AE3-9289-BD6FECE8C28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A18414A-80EE-4C46-A9BA-6AB9EB93598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CDA1DAB8-4F35-4A20-AD4E-3820EFA654F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66040</xdr:rowOff>
    </xdr:from>
    <xdr:to>
      <xdr:col>116</xdr:col>
      <xdr:colOff>114300</xdr:colOff>
      <xdr:row>63</xdr:row>
      <xdr:rowOff>167640</xdr:rowOff>
    </xdr:to>
    <xdr:sp macro="" textlink="">
      <xdr:nvSpPr>
        <xdr:cNvPr id="608" name="楕円 607">
          <a:extLst>
            <a:ext uri="{FF2B5EF4-FFF2-40B4-BE49-F238E27FC236}">
              <a16:creationId xmlns:a16="http://schemas.microsoft.com/office/drawing/2014/main" id="{3751467E-77E0-4F2C-913C-DB922DD53687}"/>
            </a:ext>
          </a:extLst>
        </xdr:cNvPr>
        <xdr:cNvSpPr/>
      </xdr:nvSpPr>
      <xdr:spPr>
        <a:xfrm>
          <a:off x="1945894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44467</xdr:rowOff>
    </xdr:from>
    <xdr:ext cx="469744" cy="259045"/>
    <xdr:sp macro="" textlink="">
      <xdr:nvSpPr>
        <xdr:cNvPr id="609" name="【学校施設】&#10;一人当たり面積該当値テキスト">
          <a:extLst>
            <a:ext uri="{FF2B5EF4-FFF2-40B4-BE49-F238E27FC236}">
              <a16:creationId xmlns:a16="http://schemas.microsoft.com/office/drawing/2014/main" id="{46D21266-826F-43BD-816F-E68F3EDBF89A}"/>
            </a:ext>
          </a:extLst>
        </xdr:cNvPr>
        <xdr:cNvSpPr txBox="1"/>
      </xdr:nvSpPr>
      <xdr:spPr>
        <a:xfrm>
          <a:off x="19547840" y="106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72390</xdr:rowOff>
    </xdr:from>
    <xdr:to>
      <xdr:col>112</xdr:col>
      <xdr:colOff>38100</xdr:colOff>
      <xdr:row>64</xdr:row>
      <xdr:rowOff>2540</xdr:rowOff>
    </xdr:to>
    <xdr:sp macro="" textlink="">
      <xdr:nvSpPr>
        <xdr:cNvPr id="610" name="楕円 609">
          <a:extLst>
            <a:ext uri="{FF2B5EF4-FFF2-40B4-BE49-F238E27FC236}">
              <a16:creationId xmlns:a16="http://schemas.microsoft.com/office/drawing/2014/main" id="{B7739088-AF1D-4CF1-A432-BC550C638A7F}"/>
            </a:ext>
          </a:extLst>
        </xdr:cNvPr>
        <xdr:cNvSpPr/>
      </xdr:nvSpPr>
      <xdr:spPr>
        <a:xfrm>
          <a:off x="18735040" y="1063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116840</xdr:rowOff>
    </xdr:from>
    <xdr:to>
      <xdr:col>116</xdr:col>
      <xdr:colOff>63500</xdr:colOff>
      <xdr:row>63</xdr:row>
      <xdr:rowOff>123190</xdr:rowOff>
    </xdr:to>
    <xdr:cxnSp macro="">
      <xdr:nvCxnSpPr>
        <xdr:cNvPr id="611" name="直線コネクタ 610">
          <a:extLst>
            <a:ext uri="{FF2B5EF4-FFF2-40B4-BE49-F238E27FC236}">
              <a16:creationId xmlns:a16="http://schemas.microsoft.com/office/drawing/2014/main" id="{09523DB7-B477-4E01-AD15-5411B7061E76}"/>
            </a:ext>
          </a:extLst>
        </xdr:cNvPr>
        <xdr:cNvCxnSpPr/>
      </xdr:nvCxnSpPr>
      <xdr:spPr>
        <a:xfrm flipV="1">
          <a:off x="18778220" y="10678160"/>
          <a:ext cx="7315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81280</xdr:rowOff>
    </xdr:from>
    <xdr:to>
      <xdr:col>107</xdr:col>
      <xdr:colOff>101600</xdr:colOff>
      <xdr:row>64</xdr:row>
      <xdr:rowOff>11430</xdr:rowOff>
    </xdr:to>
    <xdr:sp macro="" textlink="">
      <xdr:nvSpPr>
        <xdr:cNvPr id="612" name="楕円 611">
          <a:extLst>
            <a:ext uri="{FF2B5EF4-FFF2-40B4-BE49-F238E27FC236}">
              <a16:creationId xmlns:a16="http://schemas.microsoft.com/office/drawing/2014/main" id="{6E19F7EA-B935-436E-AE2C-C031608709DF}"/>
            </a:ext>
          </a:extLst>
        </xdr:cNvPr>
        <xdr:cNvSpPr/>
      </xdr:nvSpPr>
      <xdr:spPr>
        <a:xfrm>
          <a:off x="17937480" y="10642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123190</xdr:rowOff>
    </xdr:from>
    <xdr:to>
      <xdr:col>111</xdr:col>
      <xdr:colOff>177800</xdr:colOff>
      <xdr:row>63</xdr:row>
      <xdr:rowOff>132080</xdr:rowOff>
    </xdr:to>
    <xdr:cxnSp macro="">
      <xdr:nvCxnSpPr>
        <xdr:cNvPr id="613" name="直線コネクタ 612">
          <a:extLst>
            <a:ext uri="{FF2B5EF4-FFF2-40B4-BE49-F238E27FC236}">
              <a16:creationId xmlns:a16="http://schemas.microsoft.com/office/drawing/2014/main" id="{CDC91666-5B67-4A82-9F12-23E60915DE40}"/>
            </a:ext>
          </a:extLst>
        </xdr:cNvPr>
        <xdr:cNvCxnSpPr/>
      </xdr:nvCxnSpPr>
      <xdr:spPr>
        <a:xfrm flipV="1">
          <a:off x="17988280" y="10684510"/>
          <a:ext cx="78994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138430</xdr:rowOff>
    </xdr:from>
    <xdr:to>
      <xdr:col>102</xdr:col>
      <xdr:colOff>165100</xdr:colOff>
      <xdr:row>64</xdr:row>
      <xdr:rowOff>68580</xdr:rowOff>
    </xdr:to>
    <xdr:sp macro="" textlink="">
      <xdr:nvSpPr>
        <xdr:cNvPr id="614" name="楕円 613">
          <a:extLst>
            <a:ext uri="{FF2B5EF4-FFF2-40B4-BE49-F238E27FC236}">
              <a16:creationId xmlns:a16="http://schemas.microsoft.com/office/drawing/2014/main" id="{70880931-F998-4135-AE6F-093354E32DDF}"/>
            </a:ext>
          </a:extLst>
        </xdr:cNvPr>
        <xdr:cNvSpPr/>
      </xdr:nvSpPr>
      <xdr:spPr>
        <a:xfrm>
          <a:off x="17162780" y="10699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132080</xdr:rowOff>
    </xdr:from>
    <xdr:to>
      <xdr:col>107</xdr:col>
      <xdr:colOff>50800</xdr:colOff>
      <xdr:row>64</xdr:row>
      <xdr:rowOff>17780</xdr:rowOff>
    </xdr:to>
    <xdr:cxnSp macro="">
      <xdr:nvCxnSpPr>
        <xdr:cNvPr id="615" name="直線コネクタ 614">
          <a:extLst>
            <a:ext uri="{FF2B5EF4-FFF2-40B4-BE49-F238E27FC236}">
              <a16:creationId xmlns:a16="http://schemas.microsoft.com/office/drawing/2014/main" id="{4E9B2914-D12A-469E-AC82-51C26A20C04D}"/>
            </a:ext>
          </a:extLst>
        </xdr:cNvPr>
        <xdr:cNvCxnSpPr/>
      </xdr:nvCxnSpPr>
      <xdr:spPr>
        <a:xfrm flipV="1">
          <a:off x="17213580" y="1069340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144780</xdr:rowOff>
    </xdr:from>
    <xdr:to>
      <xdr:col>98</xdr:col>
      <xdr:colOff>38100</xdr:colOff>
      <xdr:row>64</xdr:row>
      <xdr:rowOff>74930</xdr:rowOff>
    </xdr:to>
    <xdr:sp macro="" textlink="">
      <xdr:nvSpPr>
        <xdr:cNvPr id="616" name="楕円 615">
          <a:extLst>
            <a:ext uri="{FF2B5EF4-FFF2-40B4-BE49-F238E27FC236}">
              <a16:creationId xmlns:a16="http://schemas.microsoft.com/office/drawing/2014/main" id="{AD89F46C-0002-4A17-9EE6-8843FC67E587}"/>
            </a:ext>
          </a:extLst>
        </xdr:cNvPr>
        <xdr:cNvSpPr/>
      </xdr:nvSpPr>
      <xdr:spPr>
        <a:xfrm>
          <a:off x="16388080" y="10706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17780</xdr:rowOff>
    </xdr:from>
    <xdr:to>
      <xdr:col>102</xdr:col>
      <xdr:colOff>114300</xdr:colOff>
      <xdr:row>64</xdr:row>
      <xdr:rowOff>24130</xdr:rowOff>
    </xdr:to>
    <xdr:cxnSp macro="">
      <xdr:nvCxnSpPr>
        <xdr:cNvPr id="617" name="直線コネクタ 616">
          <a:extLst>
            <a:ext uri="{FF2B5EF4-FFF2-40B4-BE49-F238E27FC236}">
              <a16:creationId xmlns:a16="http://schemas.microsoft.com/office/drawing/2014/main" id="{04E08E5F-3774-4D92-AEF6-75370C429069}"/>
            </a:ext>
          </a:extLst>
        </xdr:cNvPr>
        <xdr:cNvCxnSpPr/>
      </xdr:nvCxnSpPr>
      <xdr:spPr>
        <a:xfrm flipV="1">
          <a:off x="16431260" y="10746740"/>
          <a:ext cx="78232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618" name="n_1aveValue【学校施設】&#10;一人当たり面積">
          <a:extLst>
            <a:ext uri="{FF2B5EF4-FFF2-40B4-BE49-F238E27FC236}">
              <a16:creationId xmlns:a16="http://schemas.microsoft.com/office/drawing/2014/main" id="{9D68B440-4FC8-4C79-8536-B4388A80562A}"/>
            </a:ext>
          </a:extLst>
        </xdr:cNvPr>
        <xdr:cNvSpPr txBox="1"/>
      </xdr:nvSpPr>
      <xdr:spPr>
        <a:xfrm>
          <a:off x="18561127" y="1016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619" name="n_2aveValue【学校施設】&#10;一人当たり面積">
          <a:extLst>
            <a:ext uri="{FF2B5EF4-FFF2-40B4-BE49-F238E27FC236}">
              <a16:creationId xmlns:a16="http://schemas.microsoft.com/office/drawing/2014/main" id="{46005AA1-70A7-4AB4-980D-6756004305A7}"/>
            </a:ext>
          </a:extLst>
        </xdr:cNvPr>
        <xdr:cNvSpPr txBox="1"/>
      </xdr:nvSpPr>
      <xdr:spPr>
        <a:xfrm>
          <a:off x="17776267" y="1022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620" name="n_3aveValue【学校施設】&#10;一人当たり面積">
          <a:extLst>
            <a:ext uri="{FF2B5EF4-FFF2-40B4-BE49-F238E27FC236}">
              <a16:creationId xmlns:a16="http://schemas.microsoft.com/office/drawing/2014/main" id="{0C886CCD-0EF9-4901-BFF7-366F1F2FA8F9}"/>
            </a:ext>
          </a:extLst>
        </xdr:cNvPr>
        <xdr:cNvSpPr txBox="1"/>
      </xdr:nvSpPr>
      <xdr:spPr>
        <a:xfrm>
          <a:off x="1700156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621" name="n_4aveValue【学校施設】&#10;一人当たり面積">
          <a:extLst>
            <a:ext uri="{FF2B5EF4-FFF2-40B4-BE49-F238E27FC236}">
              <a16:creationId xmlns:a16="http://schemas.microsoft.com/office/drawing/2014/main" id="{45747E44-8A41-4CB1-BA82-ABBCECE3ADFA}"/>
            </a:ext>
          </a:extLst>
        </xdr:cNvPr>
        <xdr:cNvSpPr txBox="1"/>
      </xdr:nvSpPr>
      <xdr:spPr>
        <a:xfrm>
          <a:off x="16226867" y="1025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165117</xdr:rowOff>
    </xdr:from>
    <xdr:ext cx="469744" cy="259045"/>
    <xdr:sp macro="" textlink="">
      <xdr:nvSpPr>
        <xdr:cNvPr id="622" name="n_1mainValue【学校施設】&#10;一人当たり面積">
          <a:extLst>
            <a:ext uri="{FF2B5EF4-FFF2-40B4-BE49-F238E27FC236}">
              <a16:creationId xmlns:a16="http://schemas.microsoft.com/office/drawing/2014/main" id="{27A56BE8-5381-4BE3-9BAF-A8285097DC09}"/>
            </a:ext>
          </a:extLst>
        </xdr:cNvPr>
        <xdr:cNvSpPr txBox="1"/>
      </xdr:nvSpPr>
      <xdr:spPr>
        <a:xfrm>
          <a:off x="18561127" y="1072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2557</xdr:rowOff>
    </xdr:from>
    <xdr:ext cx="469744" cy="259045"/>
    <xdr:sp macro="" textlink="">
      <xdr:nvSpPr>
        <xdr:cNvPr id="623" name="n_2mainValue【学校施設】&#10;一人当たり面積">
          <a:extLst>
            <a:ext uri="{FF2B5EF4-FFF2-40B4-BE49-F238E27FC236}">
              <a16:creationId xmlns:a16="http://schemas.microsoft.com/office/drawing/2014/main" id="{ACE17388-4D5D-46A6-8D9A-A42FB96A28D5}"/>
            </a:ext>
          </a:extLst>
        </xdr:cNvPr>
        <xdr:cNvSpPr txBox="1"/>
      </xdr:nvSpPr>
      <xdr:spPr>
        <a:xfrm>
          <a:off x="17776267" y="107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59707</xdr:rowOff>
    </xdr:from>
    <xdr:ext cx="469744" cy="259045"/>
    <xdr:sp macro="" textlink="">
      <xdr:nvSpPr>
        <xdr:cNvPr id="624" name="n_3mainValue【学校施設】&#10;一人当たり面積">
          <a:extLst>
            <a:ext uri="{FF2B5EF4-FFF2-40B4-BE49-F238E27FC236}">
              <a16:creationId xmlns:a16="http://schemas.microsoft.com/office/drawing/2014/main" id="{525CCD91-411A-4A55-8192-D945B91399EA}"/>
            </a:ext>
          </a:extLst>
        </xdr:cNvPr>
        <xdr:cNvSpPr txBox="1"/>
      </xdr:nvSpPr>
      <xdr:spPr>
        <a:xfrm>
          <a:off x="17001567" y="1078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66057</xdr:rowOff>
    </xdr:from>
    <xdr:ext cx="469744" cy="259045"/>
    <xdr:sp macro="" textlink="">
      <xdr:nvSpPr>
        <xdr:cNvPr id="625" name="n_4mainValue【学校施設】&#10;一人当たり面積">
          <a:extLst>
            <a:ext uri="{FF2B5EF4-FFF2-40B4-BE49-F238E27FC236}">
              <a16:creationId xmlns:a16="http://schemas.microsoft.com/office/drawing/2014/main" id="{C10B58BF-B51B-4E29-A908-3BE54093D7F3}"/>
            </a:ext>
          </a:extLst>
        </xdr:cNvPr>
        <xdr:cNvSpPr txBox="1"/>
      </xdr:nvSpPr>
      <xdr:spPr>
        <a:xfrm>
          <a:off x="1622686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EEA2CAE-486E-43FE-9C32-CE209639E96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756183A1-66A8-4AC9-81DE-DFC307E203E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D67AA93-5B40-4DD3-90F2-B9EF136407A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2EE9891E-B825-4664-AB41-DED4ED88F06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4F8E8F7-6502-49C4-B306-0073BF3717D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4A68D63B-5456-4736-B1A3-6D608C677EE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FD0D41A-7D29-4914-9552-0EBFF1D26A1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CF8B26A5-5E24-4F65-B26E-E3E533A9571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CF9B9310-7158-42E1-8F12-1B3E6F83560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6A5592B0-0285-4FF3-8BFE-8EED055D7E5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54ACB2FD-13E0-425A-886C-783FB66C67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4EE4DEE1-F3DE-419D-8C19-175E95196E9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8A296304-C145-4E3A-AF37-8A5C89D980D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DEBE5210-E576-4ECB-B00F-9BE76BB6DE5C}"/>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ACFF9305-9FB3-45BA-B780-A2EB7D54DDD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7ABD1449-AC5C-4B4C-A817-1573951E0EB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E5C50759-F321-4C30-A3D3-FEC42162C83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B546BFF2-657B-4556-9EB8-880752EEBF02}"/>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BF6896B0-DD36-44DE-B85B-917F625E12C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E94F6D4B-024C-4F05-B586-6033DD89FD87}"/>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EE914FFE-875F-4EF8-846F-FA83878F821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DA45A645-93A0-4331-83BE-B0F08E221A61}"/>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CB9F97FE-B6B0-44D0-AF1B-39D8FE3BADBD}"/>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518C93DB-E425-4F79-8895-4CE112E7321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4A7F2E8B-19D0-4874-806D-FEACC592D44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6480FBE5-1715-414F-9B38-015EAB2301A2}"/>
            </a:ext>
          </a:extLst>
        </xdr:cNvPr>
        <xdr:cNvCxnSpPr/>
      </xdr:nvCxnSpPr>
      <xdr:spPr>
        <a:xfrm flipV="1">
          <a:off x="14375764" y="1302312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C093D4DF-4008-49B2-B2FB-6DF3ECD4CC0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A5194BE9-1A5D-42C5-9138-1CFEEE082F8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4" name="【児童館】&#10;有形固定資産減価償却率最大値テキスト">
          <a:extLst>
            <a:ext uri="{FF2B5EF4-FFF2-40B4-BE49-F238E27FC236}">
              <a16:creationId xmlns:a16="http://schemas.microsoft.com/office/drawing/2014/main" id="{D0429DC1-4E19-4E77-87E1-44FD15755D92}"/>
            </a:ext>
          </a:extLst>
        </xdr:cNvPr>
        <xdr:cNvSpPr txBox="1"/>
      </xdr:nvSpPr>
      <xdr:spPr>
        <a:xfrm>
          <a:off x="14414500" y="12802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5" name="直線コネクタ 654">
          <a:extLst>
            <a:ext uri="{FF2B5EF4-FFF2-40B4-BE49-F238E27FC236}">
              <a16:creationId xmlns:a16="http://schemas.microsoft.com/office/drawing/2014/main" id="{03788A8D-BB0C-4201-B63B-AA3762DC6FB3}"/>
            </a:ext>
          </a:extLst>
        </xdr:cNvPr>
        <xdr:cNvCxnSpPr/>
      </xdr:nvCxnSpPr>
      <xdr:spPr>
        <a:xfrm>
          <a:off x="1428750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656" name="【児童館】&#10;有形固定資産減価償却率平均値テキスト">
          <a:extLst>
            <a:ext uri="{FF2B5EF4-FFF2-40B4-BE49-F238E27FC236}">
              <a16:creationId xmlns:a16="http://schemas.microsoft.com/office/drawing/2014/main" id="{60C15657-F1B8-4400-BA73-028EC4315EE2}"/>
            </a:ext>
          </a:extLst>
        </xdr:cNvPr>
        <xdr:cNvSpPr txBox="1"/>
      </xdr:nvSpPr>
      <xdr:spPr>
        <a:xfrm>
          <a:off x="14414500" y="13553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657" name="フローチャート: 判断 656">
          <a:extLst>
            <a:ext uri="{FF2B5EF4-FFF2-40B4-BE49-F238E27FC236}">
              <a16:creationId xmlns:a16="http://schemas.microsoft.com/office/drawing/2014/main" id="{6AF2F2AC-98CD-410D-A055-E1BB0989960C}"/>
            </a:ext>
          </a:extLst>
        </xdr:cNvPr>
        <xdr:cNvSpPr/>
      </xdr:nvSpPr>
      <xdr:spPr>
        <a:xfrm>
          <a:off x="14325600" y="1369840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658" name="フローチャート: 判断 657">
          <a:extLst>
            <a:ext uri="{FF2B5EF4-FFF2-40B4-BE49-F238E27FC236}">
              <a16:creationId xmlns:a16="http://schemas.microsoft.com/office/drawing/2014/main" id="{CEF19489-B291-43FC-BDC2-91FAEB44E547}"/>
            </a:ext>
          </a:extLst>
        </xdr:cNvPr>
        <xdr:cNvSpPr/>
      </xdr:nvSpPr>
      <xdr:spPr>
        <a:xfrm>
          <a:off x="13578840" y="13662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659" name="フローチャート: 判断 658">
          <a:extLst>
            <a:ext uri="{FF2B5EF4-FFF2-40B4-BE49-F238E27FC236}">
              <a16:creationId xmlns:a16="http://schemas.microsoft.com/office/drawing/2014/main" id="{4ACC0520-54E9-4940-BA32-6195EB8379DA}"/>
            </a:ext>
          </a:extLst>
        </xdr:cNvPr>
        <xdr:cNvSpPr/>
      </xdr:nvSpPr>
      <xdr:spPr>
        <a:xfrm>
          <a:off x="12804140" y="13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0" name="フローチャート: 判断 659">
          <a:extLst>
            <a:ext uri="{FF2B5EF4-FFF2-40B4-BE49-F238E27FC236}">
              <a16:creationId xmlns:a16="http://schemas.microsoft.com/office/drawing/2014/main" id="{ADA577FF-BC37-4F87-A8B9-CBBB15DD9BA9}"/>
            </a:ext>
          </a:extLst>
        </xdr:cNvPr>
        <xdr:cNvSpPr/>
      </xdr:nvSpPr>
      <xdr:spPr>
        <a:xfrm>
          <a:off x="12029440" y="137277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661" name="フローチャート: 判断 660">
          <a:extLst>
            <a:ext uri="{FF2B5EF4-FFF2-40B4-BE49-F238E27FC236}">
              <a16:creationId xmlns:a16="http://schemas.microsoft.com/office/drawing/2014/main" id="{3E6058BA-FE25-4C9E-9603-C6BA99367B86}"/>
            </a:ext>
          </a:extLst>
        </xdr:cNvPr>
        <xdr:cNvSpPr/>
      </xdr:nvSpPr>
      <xdr:spPr>
        <a:xfrm>
          <a:off x="11231880" y="13727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EC8105B-4F3A-4C20-8198-6142AF684AC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F8D7277-D8F5-4EAB-B547-A105E4B2539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26FD6055-E4CA-4005-8369-59808C9BBF1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8CF85B3-8E45-4DCD-977B-71DA3B0F136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08525F0-3399-45FB-8B8A-5A1675F7A14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67" name="楕円 666">
          <a:extLst>
            <a:ext uri="{FF2B5EF4-FFF2-40B4-BE49-F238E27FC236}">
              <a16:creationId xmlns:a16="http://schemas.microsoft.com/office/drawing/2014/main" id="{BF2A3302-67BD-47B1-BFF5-CD5E8208FC9B}"/>
            </a:ext>
          </a:extLst>
        </xdr:cNvPr>
        <xdr:cNvSpPr/>
      </xdr:nvSpPr>
      <xdr:spPr>
        <a:xfrm>
          <a:off x="14325600" y="1381868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668" name="【児童館】&#10;有形固定資産減価償却率該当値テキスト">
          <a:extLst>
            <a:ext uri="{FF2B5EF4-FFF2-40B4-BE49-F238E27FC236}">
              <a16:creationId xmlns:a16="http://schemas.microsoft.com/office/drawing/2014/main" id="{80E2E225-D166-4EAF-934A-C6D263C2EB03}"/>
            </a:ext>
          </a:extLst>
        </xdr:cNvPr>
        <xdr:cNvSpPr txBox="1"/>
      </xdr:nvSpPr>
      <xdr:spPr>
        <a:xfrm>
          <a:off x="14414500" y="13797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669" name="楕円 668">
          <a:extLst>
            <a:ext uri="{FF2B5EF4-FFF2-40B4-BE49-F238E27FC236}">
              <a16:creationId xmlns:a16="http://schemas.microsoft.com/office/drawing/2014/main" id="{FCC28A35-FD83-4EFA-9D6B-155572EC45C4}"/>
            </a:ext>
          </a:extLst>
        </xdr:cNvPr>
        <xdr:cNvSpPr/>
      </xdr:nvSpPr>
      <xdr:spPr>
        <a:xfrm>
          <a:off x="13578840" y="1376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123008</xdr:rowOff>
    </xdr:to>
    <xdr:cxnSp macro="">
      <xdr:nvCxnSpPr>
        <xdr:cNvPr id="670" name="直線コネクタ 669">
          <a:extLst>
            <a:ext uri="{FF2B5EF4-FFF2-40B4-BE49-F238E27FC236}">
              <a16:creationId xmlns:a16="http://schemas.microsoft.com/office/drawing/2014/main" id="{F16AD30C-546A-4329-9A78-FE2CA7763D3F}"/>
            </a:ext>
          </a:extLst>
        </xdr:cNvPr>
        <xdr:cNvCxnSpPr/>
      </xdr:nvCxnSpPr>
      <xdr:spPr>
        <a:xfrm>
          <a:off x="13629640" y="13818869"/>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140788</xdr:rowOff>
    </xdr:from>
    <xdr:to>
      <xdr:col>76</xdr:col>
      <xdr:colOff>165100</xdr:colOff>
      <xdr:row>82</xdr:row>
      <xdr:rowOff>70938</xdr:rowOff>
    </xdr:to>
    <xdr:sp macro="" textlink="">
      <xdr:nvSpPr>
        <xdr:cNvPr id="671" name="楕円 670">
          <a:extLst>
            <a:ext uri="{FF2B5EF4-FFF2-40B4-BE49-F238E27FC236}">
              <a16:creationId xmlns:a16="http://schemas.microsoft.com/office/drawing/2014/main" id="{FD6489D6-8310-45C0-924D-77B4C032BEE0}"/>
            </a:ext>
          </a:extLst>
        </xdr:cNvPr>
        <xdr:cNvSpPr/>
      </xdr:nvSpPr>
      <xdr:spPr>
        <a:xfrm>
          <a:off x="12804140" y="13719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20138</xdr:rowOff>
    </xdr:from>
    <xdr:to>
      <xdr:col>81</xdr:col>
      <xdr:colOff>50800</xdr:colOff>
      <xdr:row>82</xdr:row>
      <xdr:rowOff>72389</xdr:rowOff>
    </xdr:to>
    <xdr:cxnSp macro="">
      <xdr:nvCxnSpPr>
        <xdr:cNvPr id="672" name="直線コネクタ 671">
          <a:extLst>
            <a:ext uri="{FF2B5EF4-FFF2-40B4-BE49-F238E27FC236}">
              <a16:creationId xmlns:a16="http://schemas.microsoft.com/office/drawing/2014/main" id="{04178951-E951-4509-827F-B35ADC3E333F}"/>
            </a:ext>
          </a:extLst>
        </xdr:cNvPr>
        <xdr:cNvCxnSpPr/>
      </xdr:nvCxnSpPr>
      <xdr:spPr>
        <a:xfrm>
          <a:off x="12854940" y="13766618"/>
          <a:ext cx="7747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88537</xdr:rowOff>
    </xdr:from>
    <xdr:to>
      <xdr:col>72</xdr:col>
      <xdr:colOff>38100</xdr:colOff>
      <xdr:row>82</xdr:row>
      <xdr:rowOff>18687</xdr:rowOff>
    </xdr:to>
    <xdr:sp macro="" textlink="">
      <xdr:nvSpPr>
        <xdr:cNvPr id="673" name="楕円 672">
          <a:extLst>
            <a:ext uri="{FF2B5EF4-FFF2-40B4-BE49-F238E27FC236}">
              <a16:creationId xmlns:a16="http://schemas.microsoft.com/office/drawing/2014/main" id="{8739CE38-217B-4E4D-AD38-F41B7CD44418}"/>
            </a:ext>
          </a:extLst>
        </xdr:cNvPr>
        <xdr:cNvSpPr/>
      </xdr:nvSpPr>
      <xdr:spPr>
        <a:xfrm>
          <a:off x="12029440" y="136673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139337</xdr:rowOff>
    </xdr:from>
    <xdr:to>
      <xdr:col>76</xdr:col>
      <xdr:colOff>114300</xdr:colOff>
      <xdr:row>82</xdr:row>
      <xdr:rowOff>20138</xdr:rowOff>
    </xdr:to>
    <xdr:cxnSp macro="">
      <xdr:nvCxnSpPr>
        <xdr:cNvPr id="674" name="直線コネクタ 673">
          <a:extLst>
            <a:ext uri="{FF2B5EF4-FFF2-40B4-BE49-F238E27FC236}">
              <a16:creationId xmlns:a16="http://schemas.microsoft.com/office/drawing/2014/main" id="{48DE63AB-B227-4A29-93C8-E28BA3D3AB42}"/>
            </a:ext>
          </a:extLst>
        </xdr:cNvPr>
        <xdr:cNvCxnSpPr/>
      </xdr:nvCxnSpPr>
      <xdr:spPr>
        <a:xfrm>
          <a:off x="12072620" y="13718177"/>
          <a:ext cx="78232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39551</xdr:rowOff>
    </xdr:from>
    <xdr:to>
      <xdr:col>67</xdr:col>
      <xdr:colOff>101600</xdr:colOff>
      <xdr:row>81</xdr:row>
      <xdr:rowOff>141151</xdr:rowOff>
    </xdr:to>
    <xdr:sp macro="" textlink="">
      <xdr:nvSpPr>
        <xdr:cNvPr id="675" name="楕円 674">
          <a:extLst>
            <a:ext uri="{FF2B5EF4-FFF2-40B4-BE49-F238E27FC236}">
              <a16:creationId xmlns:a16="http://schemas.microsoft.com/office/drawing/2014/main" id="{ABA1BD24-CA1F-4AEB-B852-78270EC6011C}"/>
            </a:ext>
          </a:extLst>
        </xdr:cNvPr>
        <xdr:cNvSpPr/>
      </xdr:nvSpPr>
      <xdr:spPr>
        <a:xfrm>
          <a:off x="11231880" y="1361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90351</xdr:rowOff>
    </xdr:from>
    <xdr:to>
      <xdr:col>71</xdr:col>
      <xdr:colOff>177800</xdr:colOff>
      <xdr:row>81</xdr:row>
      <xdr:rowOff>139337</xdr:rowOff>
    </xdr:to>
    <xdr:cxnSp macro="">
      <xdr:nvCxnSpPr>
        <xdr:cNvPr id="676" name="直線コネクタ 675">
          <a:extLst>
            <a:ext uri="{FF2B5EF4-FFF2-40B4-BE49-F238E27FC236}">
              <a16:creationId xmlns:a16="http://schemas.microsoft.com/office/drawing/2014/main" id="{8315AD83-1BF4-486B-9729-8B98B9976E48}"/>
            </a:ext>
          </a:extLst>
        </xdr:cNvPr>
        <xdr:cNvCxnSpPr/>
      </xdr:nvCxnSpPr>
      <xdr:spPr>
        <a:xfrm>
          <a:off x="11282680" y="13669191"/>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677" name="n_1aveValue【児童館】&#10;有形固定資産減価償却率">
          <a:extLst>
            <a:ext uri="{FF2B5EF4-FFF2-40B4-BE49-F238E27FC236}">
              <a16:creationId xmlns:a16="http://schemas.microsoft.com/office/drawing/2014/main" id="{9B5279D1-917F-4EAB-B1A2-D0E8F727BB8C}"/>
            </a:ext>
          </a:extLst>
        </xdr:cNvPr>
        <xdr:cNvSpPr txBox="1"/>
      </xdr:nvSpPr>
      <xdr:spPr>
        <a:xfrm>
          <a:off x="13437244" y="1344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678" name="n_2aveValue【児童館】&#10;有形固定資産減価償却率">
          <a:extLst>
            <a:ext uri="{FF2B5EF4-FFF2-40B4-BE49-F238E27FC236}">
              <a16:creationId xmlns:a16="http://schemas.microsoft.com/office/drawing/2014/main" id="{8835EF3B-008F-4DB2-8F69-7EB363CBBEED}"/>
            </a:ext>
          </a:extLst>
        </xdr:cNvPr>
        <xdr:cNvSpPr txBox="1"/>
      </xdr:nvSpPr>
      <xdr:spPr>
        <a:xfrm>
          <a:off x="12675244"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679" name="n_3aveValue【児童館】&#10;有形固定資産減価償却率">
          <a:extLst>
            <a:ext uri="{FF2B5EF4-FFF2-40B4-BE49-F238E27FC236}">
              <a16:creationId xmlns:a16="http://schemas.microsoft.com/office/drawing/2014/main" id="{E936E166-8DE2-45B7-B87F-ED2C388BB5EB}"/>
            </a:ext>
          </a:extLst>
        </xdr:cNvPr>
        <xdr:cNvSpPr txBox="1"/>
      </xdr:nvSpPr>
      <xdr:spPr>
        <a:xfrm>
          <a:off x="1190054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70229</xdr:rowOff>
    </xdr:from>
    <xdr:ext cx="405111" cy="259045"/>
    <xdr:sp macro="" textlink="">
      <xdr:nvSpPr>
        <xdr:cNvPr id="680" name="n_4aveValue【児童館】&#10;有形固定資産減価償却率">
          <a:extLst>
            <a:ext uri="{FF2B5EF4-FFF2-40B4-BE49-F238E27FC236}">
              <a16:creationId xmlns:a16="http://schemas.microsoft.com/office/drawing/2014/main" id="{BDEB95AE-0143-4E8E-9C59-C5B265976E5D}"/>
            </a:ext>
          </a:extLst>
        </xdr:cNvPr>
        <xdr:cNvSpPr txBox="1"/>
      </xdr:nvSpPr>
      <xdr:spPr>
        <a:xfrm>
          <a:off x="11102984" y="1381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681" name="n_1mainValue【児童館】&#10;有形固定資産減価償却率">
          <a:extLst>
            <a:ext uri="{FF2B5EF4-FFF2-40B4-BE49-F238E27FC236}">
              <a16:creationId xmlns:a16="http://schemas.microsoft.com/office/drawing/2014/main" id="{F81AC75D-9071-413F-BF4F-093B85DD76B9}"/>
            </a:ext>
          </a:extLst>
        </xdr:cNvPr>
        <xdr:cNvSpPr txBox="1"/>
      </xdr:nvSpPr>
      <xdr:spPr>
        <a:xfrm>
          <a:off x="1343724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62065</xdr:rowOff>
    </xdr:from>
    <xdr:ext cx="405111" cy="259045"/>
    <xdr:sp macro="" textlink="">
      <xdr:nvSpPr>
        <xdr:cNvPr id="682" name="n_2mainValue【児童館】&#10;有形固定資産減価償却率">
          <a:extLst>
            <a:ext uri="{FF2B5EF4-FFF2-40B4-BE49-F238E27FC236}">
              <a16:creationId xmlns:a16="http://schemas.microsoft.com/office/drawing/2014/main" id="{1849B33A-501E-4FB3-8BA5-477E50EA9B49}"/>
            </a:ext>
          </a:extLst>
        </xdr:cNvPr>
        <xdr:cNvSpPr txBox="1"/>
      </xdr:nvSpPr>
      <xdr:spPr>
        <a:xfrm>
          <a:off x="12675244" y="13808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35214</xdr:rowOff>
    </xdr:from>
    <xdr:ext cx="405111" cy="259045"/>
    <xdr:sp macro="" textlink="">
      <xdr:nvSpPr>
        <xdr:cNvPr id="683" name="n_3mainValue【児童館】&#10;有形固定資産減価償却率">
          <a:extLst>
            <a:ext uri="{FF2B5EF4-FFF2-40B4-BE49-F238E27FC236}">
              <a16:creationId xmlns:a16="http://schemas.microsoft.com/office/drawing/2014/main" id="{A7C394EF-37FE-4667-AC7A-D750C01A4E7F}"/>
            </a:ext>
          </a:extLst>
        </xdr:cNvPr>
        <xdr:cNvSpPr txBox="1"/>
      </xdr:nvSpPr>
      <xdr:spPr>
        <a:xfrm>
          <a:off x="11900544" y="1344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157678</xdr:rowOff>
    </xdr:from>
    <xdr:ext cx="405111" cy="259045"/>
    <xdr:sp macro="" textlink="">
      <xdr:nvSpPr>
        <xdr:cNvPr id="684" name="n_4mainValue【児童館】&#10;有形固定資産減価償却率">
          <a:extLst>
            <a:ext uri="{FF2B5EF4-FFF2-40B4-BE49-F238E27FC236}">
              <a16:creationId xmlns:a16="http://schemas.microsoft.com/office/drawing/2014/main" id="{A6AF4A2A-B681-4DDB-80F0-1FC3B82A3FB6}"/>
            </a:ext>
          </a:extLst>
        </xdr:cNvPr>
        <xdr:cNvSpPr txBox="1"/>
      </xdr:nvSpPr>
      <xdr:spPr>
        <a:xfrm>
          <a:off x="11102984" y="1340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8B1FFCD2-BEED-49DF-B4A5-1104E31DE49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2A4D827-8C31-43BA-9241-92F6E47D2F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D5A64448-579C-4415-9134-4A26C376AF7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E8E4D5B8-5694-4C87-BCA9-5556A9F880E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2AD1382E-0020-46D8-9A7E-BC04A076C05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AEDEBD75-7495-444E-8504-7D4840FCF68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3D4071A8-32DB-45F0-BB5D-7A9EDFB53E4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2723BD36-7B3F-4F5C-80B2-55C25A2324E5}"/>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2A1D83F-467F-4718-AA28-2E77195A557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597146E8-E38F-4F69-A56D-AB99FC95355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0E714389-65FD-4BCF-BC1B-37ED63142D5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3603A50B-ACD2-4AFC-9893-921A688884C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F6F1D11F-6968-4BFC-AF57-76C85EC187F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CD545CF4-C2B6-4B61-9118-0AD653BCB57A}"/>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94B38828-3010-4842-B6F8-C801B187A08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53F084AC-EC5D-467A-83BD-041A8B4F4D1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F10149BB-D2AE-4B3A-BA2B-572558C8A7C2}"/>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D95C94ED-B07E-438A-8E87-D290C82831CF}"/>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714976CB-27E1-4083-86D0-2843BBA346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FD99288E-B33C-4C18-91C1-3BAC77768E2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70CA76A2-E6DB-4AD4-82C0-0FBA7CBE35A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6" name="直線コネクタ 705">
          <a:extLst>
            <a:ext uri="{FF2B5EF4-FFF2-40B4-BE49-F238E27FC236}">
              <a16:creationId xmlns:a16="http://schemas.microsoft.com/office/drawing/2014/main" id="{CB7AC09A-B582-49A3-B137-3F3A7BE8B498}"/>
            </a:ext>
          </a:extLst>
        </xdr:cNvPr>
        <xdr:cNvCxnSpPr/>
      </xdr:nvCxnSpPr>
      <xdr:spPr>
        <a:xfrm flipV="1">
          <a:off x="19509104" y="1302639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7" name="【児童館】&#10;一人当たり面積最小値テキスト">
          <a:extLst>
            <a:ext uri="{FF2B5EF4-FFF2-40B4-BE49-F238E27FC236}">
              <a16:creationId xmlns:a16="http://schemas.microsoft.com/office/drawing/2014/main" id="{FACAEFA3-ED6D-415B-A91E-88778A711F7C}"/>
            </a:ext>
          </a:extLst>
        </xdr:cNvPr>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8" name="直線コネクタ 707">
          <a:extLst>
            <a:ext uri="{FF2B5EF4-FFF2-40B4-BE49-F238E27FC236}">
              <a16:creationId xmlns:a16="http://schemas.microsoft.com/office/drawing/2014/main" id="{3259863E-08B5-4013-A297-AC9A3289CE07}"/>
            </a:ext>
          </a:extLst>
        </xdr:cNvPr>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9" name="【児童館】&#10;一人当たり面積最大値テキスト">
          <a:extLst>
            <a:ext uri="{FF2B5EF4-FFF2-40B4-BE49-F238E27FC236}">
              <a16:creationId xmlns:a16="http://schemas.microsoft.com/office/drawing/2014/main" id="{B1D99FE2-4C59-4C33-BC27-6ABC928BFB52}"/>
            </a:ext>
          </a:extLst>
        </xdr:cNvPr>
        <xdr:cNvSpPr txBox="1"/>
      </xdr:nvSpPr>
      <xdr:spPr>
        <a:xfrm>
          <a:off x="19547840" y="128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10" name="直線コネクタ 709">
          <a:extLst>
            <a:ext uri="{FF2B5EF4-FFF2-40B4-BE49-F238E27FC236}">
              <a16:creationId xmlns:a16="http://schemas.microsoft.com/office/drawing/2014/main" id="{24397ACF-6AF6-459F-A7A1-6097F5D1729C}"/>
            </a:ext>
          </a:extLst>
        </xdr:cNvPr>
        <xdr:cNvCxnSpPr/>
      </xdr:nvCxnSpPr>
      <xdr:spPr>
        <a:xfrm>
          <a:off x="1944370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711" name="【児童館】&#10;一人当たり面積平均値テキスト">
          <a:extLst>
            <a:ext uri="{FF2B5EF4-FFF2-40B4-BE49-F238E27FC236}">
              <a16:creationId xmlns:a16="http://schemas.microsoft.com/office/drawing/2014/main" id="{0ACD2A53-519B-4029-8731-4F66179CE71E}"/>
            </a:ext>
          </a:extLst>
        </xdr:cNvPr>
        <xdr:cNvSpPr txBox="1"/>
      </xdr:nvSpPr>
      <xdr:spPr>
        <a:xfrm>
          <a:off x="19547840" y="13836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12" name="フローチャート: 判断 711">
          <a:extLst>
            <a:ext uri="{FF2B5EF4-FFF2-40B4-BE49-F238E27FC236}">
              <a16:creationId xmlns:a16="http://schemas.microsoft.com/office/drawing/2014/main" id="{AC152CC3-3831-46FE-A211-08F3AAE6611A}"/>
            </a:ext>
          </a:extLst>
        </xdr:cNvPr>
        <xdr:cNvSpPr/>
      </xdr:nvSpPr>
      <xdr:spPr>
        <a:xfrm>
          <a:off x="1945894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3" name="フローチャート: 判断 712">
          <a:extLst>
            <a:ext uri="{FF2B5EF4-FFF2-40B4-BE49-F238E27FC236}">
              <a16:creationId xmlns:a16="http://schemas.microsoft.com/office/drawing/2014/main" id="{9632CBA0-CBA9-480D-8A22-A29F2C577EAF}"/>
            </a:ext>
          </a:extLst>
        </xdr:cNvPr>
        <xdr:cNvSpPr/>
      </xdr:nvSpPr>
      <xdr:spPr>
        <a:xfrm>
          <a:off x="1873504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a:extLst>
            <a:ext uri="{FF2B5EF4-FFF2-40B4-BE49-F238E27FC236}">
              <a16:creationId xmlns:a16="http://schemas.microsoft.com/office/drawing/2014/main" id="{97DA8F55-5D7C-4D86-8EA5-F65C1E59FBCE}"/>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5" name="フローチャート: 判断 714">
          <a:extLst>
            <a:ext uri="{FF2B5EF4-FFF2-40B4-BE49-F238E27FC236}">
              <a16:creationId xmlns:a16="http://schemas.microsoft.com/office/drawing/2014/main" id="{538993AF-B440-475F-9560-BCB60619878B}"/>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6" name="フローチャート: 判断 715">
          <a:extLst>
            <a:ext uri="{FF2B5EF4-FFF2-40B4-BE49-F238E27FC236}">
              <a16:creationId xmlns:a16="http://schemas.microsoft.com/office/drawing/2014/main" id="{E6AF4A92-BEEE-4504-A743-7F21D6BB0823}"/>
            </a:ext>
          </a:extLst>
        </xdr:cNvPr>
        <xdr:cNvSpPr/>
      </xdr:nvSpPr>
      <xdr:spPr>
        <a:xfrm>
          <a:off x="1638808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66817AD-CF2E-40D4-AA7C-361C38E0D2C3}"/>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641D904-CEAE-43C8-AE2D-9F232AC79E8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55A0E1D-A65C-4F91-B5A7-8989F80A53FB}"/>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FE7863C-9B11-424E-8C36-74606F025B8D}"/>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2574FEA0-9CB9-4EF7-993D-FE139B79CBA2}"/>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22" name="楕円 721">
          <a:extLst>
            <a:ext uri="{FF2B5EF4-FFF2-40B4-BE49-F238E27FC236}">
              <a16:creationId xmlns:a16="http://schemas.microsoft.com/office/drawing/2014/main" id="{6EBA3B8A-CE1D-4117-9380-1C59F3D4C88D}"/>
            </a:ext>
          </a:extLst>
        </xdr:cNvPr>
        <xdr:cNvSpPr/>
      </xdr:nvSpPr>
      <xdr:spPr>
        <a:xfrm>
          <a:off x="1945894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68597</xdr:rowOff>
    </xdr:from>
    <xdr:ext cx="469744" cy="259045"/>
    <xdr:sp macro="" textlink="">
      <xdr:nvSpPr>
        <xdr:cNvPr id="723" name="【児童館】&#10;一人当たり面積該当値テキスト">
          <a:extLst>
            <a:ext uri="{FF2B5EF4-FFF2-40B4-BE49-F238E27FC236}">
              <a16:creationId xmlns:a16="http://schemas.microsoft.com/office/drawing/2014/main" id="{EAA72ED8-BA53-451F-9E8D-57E2EEF4548F}"/>
            </a:ext>
          </a:extLst>
        </xdr:cNvPr>
        <xdr:cNvSpPr txBox="1"/>
      </xdr:nvSpPr>
      <xdr:spPr>
        <a:xfrm>
          <a:off x="19547840" y="139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90170</xdr:rowOff>
    </xdr:from>
    <xdr:to>
      <xdr:col>112</xdr:col>
      <xdr:colOff>38100</xdr:colOff>
      <xdr:row>84</xdr:row>
      <xdr:rowOff>20320</xdr:rowOff>
    </xdr:to>
    <xdr:sp macro="" textlink="">
      <xdr:nvSpPr>
        <xdr:cNvPr id="724" name="楕円 723">
          <a:extLst>
            <a:ext uri="{FF2B5EF4-FFF2-40B4-BE49-F238E27FC236}">
              <a16:creationId xmlns:a16="http://schemas.microsoft.com/office/drawing/2014/main" id="{82D20114-A1AB-4EC9-8483-E305164344B9}"/>
            </a:ext>
          </a:extLst>
        </xdr:cNvPr>
        <xdr:cNvSpPr/>
      </xdr:nvSpPr>
      <xdr:spPr>
        <a:xfrm>
          <a:off x="1873504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140970</xdr:rowOff>
    </xdr:from>
    <xdr:to>
      <xdr:col>116</xdr:col>
      <xdr:colOff>63500</xdr:colOff>
      <xdr:row>83</xdr:row>
      <xdr:rowOff>140970</xdr:rowOff>
    </xdr:to>
    <xdr:cxnSp macro="">
      <xdr:nvCxnSpPr>
        <xdr:cNvPr id="725" name="直線コネクタ 724">
          <a:extLst>
            <a:ext uri="{FF2B5EF4-FFF2-40B4-BE49-F238E27FC236}">
              <a16:creationId xmlns:a16="http://schemas.microsoft.com/office/drawing/2014/main" id="{A15D158C-89C1-4D62-A277-429E3EDAD845}"/>
            </a:ext>
          </a:extLst>
        </xdr:cNvPr>
        <xdr:cNvCxnSpPr/>
      </xdr:nvCxnSpPr>
      <xdr:spPr>
        <a:xfrm>
          <a:off x="18778220" y="14055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726" name="楕円 725">
          <a:extLst>
            <a:ext uri="{FF2B5EF4-FFF2-40B4-BE49-F238E27FC236}">
              <a16:creationId xmlns:a16="http://schemas.microsoft.com/office/drawing/2014/main" id="{B1D9FE93-3A56-4022-985C-8BCBEA447D3F}"/>
            </a:ext>
          </a:extLst>
        </xdr:cNvPr>
        <xdr:cNvSpPr/>
      </xdr:nvSpPr>
      <xdr:spPr>
        <a:xfrm>
          <a:off x="179374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83</xdr:row>
      <xdr:rowOff>140970</xdr:rowOff>
    </xdr:to>
    <xdr:cxnSp macro="">
      <xdr:nvCxnSpPr>
        <xdr:cNvPr id="727" name="直線コネクタ 726">
          <a:extLst>
            <a:ext uri="{FF2B5EF4-FFF2-40B4-BE49-F238E27FC236}">
              <a16:creationId xmlns:a16="http://schemas.microsoft.com/office/drawing/2014/main" id="{8BCD2CA9-3938-44C5-8E00-EEB0DABF78E7}"/>
            </a:ext>
          </a:extLst>
        </xdr:cNvPr>
        <xdr:cNvCxnSpPr/>
      </xdr:nvCxnSpPr>
      <xdr:spPr>
        <a:xfrm>
          <a:off x="17988280" y="14055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28" name="楕円 727">
          <a:extLst>
            <a:ext uri="{FF2B5EF4-FFF2-40B4-BE49-F238E27FC236}">
              <a16:creationId xmlns:a16="http://schemas.microsoft.com/office/drawing/2014/main" id="{40C5684A-08E9-4C95-B629-07DC745E765D}"/>
            </a:ext>
          </a:extLst>
        </xdr:cNvPr>
        <xdr:cNvSpPr/>
      </xdr:nvSpPr>
      <xdr:spPr>
        <a:xfrm>
          <a:off x="17162780" y="14004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729" name="直線コネクタ 728">
          <a:extLst>
            <a:ext uri="{FF2B5EF4-FFF2-40B4-BE49-F238E27FC236}">
              <a16:creationId xmlns:a16="http://schemas.microsoft.com/office/drawing/2014/main" id="{60F7403A-50B1-4DD7-9A05-BCA1E051C9AC}"/>
            </a:ext>
          </a:extLst>
        </xdr:cNvPr>
        <xdr:cNvCxnSpPr/>
      </xdr:nvCxnSpPr>
      <xdr:spPr>
        <a:xfrm>
          <a:off x="17213580" y="14055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90170</xdr:rowOff>
    </xdr:from>
    <xdr:to>
      <xdr:col>98</xdr:col>
      <xdr:colOff>38100</xdr:colOff>
      <xdr:row>84</xdr:row>
      <xdr:rowOff>20320</xdr:rowOff>
    </xdr:to>
    <xdr:sp macro="" textlink="">
      <xdr:nvSpPr>
        <xdr:cNvPr id="730" name="楕円 729">
          <a:extLst>
            <a:ext uri="{FF2B5EF4-FFF2-40B4-BE49-F238E27FC236}">
              <a16:creationId xmlns:a16="http://schemas.microsoft.com/office/drawing/2014/main" id="{3EC8A4F7-CE2F-4833-9053-B8D36AD21C56}"/>
            </a:ext>
          </a:extLst>
        </xdr:cNvPr>
        <xdr:cNvSpPr/>
      </xdr:nvSpPr>
      <xdr:spPr>
        <a:xfrm>
          <a:off x="16388080" y="14004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140970</xdr:rowOff>
    </xdr:to>
    <xdr:cxnSp macro="">
      <xdr:nvCxnSpPr>
        <xdr:cNvPr id="731" name="直線コネクタ 730">
          <a:extLst>
            <a:ext uri="{FF2B5EF4-FFF2-40B4-BE49-F238E27FC236}">
              <a16:creationId xmlns:a16="http://schemas.microsoft.com/office/drawing/2014/main" id="{FACFCCE6-B413-4897-821B-5BC0D7A5A464}"/>
            </a:ext>
          </a:extLst>
        </xdr:cNvPr>
        <xdr:cNvCxnSpPr/>
      </xdr:nvCxnSpPr>
      <xdr:spPr>
        <a:xfrm>
          <a:off x="16431260" y="14055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32" name="n_1aveValue【児童館】&#10;一人当たり面積">
          <a:extLst>
            <a:ext uri="{FF2B5EF4-FFF2-40B4-BE49-F238E27FC236}">
              <a16:creationId xmlns:a16="http://schemas.microsoft.com/office/drawing/2014/main" id="{A3987AEE-4DEC-4379-AAE9-2517A0F88C4A}"/>
            </a:ext>
          </a:extLst>
        </xdr:cNvPr>
        <xdr:cNvSpPr txBox="1"/>
      </xdr:nvSpPr>
      <xdr:spPr>
        <a:xfrm>
          <a:off x="185611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3" name="n_2aveValue【児童館】&#10;一人当たり面積">
          <a:extLst>
            <a:ext uri="{FF2B5EF4-FFF2-40B4-BE49-F238E27FC236}">
              <a16:creationId xmlns:a16="http://schemas.microsoft.com/office/drawing/2014/main" id="{85F0C4F9-5741-419E-BB13-87D3A9E00EB2}"/>
            </a:ext>
          </a:extLst>
        </xdr:cNvPr>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4" name="n_3aveValue【児童館】&#10;一人当たり面積">
          <a:extLst>
            <a:ext uri="{FF2B5EF4-FFF2-40B4-BE49-F238E27FC236}">
              <a16:creationId xmlns:a16="http://schemas.microsoft.com/office/drawing/2014/main" id="{C40D726B-31EB-4DAB-BC0C-CD673F1A83CB}"/>
            </a:ext>
          </a:extLst>
        </xdr:cNvPr>
        <xdr:cNvSpPr txBox="1"/>
      </xdr:nvSpPr>
      <xdr:spPr>
        <a:xfrm>
          <a:off x="170015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5" name="n_4aveValue【児童館】&#10;一人当たり面積">
          <a:extLst>
            <a:ext uri="{FF2B5EF4-FFF2-40B4-BE49-F238E27FC236}">
              <a16:creationId xmlns:a16="http://schemas.microsoft.com/office/drawing/2014/main" id="{FA1F5B88-5A44-43B8-9E36-39B7423E6C3E}"/>
            </a:ext>
          </a:extLst>
        </xdr:cNvPr>
        <xdr:cNvSpPr txBox="1"/>
      </xdr:nvSpPr>
      <xdr:spPr>
        <a:xfrm>
          <a:off x="162268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36847</xdr:rowOff>
    </xdr:from>
    <xdr:ext cx="469744" cy="259045"/>
    <xdr:sp macro="" textlink="">
      <xdr:nvSpPr>
        <xdr:cNvPr id="736" name="n_1mainValue【児童館】&#10;一人当たり面積">
          <a:extLst>
            <a:ext uri="{FF2B5EF4-FFF2-40B4-BE49-F238E27FC236}">
              <a16:creationId xmlns:a16="http://schemas.microsoft.com/office/drawing/2014/main" id="{C2EA5689-51E2-4AE1-8009-4B9010A1A6D6}"/>
            </a:ext>
          </a:extLst>
        </xdr:cNvPr>
        <xdr:cNvSpPr txBox="1"/>
      </xdr:nvSpPr>
      <xdr:spPr>
        <a:xfrm>
          <a:off x="185611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7" name="n_2mainValue【児童館】&#10;一人当たり面積">
          <a:extLst>
            <a:ext uri="{FF2B5EF4-FFF2-40B4-BE49-F238E27FC236}">
              <a16:creationId xmlns:a16="http://schemas.microsoft.com/office/drawing/2014/main" id="{8F19CA43-2197-47B5-A695-3CCAF4394F1D}"/>
            </a:ext>
          </a:extLst>
        </xdr:cNvPr>
        <xdr:cNvSpPr txBox="1"/>
      </xdr:nvSpPr>
      <xdr:spPr>
        <a:xfrm>
          <a:off x="1777626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38" name="n_3mainValue【児童館】&#10;一人当たり面積">
          <a:extLst>
            <a:ext uri="{FF2B5EF4-FFF2-40B4-BE49-F238E27FC236}">
              <a16:creationId xmlns:a16="http://schemas.microsoft.com/office/drawing/2014/main" id="{4AA03873-65C2-4423-A2C0-39FA42C9D5A8}"/>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739" name="n_4mainValue【児童館】&#10;一人当たり面積">
          <a:extLst>
            <a:ext uri="{FF2B5EF4-FFF2-40B4-BE49-F238E27FC236}">
              <a16:creationId xmlns:a16="http://schemas.microsoft.com/office/drawing/2014/main" id="{1C9F6AF3-A9E0-492D-84FE-8DE025AAD2D8}"/>
            </a:ext>
          </a:extLst>
        </xdr:cNvPr>
        <xdr:cNvSpPr txBox="1"/>
      </xdr:nvSpPr>
      <xdr:spPr>
        <a:xfrm>
          <a:off x="162268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2406BBDE-2167-4831-AA86-A9E8A72D481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9903556A-2EE4-4B46-8AC5-0C407501FCA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7A3F5865-2792-4C6D-853B-CC8D7502D078}"/>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64475A33-E6E0-438A-98FE-7D5FBD3BF58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E5157E97-8DBA-4E3C-822D-FB4264CEAD4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B1B64723-B537-40BC-ACB7-CB6607B41AC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8AB2AE12-34B0-4BDC-A8F2-28DAFBAE1A9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64C2AAB-67F7-4454-8D6D-3C885D0E8426}"/>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269B20AF-8277-4258-843F-D385DAAA18E4}"/>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BFD6AB2F-245C-40CF-851B-03E998AA60DD}"/>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a:extLst>
            <a:ext uri="{FF2B5EF4-FFF2-40B4-BE49-F238E27FC236}">
              <a16:creationId xmlns:a16="http://schemas.microsoft.com/office/drawing/2014/main" id="{8CBAEDC1-143C-4EF2-BC8A-24F6A5F0B704}"/>
            </a:ext>
          </a:extLst>
        </xdr:cNvPr>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D0AE5E01-79F4-4053-AC10-34BA38EBF90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a:extLst>
            <a:ext uri="{FF2B5EF4-FFF2-40B4-BE49-F238E27FC236}">
              <a16:creationId xmlns:a16="http://schemas.microsoft.com/office/drawing/2014/main" id="{60166E79-6A37-49AF-A1FA-346A254A752B}"/>
            </a:ext>
          </a:extLst>
        </xdr:cNvPr>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5428BE79-30A9-4CF0-849C-15715DF7A25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4A9532DC-66B8-43C3-9CBA-3E7384AF5F2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25C64A05-1B68-429D-90ED-33764EE0BBB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7755C1FF-ACD0-4033-A9AD-26A9B538C00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DD4D026-41C1-4C11-9C39-99A8944C2E12}"/>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B9940487-DF63-4B8F-A6E2-D216121E986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558587DC-621F-4ABA-802C-E27827F4402B}"/>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EE37EDEB-FD21-47E2-9A0B-F2ADCF3C07B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7107BE02-B6CD-47EC-A1C7-87FE3289C76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a:extLst>
            <a:ext uri="{FF2B5EF4-FFF2-40B4-BE49-F238E27FC236}">
              <a16:creationId xmlns:a16="http://schemas.microsoft.com/office/drawing/2014/main" id="{26C1BE97-ED06-4C79-86C0-179100A743E1}"/>
            </a:ext>
          </a:extLst>
        </xdr:cNvPr>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64CF4F6A-9B50-4F4A-88A2-4AC5232651F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a:extLst>
            <a:ext uri="{FF2B5EF4-FFF2-40B4-BE49-F238E27FC236}">
              <a16:creationId xmlns:a16="http://schemas.microsoft.com/office/drawing/2014/main" id="{102D825C-8545-44E0-A86E-AD44BF36B992}"/>
            </a:ext>
          </a:extLst>
        </xdr:cNvPr>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EE208E4C-8F0A-4506-A092-39F05E84A7C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766" name="直線コネクタ 765">
          <a:extLst>
            <a:ext uri="{FF2B5EF4-FFF2-40B4-BE49-F238E27FC236}">
              <a16:creationId xmlns:a16="http://schemas.microsoft.com/office/drawing/2014/main" id="{AB4D9847-3AA0-4963-969D-7ED852B71A0C}"/>
            </a:ext>
          </a:extLst>
        </xdr:cNvPr>
        <xdr:cNvCxnSpPr/>
      </xdr:nvCxnSpPr>
      <xdr:spPr>
        <a:xfrm flipV="1">
          <a:off x="14375764" y="16804277"/>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767" name="【公民館】&#10;有形固定資産減価償却率最小値テキスト">
          <a:extLst>
            <a:ext uri="{FF2B5EF4-FFF2-40B4-BE49-F238E27FC236}">
              <a16:creationId xmlns:a16="http://schemas.microsoft.com/office/drawing/2014/main" id="{7ACA973E-4550-4ACF-84AD-884B61D8EFE6}"/>
            </a:ext>
          </a:extLst>
        </xdr:cNvPr>
        <xdr:cNvSpPr txBox="1"/>
      </xdr:nvSpPr>
      <xdr:spPr>
        <a:xfrm>
          <a:off x="14414500"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768" name="直線コネクタ 767">
          <a:extLst>
            <a:ext uri="{FF2B5EF4-FFF2-40B4-BE49-F238E27FC236}">
              <a16:creationId xmlns:a16="http://schemas.microsoft.com/office/drawing/2014/main" id="{51D7AD22-F866-449F-AA9A-D085FE0B07E5}"/>
            </a:ext>
          </a:extLst>
        </xdr:cNvPr>
        <xdr:cNvCxnSpPr/>
      </xdr:nvCxnSpPr>
      <xdr:spPr>
        <a:xfrm>
          <a:off x="14287500" y="18266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769" name="【公民館】&#10;有形固定資産減価償却率最大値テキスト">
          <a:extLst>
            <a:ext uri="{FF2B5EF4-FFF2-40B4-BE49-F238E27FC236}">
              <a16:creationId xmlns:a16="http://schemas.microsoft.com/office/drawing/2014/main" id="{7CB422F6-F267-4678-8703-5CF05C7F1180}"/>
            </a:ext>
          </a:extLst>
        </xdr:cNvPr>
        <xdr:cNvSpPr txBox="1"/>
      </xdr:nvSpPr>
      <xdr:spPr>
        <a:xfrm>
          <a:off x="14414500" y="1658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0" name="直線コネクタ 769">
          <a:extLst>
            <a:ext uri="{FF2B5EF4-FFF2-40B4-BE49-F238E27FC236}">
              <a16:creationId xmlns:a16="http://schemas.microsoft.com/office/drawing/2014/main" id="{B47B0B6F-D076-49D8-AE43-62E8DE2B3982}"/>
            </a:ext>
          </a:extLst>
        </xdr:cNvPr>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771" name="【公民館】&#10;有形固定資産減価償却率平均値テキスト">
          <a:extLst>
            <a:ext uri="{FF2B5EF4-FFF2-40B4-BE49-F238E27FC236}">
              <a16:creationId xmlns:a16="http://schemas.microsoft.com/office/drawing/2014/main" id="{90AD8920-AFE1-4F84-BD4F-D7EF9BB04CDC}"/>
            </a:ext>
          </a:extLst>
        </xdr:cNvPr>
        <xdr:cNvSpPr txBox="1"/>
      </xdr:nvSpPr>
      <xdr:spPr>
        <a:xfrm>
          <a:off x="144145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72" name="フローチャート: 判断 771">
          <a:extLst>
            <a:ext uri="{FF2B5EF4-FFF2-40B4-BE49-F238E27FC236}">
              <a16:creationId xmlns:a16="http://schemas.microsoft.com/office/drawing/2014/main" id="{2FBC0F14-99C9-4640-9AC7-80B9EDF52FCF}"/>
            </a:ext>
          </a:extLst>
        </xdr:cNvPr>
        <xdr:cNvSpPr/>
      </xdr:nvSpPr>
      <xdr:spPr>
        <a:xfrm>
          <a:off x="14325600" y="177043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773" name="フローチャート: 判断 772">
          <a:extLst>
            <a:ext uri="{FF2B5EF4-FFF2-40B4-BE49-F238E27FC236}">
              <a16:creationId xmlns:a16="http://schemas.microsoft.com/office/drawing/2014/main" id="{F22F3E1A-27D4-4605-AEA3-A492D80C8ECD}"/>
            </a:ext>
          </a:extLst>
        </xdr:cNvPr>
        <xdr:cNvSpPr/>
      </xdr:nvSpPr>
      <xdr:spPr>
        <a:xfrm>
          <a:off x="135788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4" name="フローチャート: 判断 773">
          <a:extLst>
            <a:ext uri="{FF2B5EF4-FFF2-40B4-BE49-F238E27FC236}">
              <a16:creationId xmlns:a16="http://schemas.microsoft.com/office/drawing/2014/main" id="{EFBBCB73-3A1E-4D13-AD2A-67F5575C26A6}"/>
            </a:ext>
          </a:extLst>
        </xdr:cNvPr>
        <xdr:cNvSpPr/>
      </xdr:nvSpPr>
      <xdr:spPr>
        <a:xfrm>
          <a:off x="1280414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775" name="フローチャート: 判断 774">
          <a:extLst>
            <a:ext uri="{FF2B5EF4-FFF2-40B4-BE49-F238E27FC236}">
              <a16:creationId xmlns:a16="http://schemas.microsoft.com/office/drawing/2014/main" id="{31521C49-7BAC-412E-A774-7DCE8515934B}"/>
            </a:ext>
          </a:extLst>
        </xdr:cNvPr>
        <xdr:cNvSpPr/>
      </xdr:nvSpPr>
      <xdr:spPr>
        <a:xfrm>
          <a:off x="12029440" y="17508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76" name="フローチャート: 判断 775">
          <a:extLst>
            <a:ext uri="{FF2B5EF4-FFF2-40B4-BE49-F238E27FC236}">
              <a16:creationId xmlns:a16="http://schemas.microsoft.com/office/drawing/2014/main" id="{5EC54C76-4F7D-4FB7-8DC0-E4F02E4C1B44}"/>
            </a:ext>
          </a:extLst>
        </xdr:cNvPr>
        <xdr:cNvSpPr/>
      </xdr:nvSpPr>
      <xdr:spPr>
        <a:xfrm>
          <a:off x="1123188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CB66038-658C-46F8-BD08-813794F2272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152D3B6-A2D6-485A-8EBD-EDD28384802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11CB524-5C27-4F8E-9244-C2CB2608B0D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D857F632-3984-4396-A72B-21F0C66CC15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1D9845A-E41E-4F00-A409-D61F0FE8D13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82" name="楕円 781">
          <a:extLst>
            <a:ext uri="{FF2B5EF4-FFF2-40B4-BE49-F238E27FC236}">
              <a16:creationId xmlns:a16="http://schemas.microsoft.com/office/drawing/2014/main" id="{9434A50A-80B9-408F-A55F-5E7E26BE170E}"/>
            </a:ext>
          </a:extLst>
        </xdr:cNvPr>
        <xdr:cNvSpPr/>
      </xdr:nvSpPr>
      <xdr:spPr>
        <a:xfrm>
          <a:off x="14325600" y="176422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62972</xdr:rowOff>
    </xdr:from>
    <xdr:ext cx="405111" cy="259045"/>
    <xdr:sp macro="" textlink="">
      <xdr:nvSpPr>
        <xdr:cNvPr id="783" name="【公民館】&#10;有形固定資産減価償却率該当値テキスト">
          <a:extLst>
            <a:ext uri="{FF2B5EF4-FFF2-40B4-BE49-F238E27FC236}">
              <a16:creationId xmlns:a16="http://schemas.microsoft.com/office/drawing/2014/main" id="{D82D2F65-8E55-4012-BEA2-DB9735B0E9CF}"/>
            </a:ext>
          </a:extLst>
        </xdr:cNvPr>
        <xdr:cNvSpPr txBox="1"/>
      </xdr:nvSpPr>
      <xdr:spPr>
        <a:xfrm>
          <a:off x="14414500" y="174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30299</xdr:rowOff>
    </xdr:from>
    <xdr:to>
      <xdr:col>81</xdr:col>
      <xdr:colOff>101600</xdr:colOff>
      <xdr:row>105</xdr:row>
      <xdr:rowOff>131899</xdr:rowOff>
    </xdr:to>
    <xdr:sp macro="" textlink="">
      <xdr:nvSpPr>
        <xdr:cNvPr id="784" name="楕円 783">
          <a:extLst>
            <a:ext uri="{FF2B5EF4-FFF2-40B4-BE49-F238E27FC236}">
              <a16:creationId xmlns:a16="http://schemas.microsoft.com/office/drawing/2014/main" id="{B270E246-548F-489B-9A03-28B9F2B2C235}"/>
            </a:ext>
          </a:extLst>
        </xdr:cNvPr>
        <xdr:cNvSpPr/>
      </xdr:nvSpPr>
      <xdr:spPr>
        <a:xfrm>
          <a:off x="1357884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81099</xdr:rowOff>
    </xdr:from>
    <xdr:to>
      <xdr:col>85</xdr:col>
      <xdr:colOff>127000</xdr:colOff>
      <xdr:row>105</xdr:row>
      <xdr:rowOff>90895</xdr:rowOff>
    </xdr:to>
    <xdr:cxnSp macro="">
      <xdr:nvCxnSpPr>
        <xdr:cNvPr id="785" name="直線コネクタ 784">
          <a:extLst>
            <a:ext uri="{FF2B5EF4-FFF2-40B4-BE49-F238E27FC236}">
              <a16:creationId xmlns:a16="http://schemas.microsoft.com/office/drawing/2014/main" id="{A37BBEE5-7002-423E-9E75-8CFC05A3BB8D}"/>
            </a:ext>
          </a:extLst>
        </xdr:cNvPr>
        <xdr:cNvCxnSpPr/>
      </xdr:nvCxnSpPr>
      <xdr:spPr>
        <a:xfrm>
          <a:off x="13629640" y="17683299"/>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786" name="楕円 785">
          <a:extLst>
            <a:ext uri="{FF2B5EF4-FFF2-40B4-BE49-F238E27FC236}">
              <a16:creationId xmlns:a16="http://schemas.microsoft.com/office/drawing/2014/main" id="{A48E93A1-BF9E-4BB2-AB09-AD1CF8186D67}"/>
            </a:ext>
          </a:extLst>
        </xdr:cNvPr>
        <xdr:cNvSpPr/>
      </xdr:nvSpPr>
      <xdr:spPr>
        <a:xfrm>
          <a:off x="12804140" y="175579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2721</xdr:rowOff>
    </xdr:from>
    <xdr:to>
      <xdr:col>81</xdr:col>
      <xdr:colOff>50800</xdr:colOff>
      <xdr:row>105</xdr:row>
      <xdr:rowOff>81099</xdr:rowOff>
    </xdr:to>
    <xdr:cxnSp macro="">
      <xdr:nvCxnSpPr>
        <xdr:cNvPr id="787" name="直線コネクタ 786">
          <a:extLst>
            <a:ext uri="{FF2B5EF4-FFF2-40B4-BE49-F238E27FC236}">
              <a16:creationId xmlns:a16="http://schemas.microsoft.com/office/drawing/2014/main" id="{2D68BA59-8635-4ADA-9289-2A4726E2DC71}"/>
            </a:ext>
          </a:extLst>
        </xdr:cNvPr>
        <xdr:cNvCxnSpPr/>
      </xdr:nvCxnSpPr>
      <xdr:spPr>
        <a:xfrm>
          <a:off x="12854940" y="17604921"/>
          <a:ext cx="7747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110308</xdr:rowOff>
    </xdr:from>
    <xdr:to>
      <xdr:col>72</xdr:col>
      <xdr:colOff>38100</xdr:colOff>
      <xdr:row>105</xdr:row>
      <xdr:rowOff>40458</xdr:rowOff>
    </xdr:to>
    <xdr:sp macro="" textlink="">
      <xdr:nvSpPr>
        <xdr:cNvPr id="788" name="楕円 787">
          <a:extLst>
            <a:ext uri="{FF2B5EF4-FFF2-40B4-BE49-F238E27FC236}">
              <a16:creationId xmlns:a16="http://schemas.microsoft.com/office/drawing/2014/main" id="{ADF364AA-B00D-44EA-8C74-C634FA935C2E}"/>
            </a:ext>
          </a:extLst>
        </xdr:cNvPr>
        <xdr:cNvSpPr/>
      </xdr:nvSpPr>
      <xdr:spPr>
        <a:xfrm>
          <a:off x="12029440" y="17544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161108</xdr:rowOff>
    </xdr:from>
    <xdr:to>
      <xdr:col>76</xdr:col>
      <xdr:colOff>114300</xdr:colOff>
      <xdr:row>105</xdr:row>
      <xdr:rowOff>2721</xdr:rowOff>
    </xdr:to>
    <xdr:cxnSp macro="">
      <xdr:nvCxnSpPr>
        <xdr:cNvPr id="789" name="直線コネクタ 788">
          <a:extLst>
            <a:ext uri="{FF2B5EF4-FFF2-40B4-BE49-F238E27FC236}">
              <a16:creationId xmlns:a16="http://schemas.microsoft.com/office/drawing/2014/main" id="{6CC2D5BE-FEC4-4D36-B973-87F007000B4C}"/>
            </a:ext>
          </a:extLst>
        </xdr:cNvPr>
        <xdr:cNvCxnSpPr/>
      </xdr:nvCxnSpPr>
      <xdr:spPr>
        <a:xfrm>
          <a:off x="12072620" y="17595668"/>
          <a:ext cx="7823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790" name="楕円 789">
          <a:extLst>
            <a:ext uri="{FF2B5EF4-FFF2-40B4-BE49-F238E27FC236}">
              <a16:creationId xmlns:a16="http://schemas.microsoft.com/office/drawing/2014/main" id="{FAEB25F3-6E2D-4E5D-A9A2-67B22333170A}"/>
            </a:ext>
          </a:extLst>
        </xdr:cNvPr>
        <xdr:cNvSpPr/>
      </xdr:nvSpPr>
      <xdr:spPr>
        <a:xfrm>
          <a:off x="1123188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161108</xdr:rowOff>
    </xdr:from>
    <xdr:to>
      <xdr:col>71</xdr:col>
      <xdr:colOff>177800</xdr:colOff>
      <xdr:row>104</xdr:row>
      <xdr:rowOff>167639</xdr:rowOff>
    </xdr:to>
    <xdr:cxnSp macro="">
      <xdr:nvCxnSpPr>
        <xdr:cNvPr id="791" name="直線コネクタ 790">
          <a:extLst>
            <a:ext uri="{FF2B5EF4-FFF2-40B4-BE49-F238E27FC236}">
              <a16:creationId xmlns:a16="http://schemas.microsoft.com/office/drawing/2014/main" id="{5F0C78D0-779F-45AD-A9A7-EAD65180D56D}"/>
            </a:ext>
          </a:extLst>
        </xdr:cNvPr>
        <xdr:cNvCxnSpPr/>
      </xdr:nvCxnSpPr>
      <xdr:spPr>
        <a:xfrm flipV="1">
          <a:off x="11282680" y="17595668"/>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792" name="n_1aveValue【公民館】&#10;有形固定資産減価償却率">
          <a:extLst>
            <a:ext uri="{FF2B5EF4-FFF2-40B4-BE49-F238E27FC236}">
              <a16:creationId xmlns:a16="http://schemas.microsoft.com/office/drawing/2014/main" id="{26A5E2D8-1916-4785-9E96-602D299A14B6}"/>
            </a:ext>
          </a:extLst>
        </xdr:cNvPr>
        <xdr:cNvSpPr txBox="1"/>
      </xdr:nvSpPr>
      <xdr:spPr>
        <a:xfrm>
          <a:off x="134372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3" name="n_2aveValue【公民館】&#10;有形固定資産減価償却率">
          <a:extLst>
            <a:ext uri="{FF2B5EF4-FFF2-40B4-BE49-F238E27FC236}">
              <a16:creationId xmlns:a16="http://schemas.microsoft.com/office/drawing/2014/main" id="{EF2F6158-F957-4AF1-88DF-2442C9A92330}"/>
            </a:ext>
          </a:extLst>
        </xdr:cNvPr>
        <xdr:cNvSpPr txBox="1"/>
      </xdr:nvSpPr>
      <xdr:spPr>
        <a:xfrm>
          <a:off x="126752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794" name="n_3aveValue【公民館】&#10;有形固定資産減価償却率">
          <a:extLst>
            <a:ext uri="{FF2B5EF4-FFF2-40B4-BE49-F238E27FC236}">
              <a16:creationId xmlns:a16="http://schemas.microsoft.com/office/drawing/2014/main" id="{0927F015-5240-4FA9-AB01-20BEF385BA78}"/>
            </a:ext>
          </a:extLst>
        </xdr:cNvPr>
        <xdr:cNvSpPr txBox="1"/>
      </xdr:nvSpPr>
      <xdr:spPr>
        <a:xfrm>
          <a:off x="11900544"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95" name="n_4aveValue【公民館】&#10;有形固定資産減価償却率">
          <a:extLst>
            <a:ext uri="{FF2B5EF4-FFF2-40B4-BE49-F238E27FC236}">
              <a16:creationId xmlns:a16="http://schemas.microsoft.com/office/drawing/2014/main" id="{28C5A5CC-3D13-4FFB-AD13-3BE3A9C73F62}"/>
            </a:ext>
          </a:extLst>
        </xdr:cNvPr>
        <xdr:cNvSpPr txBox="1"/>
      </xdr:nvSpPr>
      <xdr:spPr>
        <a:xfrm>
          <a:off x="1110298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148426</xdr:rowOff>
    </xdr:from>
    <xdr:ext cx="405111" cy="259045"/>
    <xdr:sp macro="" textlink="">
      <xdr:nvSpPr>
        <xdr:cNvPr id="796" name="n_1mainValue【公民館】&#10;有形固定資産減価償却率">
          <a:extLst>
            <a:ext uri="{FF2B5EF4-FFF2-40B4-BE49-F238E27FC236}">
              <a16:creationId xmlns:a16="http://schemas.microsoft.com/office/drawing/2014/main" id="{60A3C666-23B0-475B-96D6-3472A9F5F917}"/>
            </a:ext>
          </a:extLst>
        </xdr:cNvPr>
        <xdr:cNvSpPr txBox="1"/>
      </xdr:nvSpPr>
      <xdr:spPr>
        <a:xfrm>
          <a:off x="13437244" y="1741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797" name="n_2mainValue【公民館】&#10;有形固定資産減価償却率">
          <a:extLst>
            <a:ext uri="{FF2B5EF4-FFF2-40B4-BE49-F238E27FC236}">
              <a16:creationId xmlns:a16="http://schemas.microsoft.com/office/drawing/2014/main" id="{BD8CFCDB-8FB2-4F3F-BFCB-5EEA460BD65D}"/>
            </a:ext>
          </a:extLst>
        </xdr:cNvPr>
        <xdr:cNvSpPr txBox="1"/>
      </xdr:nvSpPr>
      <xdr:spPr>
        <a:xfrm>
          <a:off x="1267524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31585</xdr:rowOff>
    </xdr:from>
    <xdr:ext cx="405111" cy="259045"/>
    <xdr:sp macro="" textlink="">
      <xdr:nvSpPr>
        <xdr:cNvPr id="798" name="n_3mainValue【公民館】&#10;有形固定資産減価償却率">
          <a:extLst>
            <a:ext uri="{FF2B5EF4-FFF2-40B4-BE49-F238E27FC236}">
              <a16:creationId xmlns:a16="http://schemas.microsoft.com/office/drawing/2014/main" id="{26D06617-F3DF-47D7-B3F5-6D9249F41A28}"/>
            </a:ext>
          </a:extLst>
        </xdr:cNvPr>
        <xdr:cNvSpPr txBox="1"/>
      </xdr:nvSpPr>
      <xdr:spPr>
        <a:xfrm>
          <a:off x="11900544" y="17633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99" name="n_4mainValue【公民館】&#10;有形固定資産減価償却率">
          <a:extLst>
            <a:ext uri="{FF2B5EF4-FFF2-40B4-BE49-F238E27FC236}">
              <a16:creationId xmlns:a16="http://schemas.microsoft.com/office/drawing/2014/main" id="{DFE56B8B-1A9F-476F-B40C-A73532D15A45}"/>
            </a:ext>
          </a:extLst>
        </xdr:cNvPr>
        <xdr:cNvSpPr txBox="1"/>
      </xdr:nvSpPr>
      <xdr:spPr>
        <a:xfrm>
          <a:off x="1110298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325501BC-F3C0-4DD4-A562-57CCBACEF33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EF7CC728-A046-494C-B99B-FCB8E623869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3F9BADBB-79C0-4ABE-9C44-CBC00C8E6A9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245DD0B7-75A0-4423-A682-BBBF5F88630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F3A2611E-27F5-4FD2-8286-0CCA7A73AE2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C7253F1C-4C53-4947-9BD3-D8092329F4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A618E6DD-E874-4F8C-815A-EFD40A2CBB4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C034CDE1-C1EC-4C80-9BA5-36F4812B2EB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100A88CD-7DB2-4CC6-8D30-73F8DA00795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EE715E1-1FBD-475F-8DC4-AA82240EA90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8CE7B2C7-17AF-4C4D-8661-936C27CF7501}"/>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F9E335CC-1AA1-4EFE-987F-3D37D7B9EDBD}"/>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69D04A5A-4566-44C5-B6CE-FBB5302960D5}"/>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C1567B92-E657-4F85-9CEF-E83D18378646}"/>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8EF9CF96-CC90-4CCA-8F61-C6383288337F}"/>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4AA2AC0A-5B13-41F0-A6D8-3C2449695211}"/>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A09AC0A9-2A23-4B4B-AAB7-CE6767E13F4B}"/>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B0C53FD-A9A5-40F9-B7AC-339CE3DCC9C9}"/>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3281B586-DE41-4C3C-A778-6F3E980CF0EF}"/>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5D894736-3E19-4B39-83A3-15CAFB420AA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BDB0E89D-F30C-4BCA-B75B-B0FDC313FCA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821" name="直線コネクタ 820">
          <a:extLst>
            <a:ext uri="{FF2B5EF4-FFF2-40B4-BE49-F238E27FC236}">
              <a16:creationId xmlns:a16="http://schemas.microsoft.com/office/drawing/2014/main" id="{A7A2EB64-1719-4D09-B071-621E65F8AB9D}"/>
            </a:ext>
          </a:extLst>
        </xdr:cNvPr>
        <xdr:cNvCxnSpPr/>
      </xdr:nvCxnSpPr>
      <xdr:spPr>
        <a:xfrm flipV="1">
          <a:off x="19509104" y="17096994"/>
          <a:ext cx="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22" name="【公民館】&#10;一人当たり面積最小値テキスト">
          <a:extLst>
            <a:ext uri="{FF2B5EF4-FFF2-40B4-BE49-F238E27FC236}">
              <a16:creationId xmlns:a16="http://schemas.microsoft.com/office/drawing/2014/main" id="{CA6395FC-D7FC-4277-A46F-7A71BC45779B}"/>
            </a:ext>
          </a:extLst>
        </xdr:cNvPr>
        <xdr:cNvSpPr txBox="1"/>
      </xdr:nvSpPr>
      <xdr:spPr>
        <a:xfrm>
          <a:off x="19547840" y="1817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23" name="直線コネクタ 822">
          <a:extLst>
            <a:ext uri="{FF2B5EF4-FFF2-40B4-BE49-F238E27FC236}">
              <a16:creationId xmlns:a16="http://schemas.microsoft.com/office/drawing/2014/main" id="{4A145510-6467-48B9-B7BF-ABE27D9E6908}"/>
            </a:ext>
          </a:extLst>
        </xdr:cNvPr>
        <xdr:cNvCxnSpPr/>
      </xdr:nvCxnSpPr>
      <xdr:spPr>
        <a:xfrm>
          <a:off x="19443700" y="18172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824" name="【公民館】&#10;一人当たり面積最大値テキスト">
          <a:extLst>
            <a:ext uri="{FF2B5EF4-FFF2-40B4-BE49-F238E27FC236}">
              <a16:creationId xmlns:a16="http://schemas.microsoft.com/office/drawing/2014/main" id="{10850A4E-2EE6-4789-B877-1AA2AB49D0BE}"/>
            </a:ext>
          </a:extLst>
        </xdr:cNvPr>
        <xdr:cNvSpPr txBox="1"/>
      </xdr:nvSpPr>
      <xdr:spPr>
        <a:xfrm>
          <a:off x="19547840" y="1687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825" name="直線コネクタ 824">
          <a:extLst>
            <a:ext uri="{FF2B5EF4-FFF2-40B4-BE49-F238E27FC236}">
              <a16:creationId xmlns:a16="http://schemas.microsoft.com/office/drawing/2014/main" id="{6FE2EB5A-118E-40FE-9DA1-BE6078398696}"/>
            </a:ext>
          </a:extLst>
        </xdr:cNvPr>
        <xdr:cNvCxnSpPr/>
      </xdr:nvCxnSpPr>
      <xdr:spPr>
        <a:xfrm>
          <a:off x="19443700" y="17096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826" name="【公民館】&#10;一人当たり面積平均値テキスト">
          <a:extLst>
            <a:ext uri="{FF2B5EF4-FFF2-40B4-BE49-F238E27FC236}">
              <a16:creationId xmlns:a16="http://schemas.microsoft.com/office/drawing/2014/main" id="{E736C788-EE25-45BD-BB1F-EE51982AFF04}"/>
            </a:ext>
          </a:extLst>
        </xdr:cNvPr>
        <xdr:cNvSpPr txBox="1"/>
      </xdr:nvSpPr>
      <xdr:spPr>
        <a:xfrm>
          <a:off x="19547840" y="1757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827" name="フローチャート: 判断 826">
          <a:extLst>
            <a:ext uri="{FF2B5EF4-FFF2-40B4-BE49-F238E27FC236}">
              <a16:creationId xmlns:a16="http://schemas.microsoft.com/office/drawing/2014/main" id="{BF8055A3-8134-4EBD-AC6A-156B474593D8}"/>
            </a:ext>
          </a:extLst>
        </xdr:cNvPr>
        <xdr:cNvSpPr/>
      </xdr:nvSpPr>
      <xdr:spPr>
        <a:xfrm>
          <a:off x="19458940" y="17716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828" name="フローチャート: 判断 827">
          <a:extLst>
            <a:ext uri="{FF2B5EF4-FFF2-40B4-BE49-F238E27FC236}">
              <a16:creationId xmlns:a16="http://schemas.microsoft.com/office/drawing/2014/main" id="{2FEB6275-28B0-492C-908B-F0FBA9CE7FBE}"/>
            </a:ext>
          </a:extLst>
        </xdr:cNvPr>
        <xdr:cNvSpPr/>
      </xdr:nvSpPr>
      <xdr:spPr>
        <a:xfrm>
          <a:off x="1873504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829" name="フローチャート: 判断 828">
          <a:extLst>
            <a:ext uri="{FF2B5EF4-FFF2-40B4-BE49-F238E27FC236}">
              <a16:creationId xmlns:a16="http://schemas.microsoft.com/office/drawing/2014/main" id="{3731EEC0-42FF-4948-9BD8-F009B9921F1E}"/>
            </a:ext>
          </a:extLst>
        </xdr:cNvPr>
        <xdr:cNvSpPr/>
      </xdr:nvSpPr>
      <xdr:spPr>
        <a:xfrm>
          <a:off x="17937480" y="1779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30" name="フローチャート: 判断 829">
          <a:extLst>
            <a:ext uri="{FF2B5EF4-FFF2-40B4-BE49-F238E27FC236}">
              <a16:creationId xmlns:a16="http://schemas.microsoft.com/office/drawing/2014/main" id="{8E1769B0-1DCB-4430-9189-9E3A57AC3030}"/>
            </a:ext>
          </a:extLst>
        </xdr:cNvPr>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831" name="フローチャート: 判断 830">
          <a:extLst>
            <a:ext uri="{FF2B5EF4-FFF2-40B4-BE49-F238E27FC236}">
              <a16:creationId xmlns:a16="http://schemas.microsoft.com/office/drawing/2014/main" id="{EAC6C29D-33F9-4562-9703-EB2BE9B1F243}"/>
            </a:ext>
          </a:extLst>
        </xdr:cNvPr>
        <xdr:cNvSpPr/>
      </xdr:nvSpPr>
      <xdr:spPr>
        <a:xfrm>
          <a:off x="16388080" y="17781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215D8D25-67BC-4F86-B937-87960A0A85F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862FD1A2-825F-4EFB-97F8-69F1E371D53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8339431-8817-4E2F-993F-1AB5AF74C30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B733F68-08C8-4F59-AD12-68310910E7A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EC1DCD-9F05-4B60-AF64-0EDB547C635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xdr:rowOff>
    </xdr:from>
    <xdr:to>
      <xdr:col>116</xdr:col>
      <xdr:colOff>114300</xdr:colOff>
      <xdr:row>107</xdr:row>
      <xdr:rowOff>106426</xdr:rowOff>
    </xdr:to>
    <xdr:sp macro="" textlink="">
      <xdr:nvSpPr>
        <xdr:cNvPr id="837" name="楕円 836">
          <a:extLst>
            <a:ext uri="{FF2B5EF4-FFF2-40B4-BE49-F238E27FC236}">
              <a16:creationId xmlns:a16="http://schemas.microsoft.com/office/drawing/2014/main" id="{FCAB61F4-2ADA-4101-A9D3-C0F3B4C81B0F}"/>
            </a:ext>
          </a:extLst>
        </xdr:cNvPr>
        <xdr:cNvSpPr/>
      </xdr:nvSpPr>
      <xdr:spPr>
        <a:xfrm>
          <a:off x="19458940" y="1794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154703</xdr:rowOff>
    </xdr:from>
    <xdr:ext cx="469744" cy="259045"/>
    <xdr:sp macro="" textlink="">
      <xdr:nvSpPr>
        <xdr:cNvPr id="838" name="【公民館】&#10;一人当たり面積該当値テキスト">
          <a:extLst>
            <a:ext uri="{FF2B5EF4-FFF2-40B4-BE49-F238E27FC236}">
              <a16:creationId xmlns:a16="http://schemas.microsoft.com/office/drawing/2014/main" id="{24E56159-4461-4DF9-A8F0-38E16D359631}"/>
            </a:ext>
          </a:extLst>
        </xdr:cNvPr>
        <xdr:cNvSpPr txBox="1"/>
      </xdr:nvSpPr>
      <xdr:spPr>
        <a:xfrm>
          <a:off x="19547840" y="179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9398</xdr:rowOff>
    </xdr:from>
    <xdr:to>
      <xdr:col>112</xdr:col>
      <xdr:colOff>38100</xdr:colOff>
      <xdr:row>107</xdr:row>
      <xdr:rowOff>110998</xdr:rowOff>
    </xdr:to>
    <xdr:sp macro="" textlink="">
      <xdr:nvSpPr>
        <xdr:cNvPr id="839" name="楕円 838">
          <a:extLst>
            <a:ext uri="{FF2B5EF4-FFF2-40B4-BE49-F238E27FC236}">
              <a16:creationId xmlns:a16="http://schemas.microsoft.com/office/drawing/2014/main" id="{A462E9F6-F202-4D1D-8D2E-F764F87DD908}"/>
            </a:ext>
          </a:extLst>
        </xdr:cNvPr>
        <xdr:cNvSpPr/>
      </xdr:nvSpPr>
      <xdr:spPr>
        <a:xfrm>
          <a:off x="18735040" y="1794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55626</xdr:rowOff>
    </xdr:from>
    <xdr:to>
      <xdr:col>116</xdr:col>
      <xdr:colOff>63500</xdr:colOff>
      <xdr:row>107</xdr:row>
      <xdr:rowOff>60198</xdr:rowOff>
    </xdr:to>
    <xdr:cxnSp macro="">
      <xdr:nvCxnSpPr>
        <xdr:cNvPr id="840" name="直線コネクタ 839">
          <a:extLst>
            <a:ext uri="{FF2B5EF4-FFF2-40B4-BE49-F238E27FC236}">
              <a16:creationId xmlns:a16="http://schemas.microsoft.com/office/drawing/2014/main" id="{BC544133-3623-4195-B0F8-01BEC347D478}"/>
            </a:ext>
          </a:extLst>
        </xdr:cNvPr>
        <xdr:cNvCxnSpPr/>
      </xdr:nvCxnSpPr>
      <xdr:spPr>
        <a:xfrm flipV="1">
          <a:off x="18778220" y="1799310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9398</xdr:rowOff>
    </xdr:from>
    <xdr:to>
      <xdr:col>107</xdr:col>
      <xdr:colOff>101600</xdr:colOff>
      <xdr:row>107</xdr:row>
      <xdr:rowOff>110998</xdr:rowOff>
    </xdr:to>
    <xdr:sp macro="" textlink="">
      <xdr:nvSpPr>
        <xdr:cNvPr id="841" name="楕円 840">
          <a:extLst>
            <a:ext uri="{FF2B5EF4-FFF2-40B4-BE49-F238E27FC236}">
              <a16:creationId xmlns:a16="http://schemas.microsoft.com/office/drawing/2014/main" id="{32387064-951B-43C2-9005-1887B622576A}"/>
            </a:ext>
          </a:extLst>
        </xdr:cNvPr>
        <xdr:cNvSpPr/>
      </xdr:nvSpPr>
      <xdr:spPr>
        <a:xfrm>
          <a:off x="1793748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60198</xdr:rowOff>
    </xdr:from>
    <xdr:to>
      <xdr:col>111</xdr:col>
      <xdr:colOff>177800</xdr:colOff>
      <xdr:row>107</xdr:row>
      <xdr:rowOff>60198</xdr:rowOff>
    </xdr:to>
    <xdr:cxnSp macro="">
      <xdr:nvCxnSpPr>
        <xdr:cNvPr id="842" name="直線コネクタ 841">
          <a:extLst>
            <a:ext uri="{FF2B5EF4-FFF2-40B4-BE49-F238E27FC236}">
              <a16:creationId xmlns:a16="http://schemas.microsoft.com/office/drawing/2014/main" id="{5D220CBE-9D74-40F4-BC9E-E904DEF58C8E}"/>
            </a:ext>
          </a:extLst>
        </xdr:cNvPr>
        <xdr:cNvCxnSpPr/>
      </xdr:nvCxnSpPr>
      <xdr:spPr>
        <a:xfrm>
          <a:off x="17988280" y="179976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43" name="楕円 842">
          <a:extLst>
            <a:ext uri="{FF2B5EF4-FFF2-40B4-BE49-F238E27FC236}">
              <a16:creationId xmlns:a16="http://schemas.microsoft.com/office/drawing/2014/main" id="{93CA2F97-EC5A-465E-89FD-5DDEA04F2C06}"/>
            </a:ext>
          </a:extLst>
        </xdr:cNvPr>
        <xdr:cNvSpPr/>
      </xdr:nvSpPr>
      <xdr:spPr>
        <a:xfrm>
          <a:off x="1716278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60198</xdr:rowOff>
    </xdr:from>
    <xdr:to>
      <xdr:col>107</xdr:col>
      <xdr:colOff>50800</xdr:colOff>
      <xdr:row>107</xdr:row>
      <xdr:rowOff>60198</xdr:rowOff>
    </xdr:to>
    <xdr:cxnSp macro="">
      <xdr:nvCxnSpPr>
        <xdr:cNvPr id="844" name="直線コネクタ 843">
          <a:extLst>
            <a:ext uri="{FF2B5EF4-FFF2-40B4-BE49-F238E27FC236}">
              <a16:creationId xmlns:a16="http://schemas.microsoft.com/office/drawing/2014/main" id="{97419502-44A7-4161-9E88-1BC87A12D4CE}"/>
            </a:ext>
          </a:extLst>
        </xdr:cNvPr>
        <xdr:cNvCxnSpPr/>
      </xdr:nvCxnSpPr>
      <xdr:spPr>
        <a:xfrm>
          <a:off x="17213580" y="1799767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845" name="楕円 844">
          <a:extLst>
            <a:ext uri="{FF2B5EF4-FFF2-40B4-BE49-F238E27FC236}">
              <a16:creationId xmlns:a16="http://schemas.microsoft.com/office/drawing/2014/main" id="{D4B7A99E-A63C-4163-BB8F-EB9AB9F55499}"/>
            </a:ext>
          </a:extLst>
        </xdr:cNvPr>
        <xdr:cNvSpPr/>
      </xdr:nvSpPr>
      <xdr:spPr>
        <a:xfrm>
          <a:off x="16388080" y="17946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60198</xdr:rowOff>
    </xdr:to>
    <xdr:cxnSp macro="">
      <xdr:nvCxnSpPr>
        <xdr:cNvPr id="846" name="直線コネクタ 845">
          <a:extLst>
            <a:ext uri="{FF2B5EF4-FFF2-40B4-BE49-F238E27FC236}">
              <a16:creationId xmlns:a16="http://schemas.microsoft.com/office/drawing/2014/main" id="{3B90A030-95AB-4EAE-9996-CDA42B52D1F9}"/>
            </a:ext>
          </a:extLst>
        </xdr:cNvPr>
        <xdr:cNvCxnSpPr/>
      </xdr:nvCxnSpPr>
      <xdr:spPr>
        <a:xfrm>
          <a:off x="16431260" y="179976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847" name="n_1aveValue【公民館】&#10;一人当たり面積">
          <a:extLst>
            <a:ext uri="{FF2B5EF4-FFF2-40B4-BE49-F238E27FC236}">
              <a16:creationId xmlns:a16="http://schemas.microsoft.com/office/drawing/2014/main" id="{4D8E58F4-9118-45EC-B045-6351ECB67141}"/>
            </a:ext>
          </a:extLst>
        </xdr:cNvPr>
        <xdr:cNvSpPr txBox="1"/>
      </xdr:nvSpPr>
      <xdr:spPr>
        <a:xfrm>
          <a:off x="185611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138955</xdr:rowOff>
    </xdr:from>
    <xdr:ext cx="469744" cy="259045"/>
    <xdr:sp macro="" textlink="">
      <xdr:nvSpPr>
        <xdr:cNvPr id="848" name="n_2aveValue【公民館】&#10;一人当たり面積">
          <a:extLst>
            <a:ext uri="{FF2B5EF4-FFF2-40B4-BE49-F238E27FC236}">
              <a16:creationId xmlns:a16="http://schemas.microsoft.com/office/drawing/2014/main" id="{A874464A-213D-4C10-AA69-40B7961DA8F1}"/>
            </a:ext>
          </a:extLst>
        </xdr:cNvPr>
        <xdr:cNvSpPr txBox="1"/>
      </xdr:nvSpPr>
      <xdr:spPr>
        <a:xfrm>
          <a:off x="17776267" y="1757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157242</xdr:rowOff>
    </xdr:from>
    <xdr:ext cx="469744" cy="259045"/>
    <xdr:sp macro="" textlink="">
      <xdr:nvSpPr>
        <xdr:cNvPr id="849" name="n_3aveValue【公民館】&#10;一人当たり面積">
          <a:extLst>
            <a:ext uri="{FF2B5EF4-FFF2-40B4-BE49-F238E27FC236}">
              <a16:creationId xmlns:a16="http://schemas.microsoft.com/office/drawing/2014/main" id="{02F63538-95B5-47B3-B78E-2B53DC8DF93D}"/>
            </a:ext>
          </a:extLst>
        </xdr:cNvPr>
        <xdr:cNvSpPr txBox="1"/>
      </xdr:nvSpPr>
      <xdr:spPr>
        <a:xfrm>
          <a:off x="170015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129812</xdr:rowOff>
    </xdr:from>
    <xdr:ext cx="469744" cy="259045"/>
    <xdr:sp macro="" textlink="">
      <xdr:nvSpPr>
        <xdr:cNvPr id="850" name="n_4aveValue【公民館】&#10;一人当たり面積">
          <a:extLst>
            <a:ext uri="{FF2B5EF4-FFF2-40B4-BE49-F238E27FC236}">
              <a16:creationId xmlns:a16="http://schemas.microsoft.com/office/drawing/2014/main" id="{3BC296C6-A302-424A-9836-50660742D8C1}"/>
            </a:ext>
          </a:extLst>
        </xdr:cNvPr>
        <xdr:cNvSpPr txBox="1"/>
      </xdr:nvSpPr>
      <xdr:spPr>
        <a:xfrm>
          <a:off x="1622686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102125</xdr:rowOff>
    </xdr:from>
    <xdr:ext cx="469744" cy="259045"/>
    <xdr:sp macro="" textlink="">
      <xdr:nvSpPr>
        <xdr:cNvPr id="851" name="n_1mainValue【公民館】&#10;一人当たり面積">
          <a:extLst>
            <a:ext uri="{FF2B5EF4-FFF2-40B4-BE49-F238E27FC236}">
              <a16:creationId xmlns:a16="http://schemas.microsoft.com/office/drawing/2014/main" id="{F816DED0-D60F-4137-9F0C-62394D624657}"/>
            </a:ext>
          </a:extLst>
        </xdr:cNvPr>
        <xdr:cNvSpPr txBox="1"/>
      </xdr:nvSpPr>
      <xdr:spPr>
        <a:xfrm>
          <a:off x="1856112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102125</xdr:rowOff>
    </xdr:from>
    <xdr:ext cx="469744" cy="259045"/>
    <xdr:sp macro="" textlink="">
      <xdr:nvSpPr>
        <xdr:cNvPr id="852" name="n_2mainValue【公民館】&#10;一人当たり面積">
          <a:extLst>
            <a:ext uri="{FF2B5EF4-FFF2-40B4-BE49-F238E27FC236}">
              <a16:creationId xmlns:a16="http://schemas.microsoft.com/office/drawing/2014/main" id="{94D3BBB1-6927-4CD5-9BF1-F6E47794FD57}"/>
            </a:ext>
          </a:extLst>
        </xdr:cNvPr>
        <xdr:cNvSpPr txBox="1"/>
      </xdr:nvSpPr>
      <xdr:spPr>
        <a:xfrm>
          <a:off x="177762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853" name="n_3mainValue【公民館】&#10;一人当たり面積">
          <a:extLst>
            <a:ext uri="{FF2B5EF4-FFF2-40B4-BE49-F238E27FC236}">
              <a16:creationId xmlns:a16="http://schemas.microsoft.com/office/drawing/2014/main" id="{B4105788-E7D2-4E79-BADE-75F84DCCCB33}"/>
            </a:ext>
          </a:extLst>
        </xdr:cNvPr>
        <xdr:cNvSpPr txBox="1"/>
      </xdr:nvSpPr>
      <xdr:spPr>
        <a:xfrm>
          <a:off x="170015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854" name="n_4mainValue【公民館】&#10;一人当たり面積">
          <a:extLst>
            <a:ext uri="{FF2B5EF4-FFF2-40B4-BE49-F238E27FC236}">
              <a16:creationId xmlns:a16="http://schemas.microsoft.com/office/drawing/2014/main" id="{7CB5D1B0-97B6-44E0-AAE4-B3A1C96DB971}"/>
            </a:ext>
          </a:extLst>
        </xdr:cNvPr>
        <xdr:cNvSpPr txBox="1"/>
      </xdr:nvSpPr>
      <xdr:spPr>
        <a:xfrm>
          <a:off x="16226867" y="1803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14E7E389-DC78-4433-B230-BB7E22E8CE9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4DC72345-B194-41BA-A7F5-F30C3048B9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2369E4DB-AD03-470C-BD70-E548CE82126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学校施設については、有形固定資産減価償却率が類似団体・全国・県平均を上回っている。昭和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年代半ばから昭和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年代前半までに建設されているためであるが、長寿命化計画に基づき適切に日々の修繕を行うとともに、計画的に耐震補強工事を行っている。</a:t>
          </a:r>
          <a:endParaRPr lang="ja-JP" altLang="ja-JP" sz="1400">
            <a:effectLst/>
          </a:endParaRPr>
        </a:p>
        <a:p>
          <a:r>
            <a:rPr kumimoji="1" lang="ja-JP" altLang="ja-JP" sz="1100">
              <a:solidFill>
                <a:schemeClr val="dk1"/>
              </a:solidFill>
              <a:effectLst/>
              <a:latin typeface="+mn-lt"/>
              <a:ea typeface="+mn-ea"/>
              <a:cs typeface="+mn-cs"/>
            </a:rPr>
            <a:t>橋りょうについては、類似団体・全国・県平均を大きく下回っている。主な要因として、平成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年度に完成した各務原大橋が挙げられる。</a:t>
          </a:r>
          <a:endParaRPr lang="ja-JP" altLang="ja-JP" sz="1400">
            <a:effectLst/>
          </a:endParaRPr>
        </a:p>
        <a:p>
          <a:r>
            <a:rPr lang="ja-JP" altLang="ja-JP" sz="1100">
              <a:solidFill>
                <a:schemeClr val="dk1"/>
              </a:solidFill>
              <a:effectLst/>
              <a:latin typeface="+mn-lt"/>
              <a:ea typeface="+mn-ea"/>
              <a:cs typeface="+mn-cs"/>
            </a:rPr>
            <a:t>公営住宅については、複数年かけて計画的に耐震補強工事を行っていることにより有形固定資産減価償却率が低くなっている。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F6EB1F-C395-44DA-B33E-6FAABDB674D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8A8EFBC-AAC5-4433-B309-83BC13C0553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631BCD4-8AF3-4B28-9CB8-7BECCEF1224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5DC2D4-DDBD-4D22-9AD3-5C1051D40D9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82F42A-7ADD-4E86-9164-72288A7229E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87FC01-4217-451D-A0F4-1C4DDA3B72E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36E969-EFE8-426A-A107-3CDA1344AC6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9A702C-327B-467B-AC3C-2DF1186CB9B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2FA2DEF-5B06-45FD-BDB4-B3BDFFC0DC8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26080B3-15B2-45A2-9FF3-A6FAF0A1E5E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145,570
141,983
87.81
60,091,624
56,570,232
3,120,475
29,291,239
21,841,125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45959DD-F28D-41AE-858E-95EE5FA95D1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34D35B-8220-4D1C-B269-947AC39958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CA9AA8-E998-478B-8A57-61B754C92E5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2D4E6E-6FC4-4A17-B832-108BA466A9F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4F2102-5BEF-4F1E-87FE-25C4BDCC58C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92B6AD-D5EB-4492-9926-85EAAF2CA42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45E7AE-BDEE-4C98-8BB6-D037A9A1CBF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9A3E15-4B35-4A1F-B399-96E00E2EF1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9424D8-9E18-4F5A-B173-F0CE513FCF3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58569C-1697-46FF-A43E-B8A3D2099B1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08DFCA8-8151-47F9-9597-7FFB3C6C677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12D14E-9BA3-49BF-A551-055029634E4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4BCC58-5EF0-4087-95D1-0DF19FAC401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90BD15C-8621-453A-9EC3-04CA869E31C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CFDA9E0-95EE-4D2D-9557-69B326E95BA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C315F0D-453B-4976-B86F-36D155A3DE7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7DE3A5-56AA-42AF-BBCE-F83B9FEE7B8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76561B-97B1-4F94-ADCA-DE93E829138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0BA17B-41BF-4987-94CA-2E12FF25911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AE12DA-C34B-4494-9127-71AA3AF3C674}"/>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F03E88-AF88-4B2A-90BF-96801029FC7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C652D4-AB7F-46CC-96DA-F66008DB05F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1115A2A-C64A-42A9-8A1F-57A39E39327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3FAD73-237E-4752-89D0-E249AE60A0F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42FAE9-05F5-4CDA-A5A4-5786813BCE9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462384-3ECB-4C13-861B-1EC4DD94335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FC76DD8-F517-4716-A314-B498336DC24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201A70F-7135-4364-8FE6-837BC283364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974EE81-5BCA-4D51-ACC9-0CBB5325E5D4}"/>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897C83-CCB3-46B2-B1E9-EEE649BCA27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3EABFE4-6D5D-4317-A790-8383A3BA06E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79B18D-7A30-465A-87E7-9ACDDD2AF65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0631FBB-36BC-4BF4-902B-C332923D9C6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864D65B-00FB-46A6-A9EE-96C56398EE62}"/>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B65C921-8AC6-40F6-AD2F-D8D94645B49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5B04A4C-8963-447D-A21B-4CD67761FF81}"/>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E73499C-C069-49C0-BA7B-78A54331A074}"/>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3C56D02-E255-4D5F-9110-2EE71A1926A5}"/>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DFA2083-CC8B-4ABC-807D-D231D88B5FB2}"/>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3B8963E-10E1-4291-B1D8-C8C2A43842B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7870455-55FF-4445-BEA9-EBA2367DFE8A}"/>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050DD89-5829-4F99-9C60-CA6D68EF6B9D}"/>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27A9E6-7374-49ED-A2F1-EA4B13CA06E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EEBCF4AC-C739-4854-9B81-629CC84562F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6F143DD-38E1-40F3-BD04-7C6A1AA60EE3}"/>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A4277B95-1E93-494E-90EC-421F91317A9C}"/>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D62AE251-039A-4284-9886-E672FA5F0A4A}"/>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AE87AE2C-C19A-471B-BF75-1B8B9C3ACD9B}"/>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A5269661-F8DC-4C68-B69C-F164DC68EC84}"/>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143527</xdr:rowOff>
    </xdr:from>
    <xdr:ext cx="405111" cy="259045"/>
    <xdr:sp macro="" textlink="">
      <xdr:nvSpPr>
        <xdr:cNvPr id="61" name="【図書館】&#10;有形固定資産減価償却率平均値テキスト">
          <a:extLst>
            <a:ext uri="{FF2B5EF4-FFF2-40B4-BE49-F238E27FC236}">
              <a16:creationId xmlns:a16="http://schemas.microsoft.com/office/drawing/2014/main" id="{EB72961F-C5EE-46A5-BD3E-A4A2526EA503}"/>
            </a:ext>
          </a:extLst>
        </xdr:cNvPr>
        <xdr:cNvSpPr txBox="1"/>
      </xdr:nvSpPr>
      <xdr:spPr>
        <a:xfrm>
          <a:off x="4124960" y="6010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C5C8474B-33CC-4764-B1E5-2F4CA2279E6F}"/>
            </a:ext>
          </a:extLst>
        </xdr:cNvPr>
        <xdr:cNvSpPr/>
      </xdr:nvSpPr>
      <xdr:spPr>
        <a:xfrm>
          <a:off x="403606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12C8DAFD-50E3-4952-9177-665207FB2007}"/>
            </a:ext>
          </a:extLst>
        </xdr:cNvPr>
        <xdr:cNvSpPr/>
      </xdr:nvSpPr>
      <xdr:spPr>
        <a:xfrm>
          <a:off x="3312160" y="6134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D5D3ADCB-CF51-4AA9-A1DB-6164A9C765D7}"/>
            </a:ext>
          </a:extLst>
        </xdr:cNvPr>
        <xdr:cNvSpPr/>
      </xdr:nvSpPr>
      <xdr:spPr>
        <a:xfrm>
          <a:off x="2514600" y="6145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91480025-A159-4580-A15B-3CE3C0344456}"/>
            </a:ext>
          </a:extLst>
        </xdr:cNvPr>
        <xdr:cNvSpPr/>
      </xdr:nvSpPr>
      <xdr:spPr>
        <a:xfrm>
          <a:off x="17399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24C38E6C-61B7-481F-A86E-6B800EB5C647}"/>
            </a:ext>
          </a:extLst>
        </xdr:cNvPr>
        <xdr:cNvSpPr/>
      </xdr:nvSpPr>
      <xdr:spPr>
        <a:xfrm>
          <a:off x="965200" y="6196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D309514-CF95-4F47-997F-EEA0AE0A8D8E}"/>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DEB3A9-2E62-42CC-A736-96F1091E335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0B4C48-3F6B-4FA9-BAD3-4A7C4E4F5BD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FB108E6-6CB1-451B-A08C-5B973F64FC9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8D16D82-A8D8-485C-8C1A-774D84D274F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1270</xdr:rowOff>
    </xdr:from>
    <xdr:to>
      <xdr:col>24</xdr:col>
      <xdr:colOff>114300</xdr:colOff>
      <xdr:row>38</xdr:row>
      <xdr:rowOff>102870</xdr:rowOff>
    </xdr:to>
    <xdr:sp macro="" textlink="">
      <xdr:nvSpPr>
        <xdr:cNvPr id="72" name="楕円 71">
          <a:extLst>
            <a:ext uri="{FF2B5EF4-FFF2-40B4-BE49-F238E27FC236}">
              <a16:creationId xmlns:a16="http://schemas.microsoft.com/office/drawing/2014/main" id="{A202CF47-C99F-4C6B-9325-F474CEFA1B08}"/>
            </a:ext>
          </a:extLst>
        </xdr:cNvPr>
        <xdr:cNvSpPr/>
      </xdr:nvSpPr>
      <xdr:spPr>
        <a:xfrm>
          <a:off x="403606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151147</xdr:rowOff>
    </xdr:from>
    <xdr:ext cx="405111" cy="259045"/>
    <xdr:sp macro="" textlink="">
      <xdr:nvSpPr>
        <xdr:cNvPr id="73" name="【図書館】&#10;有形固定資産減価償却率該当値テキスト">
          <a:extLst>
            <a:ext uri="{FF2B5EF4-FFF2-40B4-BE49-F238E27FC236}">
              <a16:creationId xmlns:a16="http://schemas.microsoft.com/office/drawing/2014/main" id="{27D2A96E-2B7D-44B7-BEA6-BD6BAA3FE0C0}"/>
            </a:ext>
          </a:extLst>
        </xdr:cNvPr>
        <xdr:cNvSpPr txBox="1"/>
      </xdr:nvSpPr>
      <xdr:spPr>
        <a:xfrm>
          <a:off x="412496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161290</xdr:rowOff>
    </xdr:from>
    <xdr:to>
      <xdr:col>20</xdr:col>
      <xdr:colOff>38100</xdr:colOff>
      <xdr:row>38</xdr:row>
      <xdr:rowOff>91440</xdr:rowOff>
    </xdr:to>
    <xdr:sp macro="" textlink="">
      <xdr:nvSpPr>
        <xdr:cNvPr id="74" name="楕円 73">
          <a:extLst>
            <a:ext uri="{FF2B5EF4-FFF2-40B4-BE49-F238E27FC236}">
              <a16:creationId xmlns:a16="http://schemas.microsoft.com/office/drawing/2014/main" id="{296D82E4-F2AB-45B4-B867-CC8FEC8A81E6}"/>
            </a:ext>
          </a:extLst>
        </xdr:cNvPr>
        <xdr:cNvSpPr/>
      </xdr:nvSpPr>
      <xdr:spPr>
        <a:xfrm>
          <a:off x="3312160" y="6363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40640</xdr:rowOff>
    </xdr:from>
    <xdr:to>
      <xdr:col>24</xdr:col>
      <xdr:colOff>63500</xdr:colOff>
      <xdr:row>38</xdr:row>
      <xdr:rowOff>52070</xdr:rowOff>
    </xdr:to>
    <xdr:cxnSp macro="">
      <xdr:nvCxnSpPr>
        <xdr:cNvPr id="75" name="直線コネクタ 74">
          <a:extLst>
            <a:ext uri="{FF2B5EF4-FFF2-40B4-BE49-F238E27FC236}">
              <a16:creationId xmlns:a16="http://schemas.microsoft.com/office/drawing/2014/main" id="{75E22CB4-F532-44DD-9BAB-BC2AB1F136A5}"/>
            </a:ext>
          </a:extLst>
        </xdr:cNvPr>
        <xdr:cNvCxnSpPr/>
      </xdr:nvCxnSpPr>
      <xdr:spPr>
        <a:xfrm>
          <a:off x="3355340" y="641096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6" name="楕円 75">
          <a:extLst>
            <a:ext uri="{FF2B5EF4-FFF2-40B4-BE49-F238E27FC236}">
              <a16:creationId xmlns:a16="http://schemas.microsoft.com/office/drawing/2014/main" id="{110FB478-08B6-4F38-AF21-BC576EAC00F8}"/>
            </a:ext>
          </a:extLst>
        </xdr:cNvPr>
        <xdr:cNvSpPr/>
      </xdr:nvSpPr>
      <xdr:spPr>
        <a:xfrm>
          <a:off x="25146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40640</xdr:rowOff>
    </xdr:from>
    <xdr:to>
      <xdr:col>19</xdr:col>
      <xdr:colOff>177800</xdr:colOff>
      <xdr:row>38</xdr:row>
      <xdr:rowOff>83820</xdr:rowOff>
    </xdr:to>
    <xdr:cxnSp macro="">
      <xdr:nvCxnSpPr>
        <xdr:cNvPr id="77" name="直線コネクタ 76">
          <a:extLst>
            <a:ext uri="{FF2B5EF4-FFF2-40B4-BE49-F238E27FC236}">
              <a16:creationId xmlns:a16="http://schemas.microsoft.com/office/drawing/2014/main" id="{DB988861-1131-4497-BE1E-05E32A229284}"/>
            </a:ext>
          </a:extLst>
        </xdr:cNvPr>
        <xdr:cNvCxnSpPr/>
      </xdr:nvCxnSpPr>
      <xdr:spPr>
        <a:xfrm flipV="1">
          <a:off x="2565400" y="6410960"/>
          <a:ext cx="78994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168910</xdr:rowOff>
    </xdr:from>
    <xdr:to>
      <xdr:col>10</xdr:col>
      <xdr:colOff>165100</xdr:colOff>
      <xdr:row>38</xdr:row>
      <xdr:rowOff>99060</xdr:rowOff>
    </xdr:to>
    <xdr:sp macro="" textlink="">
      <xdr:nvSpPr>
        <xdr:cNvPr id="78" name="楕円 77">
          <a:extLst>
            <a:ext uri="{FF2B5EF4-FFF2-40B4-BE49-F238E27FC236}">
              <a16:creationId xmlns:a16="http://schemas.microsoft.com/office/drawing/2014/main" id="{CE381D2F-5219-4CF7-B01C-413A2F57092A}"/>
            </a:ext>
          </a:extLst>
        </xdr:cNvPr>
        <xdr:cNvSpPr/>
      </xdr:nvSpPr>
      <xdr:spPr>
        <a:xfrm>
          <a:off x="1739900" y="6371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48260</xdr:rowOff>
    </xdr:from>
    <xdr:to>
      <xdr:col>15</xdr:col>
      <xdr:colOff>50800</xdr:colOff>
      <xdr:row>38</xdr:row>
      <xdr:rowOff>83820</xdr:rowOff>
    </xdr:to>
    <xdr:cxnSp macro="">
      <xdr:nvCxnSpPr>
        <xdr:cNvPr id="79" name="直線コネクタ 78">
          <a:extLst>
            <a:ext uri="{FF2B5EF4-FFF2-40B4-BE49-F238E27FC236}">
              <a16:creationId xmlns:a16="http://schemas.microsoft.com/office/drawing/2014/main" id="{9D03A90E-4852-4F1C-A9A2-809B1DD05469}"/>
            </a:ext>
          </a:extLst>
        </xdr:cNvPr>
        <xdr:cNvCxnSpPr/>
      </xdr:nvCxnSpPr>
      <xdr:spPr>
        <a:xfrm>
          <a:off x="1790700" y="6418580"/>
          <a:ext cx="7747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144780</xdr:rowOff>
    </xdr:from>
    <xdr:to>
      <xdr:col>6</xdr:col>
      <xdr:colOff>38100</xdr:colOff>
      <xdr:row>38</xdr:row>
      <xdr:rowOff>74930</xdr:rowOff>
    </xdr:to>
    <xdr:sp macro="" textlink="">
      <xdr:nvSpPr>
        <xdr:cNvPr id="80" name="楕円 79">
          <a:extLst>
            <a:ext uri="{FF2B5EF4-FFF2-40B4-BE49-F238E27FC236}">
              <a16:creationId xmlns:a16="http://schemas.microsoft.com/office/drawing/2014/main" id="{14FE60BF-A8EC-48BB-B592-B6CF5AC61BAD}"/>
            </a:ext>
          </a:extLst>
        </xdr:cNvPr>
        <xdr:cNvSpPr/>
      </xdr:nvSpPr>
      <xdr:spPr>
        <a:xfrm>
          <a:off x="965200" y="6347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24130</xdr:rowOff>
    </xdr:from>
    <xdr:to>
      <xdr:col>10</xdr:col>
      <xdr:colOff>114300</xdr:colOff>
      <xdr:row>38</xdr:row>
      <xdr:rowOff>48260</xdr:rowOff>
    </xdr:to>
    <xdr:cxnSp macro="">
      <xdr:nvCxnSpPr>
        <xdr:cNvPr id="81" name="直線コネクタ 80">
          <a:extLst>
            <a:ext uri="{FF2B5EF4-FFF2-40B4-BE49-F238E27FC236}">
              <a16:creationId xmlns:a16="http://schemas.microsoft.com/office/drawing/2014/main" id="{8803DBA3-D685-4665-A811-F262F49A8C32}"/>
            </a:ext>
          </a:extLst>
        </xdr:cNvPr>
        <xdr:cNvCxnSpPr/>
      </xdr:nvCxnSpPr>
      <xdr:spPr>
        <a:xfrm>
          <a:off x="1008380" y="639445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45737</xdr:rowOff>
    </xdr:from>
    <xdr:ext cx="405111" cy="259045"/>
    <xdr:sp macro="" textlink="">
      <xdr:nvSpPr>
        <xdr:cNvPr id="82" name="n_1aveValue【図書館】&#10;有形固定資産減価償却率">
          <a:extLst>
            <a:ext uri="{FF2B5EF4-FFF2-40B4-BE49-F238E27FC236}">
              <a16:creationId xmlns:a16="http://schemas.microsoft.com/office/drawing/2014/main" id="{71DB9EDB-A752-4E1E-9C56-E6EA2AF9BDCC}"/>
            </a:ext>
          </a:extLst>
        </xdr:cNvPr>
        <xdr:cNvSpPr txBox="1"/>
      </xdr:nvSpPr>
      <xdr:spPr>
        <a:xfrm>
          <a:off x="3170564" y="591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57167</xdr:rowOff>
    </xdr:from>
    <xdr:ext cx="405111" cy="259045"/>
    <xdr:sp macro="" textlink="">
      <xdr:nvSpPr>
        <xdr:cNvPr id="83" name="n_2aveValue【図書館】&#10;有形固定資産減価償却率">
          <a:extLst>
            <a:ext uri="{FF2B5EF4-FFF2-40B4-BE49-F238E27FC236}">
              <a16:creationId xmlns:a16="http://schemas.microsoft.com/office/drawing/2014/main" id="{C542F59B-EEA4-4D9A-92E4-3A6EF9EB8BCA}"/>
            </a:ext>
          </a:extLst>
        </xdr:cNvPr>
        <xdr:cNvSpPr txBox="1"/>
      </xdr:nvSpPr>
      <xdr:spPr>
        <a:xfrm>
          <a:off x="238570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91457</xdr:rowOff>
    </xdr:from>
    <xdr:ext cx="405111" cy="259045"/>
    <xdr:sp macro="" textlink="">
      <xdr:nvSpPr>
        <xdr:cNvPr id="84" name="n_3aveValue【図書館】&#10;有形固定資産減価償却率">
          <a:extLst>
            <a:ext uri="{FF2B5EF4-FFF2-40B4-BE49-F238E27FC236}">
              <a16:creationId xmlns:a16="http://schemas.microsoft.com/office/drawing/2014/main" id="{E89D64F5-66D4-4B92-A45C-AC136C259580}"/>
            </a:ext>
          </a:extLst>
        </xdr:cNvPr>
        <xdr:cNvSpPr txBox="1"/>
      </xdr:nvSpPr>
      <xdr:spPr>
        <a:xfrm>
          <a:off x="1611004" y="595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107967</xdr:rowOff>
    </xdr:from>
    <xdr:ext cx="405111" cy="259045"/>
    <xdr:sp macro="" textlink="">
      <xdr:nvSpPr>
        <xdr:cNvPr id="85" name="n_4aveValue【図書館】&#10;有形固定資産減価償却率">
          <a:extLst>
            <a:ext uri="{FF2B5EF4-FFF2-40B4-BE49-F238E27FC236}">
              <a16:creationId xmlns:a16="http://schemas.microsoft.com/office/drawing/2014/main" id="{F7905A6F-01F9-443E-B212-4A51D70382F9}"/>
            </a:ext>
          </a:extLst>
        </xdr:cNvPr>
        <xdr:cNvSpPr txBox="1"/>
      </xdr:nvSpPr>
      <xdr:spPr>
        <a:xfrm>
          <a:off x="83630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82567</xdr:rowOff>
    </xdr:from>
    <xdr:ext cx="405111" cy="259045"/>
    <xdr:sp macro="" textlink="">
      <xdr:nvSpPr>
        <xdr:cNvPr id="86" name="n_1mainValue【図書館】&#10;有形固定資産減価償却率">
          <a:extLst>
            <a:ext uri="{FF2B5EF4-FFF2-40B4-BE49-F238E27FC236}">
              <a16:creationId xmlns:a16="http://schemas.microsoft.com/office/drawing/2014/main" id="{989161B2-139B-488C-8466-C71EB891D41D}"/>
            </a:ext>
          </a:extLst>
        </xdr:cNvPr>
        <xdr:cNvSpPr txBox="1"/>
      </xdr:nvSpPr>
      <xdr:spPr>
        <a:xfrm>
          <a:off x="317056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7" name="n_2mainValue【図書館】&#10;有形固定資産減価償却率">
          <a:extLst>
            <a:ext uri="{FF2B5EF4-FFF2-40B4-BE49-F238E27FC236}">
              <a16:creationId xmlns:a16="http://schemas.microsoft.com/office/drawing/2014/main" id="{FD5552C1-B801-4D4F-AF10-AB646C2B90CC}"/>
            </a:ext>
          </a:extLst>
        </xdr:cNvPr>
        <xdr:cNvSpPr txBox="1"/>
      </xdr:nvSpPr>
      <xdr:spPr>
        <a:xfrm>
          <a:off x="238570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90187</xdr:rowOff>
    </xdr:from>
    <xdr:ext cx="405111" cy="259045"/>
    <xdr:sp macro="" textlink="">
      <xdr:nvSpPr>
        <xdr:cNvPr id="88" name="n_3mainValue【図書館】&#10;有形固定資産減価償却率">
          <a:extLst>
            <a:ext uri="{FF2B5EF4-FFF2-40B4-BE49-F238E27FC236}">
              <a16:creationId xmlns:a16="http://schemas.microsoft.com/office/drawing/2014/main" id="{3B43CF2C-7D8E-4FC3-AADE-986FB2CDC986}"/>
            </a:ext>
          </a:extLst>
        </xdr:cNvPr>
        <xdr:cNvSpPr txBox="1"/>
      </xdr:nvSpPr>
      <xdr:spPr>
        <a:xfrm>
          <a:off x="161100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66057</xdr:rowOff>
    </xdr:from>
    <xdr:ext cx="405111" cy="259045"/>
    <xdr:sp macro="" textlink="">
      <xdr:nvSpPr>
        <xdr:cNvPr id="89" name="n_4mainValue【図書館】&#10;有形固定資産減価償却率">
          <a:extLst>
            <a:ext uri="{FF2B5EF4-FFF2-40B4-BE49-F238E27FC236}">
              <a16:creationId xmlns:a16="http://schemas.microsoft.com/office/drawing/2014/main" id="{F64268D3-E4FB-46D9-B4CF-6435A9BEF165}"/>
            </a:ext>
          </a:extLst>
        </xdr:cNvPr>
        <xdr:cNvSpPr txBox="1"/>
      </xdr:nvSpPr>
      <xdr:spPr>
        <a:xfrm>
          <a:off x="83630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E4DA7D21-3FE8-48D5-ABDC-7AF45AE5AEC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B2FE11EE-3ECC-4E32-992D-6C0FFAC7A05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59C18B7-1A1B-48C3-8B90-D872BCF8351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93A6FADC-9487-4323-8581-FDD81B825B8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7C2B8C1D-C371-48BE-BCCD-415BECDD8C7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8B3AF497-E945-4E88-AD3A-71EAFE6EEB7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E818E88-2FEE-450B-9F59-1BDB98BA99C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21BA7DF6-E44A-4599-9919-2ED0BC14E95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D5C60111-65E7-4370-ACF8-5DDB8FF843E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C6E3B2DE-5AD2-4DE1-B88D-AFAFF6D33C0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33C900B5-E843-4E1C-8A86-F61B1EAC302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91E6F079-040C-4413-929D-DB2874A00B34}"/>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26C33126-FD56-40DC-B498-A67E5F968C15}"/>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82D9970B-0201-4763-8206-235E95BA181E}"/>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CC5976E8-0857-4FA5-9494-2691633CA84C}"/>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634B2CED-A9DF-4574-8F2E-76E14F4B9DE6}"/>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DA47AD9F-989D-4444-AA25-615CB8F892EE}"/>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D8FF0504-E708-4660-A167-0B98844087F9}"/>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D8A1E773-2B69-413C-8D59-E1CCEF39E4FF}"/>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90A699FC-5CB5-4334-9CCE-A83574CDBA79}"/>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E9A7F3DB-B9CE-4FA1-8D3E-3BA5CD1E207D}"/>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73915235-B3DA-4C6F-841C-4473C54486FA}"/>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124549D-F08A-4753-8480-7612DF72F36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425C4E0A-7445-4C37-80E8-399A2783737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E34C181-08CF-40B5-A418-07807B3133B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FAC74896-844D-42B5-9D3B-A1BCB529CA0F}"/>
            </a:ext>
          </a:extLst>
        </xdr:cNvPr>
        <xdr:cNvCxnSpPr/>
      </xdr:nvCxnSpPr>
      <xdr:spPr>
        <a:xfrm flipV="1">
          <a:off x="9219565" y="5748746"/>
          <a:ext cx="0" cy="129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D385AE8C-CDA1-429F-BE43-1E6E839A4DBA}"/>
            </a:ext>
          </a:extLst>
        </xdr:cNvPr>
        <xdr:cNvSpPr txBox="1"/>
      </xdr:nvSpPr>
      <xdr:spPr>
        <a:xfrm>
          <a:off x="9258300" y="704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4B0D19F6-BB0C-4124-9C3F-310E7696BC86}"/>
            </a:ext>
          </a:extLst>
        </xdr:cNvPr>
        <xdr:cNvCxnSpPr/>
      </xdr:nvCxnSpPr>
      <xdr:spPr>
        <a:xfrm>
          <a:off x="9154160" y="7039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E2F5AE65-43D7-4AD0-9E73-D78180D88018}"/>
            </a:ext>
          </a:extLst>
        </xdr:cNvPr>
        <xdr:cNvSpPr txBox="1"/>
      </xdr:nvSpPr>
      <xdr:spPr>
        <a:xfrm>
          <a:off x="9258300" y="553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62C48957-F236-4E18-BBDD-903FF7E4AB8C}"/>
            </a:ext>
          </a:extLst>
        </xdr:cNvPr>
        <xdr:cNvCxnSpPr/>
      </xdr:nvCxnSpPr>
      <xdr:spPr>
        <a:xfrm>
          <a:off x="9154160" y="5748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66420</xdr:rowOff>
    </xdr:from>
    <xdr:ext cx="469744" cy="259045"/>
    <xdr:sp macro="" textlink="">
      <xdr:nvSpPr>
        <xdr:cNvPr id="120" name="【図書館】&#10;一人当たり面積平均値テキスト">
          <a:extLst>
            <a:ext uri="{FF2B5EF4-FFF2-40B4-BE49-F238E27FC236}">
              <a16:creationId xmlns:a16="http://schemas.microsoft.com/office/drawing/2014/main" id="{E53B56AE-5C69-4C10-880B-9AB6366F3374}"/>
            </a:ext>
          </a:extLst>
        </xdr:cNvPr>
        <xdr:cNvSpPr txBox="1"/>
      </xdr:nvSpPr>
      <xdr:spPr>
        <a:xfrm>
          <a:off x="9258300" y="6604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2FC79C8F-6EA2-4784-9F85-662121B31751}"/>
            </a:ext>
          </a:extLst>
        </xdr:cNvPr>
        <xdr:cNvSpPr/>
      </xdr:nvSpPr>
      <xdr:spPr>
        <a:xfrm>
          <a:off x="919226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2AA6EFB8-018A-4A57-BC10-47A11AC5EE1E}"/>
            </a:ext>
          </a:extLst>
        </xdr:cNvPr>
        <xdr:cNvSpPr/>
      </xdr:nvSpPr>
      <xdr:spPr>
        <a:xfrm>
          <a:off x="8445500" y="66259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D2DDFB3B-2401-4764-B715-77880DCB22B3}"/>
            </a:ext>
          </a:extLst>
        </xdr:cNvPr>
        <xdr:cNvSpPr/>
      </xdr:nvSpPr>
      <xdr:spPr>
        <a:xfrm>
          <a:off x="7670800" y="665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5C132F50-9785-4F23-A194-FA2BBF345435}"/>
            </a:ext>
          </a:extLst>
        </xdr:cNvPr>
        <xdr:cNvSpPr/>
      </xdr:nvSpPr>
      <xdr:spPr>
        <a:xfrm>
          <a:off x="6873240" y="6669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C91BEB1B-B60E-40BF-BA01-DCB44EB9380F}"/>
            </a:ext>
          </a:extLst>
        </xdr:cNvPr>
        <xdr:cNvSpPr/>
      </xdr:nvSpPr>
      <xdr:spPr>
        <a:xfrm>
          <a:off x="6098540" y="6680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CD2A8F7-E321-4800-9A70-4CD7FF58BD1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1456775-3B46-4775-847E-32AC533B3AB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5F5D3AE-1FA3-41C7-94D1-17B232C96EE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B63BEC-0C2A-4736-8734-40113A01B72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51CC546-F376-4433-9B75-F426D9E5C06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1" name="楕円 130">
          <a:extLst>
            <a:ext uri="{FF2B5EF4-FFF2-40B4-BE49-F238E27FC236}">
              <a16:creationId xmlns:a16="http://schemas.microsoft.com/office/drawing/2014/main" id="{C1089D41-E239-47FB-9F89-402D477476CE}"/>
            </a:ext>
          </a:extLst>
        </xdr:cNvPr>
        <xdr:cNvSpPr/>
      </xdr:nvSpPr>
      <xdr:spPr>
        <a:xfrm>
          <a:off x="9192260" y="6488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2" name="【図書館】&#10;一人当たり面積該当値テキスト">
          <a:extLst>
            <a:ext uri="{FF2B5EF4-FFF2-40B4-BE49-F238E27FC236}">
              <a16:creationId xmlns:a16="http://schemas.microsoft.com/office/drawing/2014/main" id="{80422E72-4EE7-4435-B146-4EFCC413514A}"/>
            </a:ext>
          </a:extLst>
        </xdr:cNvPr>
        <xdr:cNvSpPr txBox="1"/>
      </xdr:nvSpPr>
      <xdr:spPr>
        <a:xfrm>
          <a:off x="9258300" y="634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117928</xdr:rowOff>
    </xdr:from>
    <xdr:to>
      <xdr:col>50</xdr:col>
      <xdr:colOff>165100</xdr:colOff>
      <xdr:row>39</xdr:row>
      <xdr:rowOff>48078</xdr:rowOff>
    </xdr:to>
    <xdr:sp macro="" textlink="">
      <xdr:nvSpPr>
        <xdr:cNvPr id="133" name="楕円 132">
          <a:extLst>
            <a:ext uri="{FF2B5EF4-FFF2-40B4-BE49-F238E27FC236}">
              <a16:creationId xmlns:a16="http://schemas.microsoft.com/office/drawing/2014/main" id="{5584C4B8-C411-4B63-ADBB-88416C2B43BE}"/>
            </a:ext>
          </a:extLst>
        </xdr:cNvPr>
        <xdr:cNvSpPr/>
      </xdr:nvSpPr>
      <xdr:spPr>
        <a:xfrm>
          <a:off x="8445500" y="6488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38</xdr:row>
      <xdr:rowOff>168728</xdr:rowOff>
    </xdr:to>
    <xdr:cxnSp macro="">
      <xdr:nvCxnSpPr>
        <xdr:cNvPr id="134" name="直線コネクタ 133">
          <a:extLst>
            <a:ext uri="{FF2B5EF4-FFF2-40B4-BE49-F238E27FC236}">
              <a16:creationId xmlns:a16="http://schemas.microsoft.com/office/drawing/2014/main" id="{E2360841-6AF3-4005-B191-4714F1143E84}"/>
            </a:ext>
          </a:extLst>
        </xdr:cNvPr>
        <xdr:cNvCxnSpPr/>
      </xdr:nvCxnSpPr>
      <xdr:spPr>
        <a:xfrm>
          <a:off x="8496300" y="653904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35" name="楕円 134">
          <a:extLst>
            <a:ext uri="{FF2B5EF4-FFF2-40B4-BE49-F238E27FC236}">
              <a16:creationId xmlns:a16="http://schemas.microsoft.com/office/drawing/2014/main" id="{32665833-9687-47B1-B14F-0F46FC30E2FE}"/>
            </a:ext>
          </a:extLst>
        </xdr:cNvPr>
        <xdr:cNvSpPr/>
      </xdr:nvSpPr>
      <xdr:spPr>
        <a:xfrm>
          <a:off x="7670800" y="64882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168728</xdr:rowOff>
    </xdr:from>
    <xdr:to>
      <xdr:col>50</xdr:col>
      <xdr:colOff>114300</xdr:colOff>
      <xdr:row>38</xdr:row>
      <xdr:rowOff>168728</xdr:rowOff>
    </xdr:to>
    <xdr:cxnSp macro="">
      <xdr:nvCxnSpPr>
        <xdr:cNvPr id="136" name="直線コネクタ 135">
          <a:extLst>
            <a:ext uri="{FF2B5EF4-FFF2-40B4-BE49-F238E27FC236}">
              <a16:creationId xmlns:a16="http://schemas.microsoft.com/office/drawing/2014/main" id="{7B632C82-6393-4745-928A-728C4D9F758D}"/>
            </a:ext>
          </a:extLst>
        </xdr:cNvPr>
        <xdr:cNvCxnSpPr/>
      </xdr:nvCxnSpPr>
      <xdr:spPr>
        <a:xfrm>
          <a:off x="7713980" y="65390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117928</xdr:rowOff>
    </xdr:from>
    <xdr:to>
      <xdr:col>41</xdr:col>
      <xdr:colOff>101600</xdr:colOff>
      <xdr:row>39</xdr:row>
      <xdr:rowOff>48078</xdr:rowOff>
    </xdr:to>
    <xdr:sp macro="" textlink="">
      <xdr:nvSpPr>
        <xdr:cNvPr id="137" name="楕円 136">
          <a:extLst>
            <a:ext uri="{FF2B5EF4-FFF2-40B4-BE49-F238E27FC236}">
              <a16:creationId xmlns:a16="http://schemas.microsoft.com/office/drawing/2014/main" id="{70C14BAF-A4CB-4BCA-9C4E-8C85135A7AF9}"/>
            </a:ext>
          </a:extLst>
        </xdr:cNvPr>
        <xdr:cNvSpPr/>
      </xdr:nvSpPr>
      <xdr:spPr>
        <a:xfrm>
          <a:off x="6873240" y="6488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168728</xdr:rowOff>
    </xdr:from>
    <xdr:to>
      <xdr:col>45</xdr:col>
      <xdr:colOff>177800</xdr:colOff>
      <xdr:row>38</xdr:row>
      <xdr:rowOff>168728</xdr:rowOff>
    </xdr:to>
    <xdr:cxnSp macro="">
      <xdr:nvCxnSpPr>
        <xdr:cNvPr id="138" name="直線コネクタ 137">
          <a:extLst>
            <a:ext uri="{FF2B5EF4-FFF2-40B4-BE49-F238E27FC236}">
              <a16:creationId xmlns:a16="http://schemas.microsoft.com/office/drawing/2014/main" id="{6E15021F-DB46-41D1-99D0-87458AF8E85C}"/>
            </a:ext>
          </a:extLst>
        </xdr:cNvPr>
        <xdr:cNvCxnSpPr/>
      </xdr:nvCxnSpPr>
      <xdr:spPr>
        <a:xfrm>
          <a:off x="6924040" y="65390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128815</xdr:rowOff>
    </xdr:from>
    <xdr:to>
      <xdr:col>36</xdr:col>
      <xdr:colOff>165100</xdr:colOff>
      <xdr:row>39</xdr:row>
      <xdr:rowOff>58965</xdr:rowOff>
    </xdr:to>
    <xdr:sp macro="" textlink="">
      <xdr:nvSpPr>
        <xdr:cNvPr id="139" name="楕円 138">
          <a:extLst>
            <a:ext uri="{FF2B5EF4-FFF2-40B4-BE49-F238E27FC236}">
              <a16:creationId xmlns:a16="http://schemas.microsoft.com/office/drawing/2014/main" id="{CA663C37-A494-40AB-8F29-54AF7DD0D927}"/>
            </a:ext>
          </a:extLst>
        </xdr:cNvPr>
        <xdr:cNvSpPr/>
      </xdr:nvSpPr>
      <xdr:spPr>
        <a:xfrm>
          <a:off x="6098540" y="649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168728</xdr:rowOff>
    </xdr:from>
    <xdr:to>
      <xdr:col>41</xdr:col>
      <xdr:colOff>50800</xdr:colOff>
      <xdr:row>39</xdr:row>
      <xdr:rowOff>8165</xdr:rowOff>
    </xdr:to>
    <xdr:cxnSp macro="">
      <xdr:nvCxnSpPr>
        <xdr:cNvPr id="140" name="直線コネクタ 139">
          <a:extLst>
            <a:ext uri="{FF2B5EF4-FFF2-40B4-BE49-F238E27FC236}">
              <a16:creationId xmlns:a16="http://schemas.microsoft.com/office/drawing/2014/main" id="{C6708293-D4FB-4343-9B38-FA49E793608D}"/>
            </a:ext>
          </a:extLst>
        </xdr:cNvPr>
        <xdr:cNvCxnSpPr/>
      </xdr:nvCxnSpPr>
      <xdr:spPr>
        <a:xfrm flipV="1">
          <a:off x="6149340" y="6539048"/>
          <a:ext cx="7747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9270</xdr:rowOff>
    </xdr:from>
    <xdr:ext cx="469744" cy="259045"/>
    <xdr:sp macro="" textlink="">
      <xdr:nvSpPr>
        <xdr:cNvPr id="141" name="n_1aveValue【図書館】&#10;一人当たり面積">
          <a:extLst>
            <a:ext uri="{FF2B5EF4-FFF2-40B4-BE49-F238E27FC236}">
              <a16:creationId xmlns:a16="http://schemas.microsoft.com/office/drawing/2014/main" id="{009982F7-1133-45D7-B6DE-A3811A497D7A}"/>
            </a:ext>
          </a:extLst>
        </xdr:cNvPr>
        <xdr:cNvSpPr txBox="1"/>
      </xdr:nvSpPr>
      <xdr:spPr>
        <a:xfrm>
          <a:off x="827158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42" name="n_2aveValue【図書館】&#10;一人当たり面積">
          <a:extLst>
            <a:ext uri="{FF2B5EF4-FFF2-40B4-BE49-F238E27FC236}">
              <a16:creationId xmlns:a16="http://schemas.microsoft.com/office/drawing/2014/main" id="{B8BBFF5A-4069-4214-B139-91BDCD8F2AE1}"/>
            </a:ext>
          </a:extLst>
        </xdr:cNvPr>
        <xdr:cNvSpPr txBox="1"/>
      </xdr:nvSpPr>
      <xdr:spPr>
        <a:xfrm>
          <a:off x="750958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52812</xdr:rowOff>
    </xdr:from>
    <xdr:ext cx="469744" cy="259045"/>
    <xdr:sp macro="" textlink="">
      <xdr:nvSpPr>
        <xdr:cNvPr id="143" name="n_3aveValue【図書館】&#10;一人当たり面積">
          <a:extLst>
            <a:ext uri="{FF2B5EF4-FFF2-40B4-BE49-F238E27FC236}">
              <a16:creationId xmlns:a16="http://schemas.microsoft.com/office/drawing/2014/main" id="{CBCC3BFA-A657-464F-BEAD-E76CB3CC6362}"/>
            </a:ext>
          </a:extLst>
        </xdr:cNvPr>
        <xdr:cNvSpPr txBox="1"/>
      </xdr:nvSpPr>
      <xdr:spPr>
        <a:xfrm>
          <a:off x="6712027" y="67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63699</xdr:rowOff>
    </xdr:from>
    <xdr:ext cx="469744" cy="259045"/>
    <xdr:sp macro="" textlink="">
      <xdr:nvSpPr>
        <xdr:cNvPr id="144" name="n_4aveValue【図書館】&#10;一人当たり面積">
          <a:extLst>
            <a:ext uri="{FF2B5EF4-FFF2-40B4-BE49-F238E27FC236}">
              <a16:creationId xmlns:a16="http://schemas.microsoft.com/office/drawing/2014/main" id="{47E8FD01-7B64-427F-98A2-8A3FD087AEC4}"/>
            </a:ext>
          </a:extLst>
        </xdr:cNvPr>
        <xdr:cNvSpPr txBox="1"/>
      </xdr:nvSpPr>
      <xdr:spPr>
        <a:xfrm>
          <a:off x="59373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64605</xdr:rowOff>
    </xdr:from>
    <xdr:ext cx="469744" cy="259045"/>
    <xdr:sp macro="" textlink="">
      <xdr:nvSpPr>
        <xdr:cNvPr id="145" name="n_1mainValue【図書館】&#10;一人当たり面積">
          <a:extLst>
            <a:ext uri="{FF2B5EF4-FFF2-40B4-BE49-F238E27FC236}">
              <a16:creationId xmlns:a16="http://schemas.microsoft.com/office/drawing/2014/main" id="{3C4C791E-1B07-4B1C-B1BF-4B1EF4971802}"/>
            </a:ext>
          </a:extLst>
        </xdr:cNvPr>
        <xdr:cNvSpPr txBox="1"/>
      </xdr:nvSpPr>
      <xdr:spPr>
        <a:xfrm>
          <a:off x="8271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46" name="n_2mainValue【図書館】&#10;一人当たり面積">
          <a:extLst>
            <a:ext uri="{FF2B5EF4-FFF2-40B4-BE49-F238E27FC236}">
              <a16:creationId xmlns:a16="http://schemas.microsoft.com/office/drawing/2014/main" id="{C677F5D1-2384-4DF3-A26B-3C9838688579}"/>
            </a:ext>
          </a:extLst>
        </xdr:cNvPr>
        <xdr:cNvSpPr txBox="1"/>
      </xdr:nvSpPr>
      <xdr:spPr>
        <a:xfrm>
          <a:off x="750958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64605</xdr:rowOff>
    </xdr:from>
    <xdr:ext cx="469744" cy="259045"/>
    <xdr:sp macro="" textlink="">
      <xdr:nvSpPr>
        <xdr:cNvPr id="147" name="n_3mainValue【図書館】&#10;一人当たり面積">
          <a:extLst>
            <a:ext uri="{FF2B5EF4-FFF2-40B4-BE49-F238E27FC236}">
              <a16:creationId xmlns:a16="http://schemas.microsoft.com/office/drawing/2014/main" id="{60292503-8F2A-420E-8ED6-C272D344EF6A}"/>
            </a:ext>
          </a:extLst>
        </xdr:cNvPr>
        <xdr:cNvSpPr txBox="1"/>
      </xdr:nvSpPr>
      <xdr:spPr>
        <a:xfrm>
          <a:off x="6712027" y="626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75491</xdr:rowOff>
    </xdr:from>
    <xdr:ext cx="469744" cy="259045"/>
    <xdr:sp macro="" textlink="">
      <xdr:nvSpPr>
        <xdr:cNvPr id="148" name="n_4mainValue【図書館】&#10;一人当たり面積">
          <a:extLst>
            <a:ext uri="{FF2B5EF4-FFF2-40B4-BE49-F238E27FC236}">
              <a16:creationId xmlns:a16="http://schemas.microsoft.com/office/drawing/2014/main" id="{160C488A-CAD3-4AFE-B974-8B1C4B2BFBBF}"/>
            </a:ext>
          </a:extLst>
        </xdr:cNvPr>
        <xdr:cNvSpPr txBox="1"/>
      </xdr:nvSpPr>
      <xdr:spPr>
        <a:xfrm>
          <a:off x="5937327" y="627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97E53DB-5B74-49DC-B927-9F80C4E6132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EA348AA-0DBE-41CB-96BB-80C63975ABD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F112922-463F-466F-816B-E2E459BD493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9D30F1C-7C2E-4D9B-B01B-CAEB2ED5481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0FF46ED-CEC9-4796-B579-68589B0B20B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F66E93EF-7C54-4E90-A2DB-CCEED1645F1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AF2E138-7D15-425D-9CF1-CE3F91F688B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E5F6D5F-8D6A-4103-A98F-AD734706175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DDC93ED-06E0-43DD-BE2A-2884891EE8C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9ADD8F77-BDCC-45D6-891E-1E5DCB305C46}"/>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6292832-6E1D-4B22-A7B5-58D710763CE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6681FD9D-27CC-4AD5-A769-F78A5756956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15C2153-EBB3-4EC3-91A1-4A8BCC017F8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B8A81D6C-279C-44B0-BAA2-1C664B2EF93C}"/>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C7D5F59-A1BF-4E1F-B3A7-BBAE14F68CA6}"/>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D95AB79E-C2A5-4DC3-B650-27ED817CF72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885E0F4-C65C-4E38-B257-0806AACC11FC}"/>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2209EA4-4101-4E2B-8CB5-21B723D3F47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3A22D2DC-3F14-48CF-98E2-DD33E3AB6657}"/>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EC0A9C9-33D8-4F3E-AC47-EA5D8893E486}"/>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BB2D7CA-6A5C-4CC8-AB1B-10A8A24BF8C7}"/>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635E414-D760-4653-B9FA-3A51FA24DB72}"/>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FF31AC3F-4003-4D4E-9DBC-04A977CDC18E}"/>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29EBB0D-0EFC-475A-9FC3-411B18BA375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292D06B8-70C9-41E8-84FA-84D277591162}"/>
            </a:ext>
          </a:extLst>
        </xdr:cNvPr>
        <xdr:cNvCxnSpPr/>
      </xdr:nvCxnSpPr>
      <xdr:spPr>
        <a:xfrm flipV="1">
          <a:off x="4086225" y="954595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A985B6B7-944B-4C74-BA37-135B2AE960E9}"/>
            </a:ext>
          </a:extLst>
        </xdr:cNvPr>
        <xdr:cNvSpPr txBox="1"/>
      </xdr:nvSpPr>
      <xdr:spPr>
        <a:xfrm>
          <a:off x="412496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4868425F-515F-4724-8A8D-982C87BDABBC}"/>
            </a:ext>
          </a:extLst>
        </xdr:cNvPr>
        <xdr:cNvCxnSpPr/>
      </xdr:nvCxnSpPr>
      <xdr:spPr>
        <a:xfrm>
          <a:off x="402082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8E2D994-A05D-4C4E-911A-89E80ADD6AD9}"/>
            </a:ext>
          </a:extLst>
        </xdr:cNvPr>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6CA3DF0-7C7F-4164-AF8D-48E7D4029088}"/>
            </a:ext>
          </a:extLst>
        </xdr:cNvPr>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29465F3C-AB60-406D-B756-D6F30530B744}"/>
            </a:ext>
          </a:extLst>
        </xdr:cNvPr>
        <xdr:cNvSpPr txBox="1"/>
      </xdr:nvSpPr>
      <xdr:spPr>
        <a:xfrm>
          <a:off x="4124960" y="9952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5ED221AD-8319-4154-8B49-531B8BA0CD83}"/>
            </a:ext>
          </a:extLst>
        </xdr:cNvPr>
        <xdr:cNvSpPr/>
      </xdr:nvSpPr>
      <xdr:spPr>
        <a:xfrm>
          <a:off x="403606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9845307F-D704-47FD-BCD8-4F25AA4423EE}"/>
            </a:ext>
          </a:extLst>
        </xdr:cNvPr>
        <xdr:cNvSpPr/>
      </xdr:nvSpPr>
      <xdr:spPr>
        <a:xfrm>
          <a:off x="3312160" y="10066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420C9F93-FEC6-4B96-9D0D-AFB10A682B1B}"/>
            </a:ext>
          </a:extLst>
        </xdr:cNvPr>
        <xdr:cNvSpPr/>
      </xdr:nvSpPr>
      <xdr:spPr>
        <a:xfrm>
          <a:off x="251460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A5AFDC3B-8E01-4EE7-A71C-50067FF9E79E}"/>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50E2651C-55ED-4E6E-B79D-D7AB52F1738A}"/>
            </a:ext>
          </a:extLst>
        </xdr:cNvPr>
        <xdr:cNvSpPr/>
      </xdr:nvSpPr>
      <xdr:spPr>
        <a:xfrm>
          <a:off x="96520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CFFACBD-E7D7-4C91-A6E8-BE71D95698E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EC66F0B-9B4C-4734-A77A-7B2170D9AE0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7D79432-B862-4A29-AC80-1A0BF6B25A1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BA56982-C27E-47AC-8E60-ABB2FAB892B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9B9F716-35FA-42CC-8024-EBCE3506D93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a:extLst>
            <a:ext uri="{FF2B5EF4-FFF2-40B4-BE49-F238E27FC236}">
              <a16:creationId xmlns:a16="http://schemas.microsoft.com/office/drawing/2014/main" id="{CE9EA8F4-6050-42E8-A913-FBC3E818245A}"/>
            </a:ext>
          </a:extLst>
        </xdr:cNvPr>
        <xdr:cNvSpPr/>
      </xdr:nvSpPr>
      <xdr:spPr>
        <a:xfrm>
          <a:off x="4036060" y="1032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CF2DAB5D-23FF-4DDD-862B-C35C2F912B2D}"/>
            </a:ext>
          </a:extLst>
        </xdr:cNvPr>
        <xdr:cNvSpPr txBox="1"/>
      </xdr:nvSpPr>
      <xdr:spPr>
        <a:xfrm>
          <a:off x="412496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53975</xdr:rowOff>
    </xdr:from>
    <xdr:to>
      <xdr:col>20</xdr:col>
      <xdr:colOff>38100</xdr:colOff>
      <xdr:row>61</xdr:row>
      <xdr:rowOff>155575</xdr:rowOff>
    </xdr:to>
    <xdr:sp macro="" textlink="">
      <xdr:nvSpPr>
        <xdr:cNvPr id="191" name="楕円 190">
          <a:extLst>
            <a:ext uri="{FF2B5EF4-FFF2-40B4-BE49-F238E27FC236}">
              <a16:creationId xmlns:a16="http://schemas.microsoft.com/office/drawing/2014/main" id="{5DA5B670-5CF1-4632-A9C4-A34C17BEA08A}"/>
            </a:ext>
          </a:extLst>
        </xdr:cNvPr>
        <xdr:cNvSpPr/>
      </xdr:nvSpPr>
      <xdr:spPr>
        <a:xfrm>
          <a:off x="3312160" y="102800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104775</xdr:rowOff>
    </xdr:from>
    <xdr:to>
      <xdr:col>24</xdr:col>
      <xdr:colOff>63500</xdr:colOff>
      <xdr:row>61</xdr:row>
      <xdr:rowOff>152400</xdr:rowOff>
    </xdr:to>
    <xdr:cxnSp macro="">
      <xdr:nvCxnSpPr>
        <xdr:cNvPr id="192" name="直線コネクタ 191">
          <a:extLst>
            <a:ext uri="{FF2B5EF4-FFF2-40B4-BE49-F238E27FC236}">
              <a16:creationId xmlns:a16="http://schemas.microsoft.com/office/drawing/2014/main" id="{900D0B89-E56C-49A3-BC19-710D6082EB9D}"/>
            </a:ext>
          </a:extLst>
        </xdr:cNvPr>
        <xdr:cNvCxnSpPr/>
      </xdr:nvCxnSpPr>
      <xdr:spPr>
        <a:xfrm>
          <a:off x="3355340" y="1033081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27305</xdr:rowOff>
    </xdr:from>
    <xdr:to>
      <xdr:col>15</xdr:col>
      <xdr:colOff>101600</xdr:colOff>
      <xdr:row>61</xdr:row>
      <xdr:rowOff>128905</xdr:rowOff>
    </xdr:to>
    <xdr:sp macro="" textlink="">
      <xdr:nvSpPr>
        <xdr:cNvPr id="193" name="楕円 192">
          <a:extLst>
            <a:ext uri="{FF2B5EF4-FFF2-40B4-BE49-F238E27FC236}">
              <a16:creationId xmlns:a16="http://schemas.microsoft.com/office/drawing/2014/main" id="{47A01E51-CF63-4EEB-BEE4-68D0AC0584C3}"/>
            </a:ext>
          </a:extLst>
        </xdr:cNvPr>
        <xdr:cNvSpPr/>
      </xdr:nvSpPr>
      <xdr:spPr>
        <a:xfrm>
          <a:off x="25146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78105</xdr:rowOff>
    </xdr:from>
    <xdr:to>
      <xdr:col>19</xdr:col>
      <xdr:colOff>177800</xdr:colOff>
      <xdr:row>61</xdr:row>
      <xdr:rowOff>104775</xdr:rowOff>
    </xdr:to>
    <xdr:cxnSp macro="">
      <xdr:nvCxnSpPr>
        <xdr:cNvPr id="194" name="直線コネクタ 193">
          <a:extLst>
            <a:ext uri="{FF2B5EF4-FFF2-40B4-BE49-F238E27FC236}">
              <a16:creationId xmlns:a16="http://schemas.microsoft.com/office/drawing/2014/main" id="{C9BC0422-29DD-4867-80C7-CDF0E60BDF17}"/>
            </a:ext>
          </a:extLst>
        </xdr:cNvPr>
        <xdr:cNvCxnSpPr/>
      </xdr:nvCxnSpPr>
      <xdr:spPr>
        <a:xfrm>
          <a:off x="2565400" y="1030414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95" name="楕円 194">
          <a:extLst>
            <a:ext uri="{FF2B5EF4-FFF2-40B4-BE49-F238E27FC236}">
              <a16:creationId xmlns:a16="http://schemas.microsoft.com/office/drawing/2014/main" id="{1F4AF8A6-261E-4EB0-8DD0-14629518C9E3}"/>
            </a:ext>
          </a:extLst>
        </xdr:cNvPr>
        <xdr:cNvSpPr/>
      </xdr:nvSpPr>
      <xdr:spPr>
        <a:xfrm>
          <a:off x="173990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78105</xdr:rowOff>
    </xdr:to>
    <xdr:cxnSp macro="">
      <xdr:nvCxnSpPr>
        <xdr:cNvPr id="196" name="直線コネクタ 195">
          <a:extLst>
            <a:ext uri="{FF2B5EF4-FFF2-40B4-BE49-F238E27FC236}">
              <a16:creationId xmlns:a16="http://schemas.microsoft.com/office/drawing/2014/main" id="{BBEF97A2-B93B-49FD-8664-60690AAF5D49}"/>
            </a:ext>
          </a:extLst>
        </xdr:cNvPr>
        <xdr:cNvCxnSpPr/>
      </xdr:nvCxnSpPr>
      <xdr:spPr>
        <a:xfrm>
          <a:off x="1790700" y="1026414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7" name="楕円 196">
          <a:extLst>
            <a:ext uri="{FF2B5EF4-FFF2-40B4-BE49-F238E27FC236}">
              <a16:creationId xmlns:a16="http://schemas.microsoft.com/office/drawing/2014/main" id="{41258486-97A1-462A-95A0-6E453781B563}"/>
            </a:ext>
          </a:extLst>
        </xdr:cNvPr>
        <xdr:cNvSpPr/>
      </xdr:nvSpPr>
      <xdr:spPr>
        <a:xfrm>
          <a:off x="965200" y="10182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38100</xdr:rowOff>
    </xdr:to>
    <xdr:cxnSp macro="">
      <xdr:nvCxnSpPr>
        <xdr:cNvPr id="198" name="直線コネクタ 197">
          <a:extLst>
            <a:ext uri="{FF2B5EF4-FFF2-40B4-BE49-F238E27FC236}">
              <a16:creationId xmlns:a16="http://schemas.microsoft.com/office/drawing/2014/main" id="{1EC07B33-5C04-47CD-9A79-908F80F1921B}"/>
            </a:ext>
          </a:extLst>
        </xdr:cNvPr>
        <xdr:cNvCxnSpPr/>
      </xdr:nvCxnSpPr>
      <xdr:spPr>
        <a:xfrm>
          <a:off x="1008380" y="1022985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a:extLst>
            <a:ext uri="{FF2B5EF4-FFF2-40B4-BE49-F238E27FC236}">
              <a16:creationId xmlns:a16="http://schemas.microsoft.com/office/drawing/2014/main" id="{190CA4F3-0FE2-4619-A642-5F5542CD84EF}"/>
            </a:ext>
          </a:extLst>
        </xdr:cNvPr>
        <xdr:cNvSpPr txBox="1"/>
      </xdr:nvSpPr>
      <xdr:spPr>
        <a:xfrm>
          <a:off x="317056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体育館・プール】&#10;有形固定資産減価償却率">
          <a:extLst>
            <a:ext uri="{FF2B5EF4-FFF2-40B4-BE49-F238E27FC236}">
              <a16:creationId xmlns:a16="http://schemas.microsoft.com/office/drawing/2014/main" id="{CBA1092E-14DA-4441-8A9E-37B49D2A3CD7}"/>
            </a:ext>
          </a:extLst>
        </xdr:cNvPr>
        <xdr:cNvSpPr txBox="1"/>
      </xdr:nvSpPr>
      <xdr:spPr>
        <a:xfrm>
          <a:off x="238570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201" name="n_3aveValue【体育館・プール】&#10;有形固定資産減価償却率">
          <a:extLst>
            <a:ext uri="{FF2B5EF4-FFF2-40B4-BE49-F238E27FC236}">
              <a16:creationId xmlns:a16="http://schemas.microsoft.com/office/drawing/2014/main" id="{5A84645B-A667-4E4B-A954-5147882754A1}"/>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57802</xdr:rowOff>
    </xdr:from>
    <xdr:ext cx="405111" cy="259045"/>
    <xdr:sp macro="" textlink="">
      <xdr:nvSpPr>
        <xdr:cNvPr id="202" name="n_4aveValue【体育館・プール】&#10;有形固定資産減価償却率">
          <a:extLst>
            <a:ext uri="{FF2B5EF4-FFF2-40B4-BE49-F238E27FC236}">
              <a16:creationId xmlns:a16="http://schemas.microsoft.com/office/drawing/2014/main" id="{629EF36A-F233-4322-ABA3-F5C00C40578F}"/>
            </a:ext>
          </a:extLst>
        </xdr:cNvPr>
        <xdr:cNvSpPr txBox="1"/>
      </xdr:nvSpPr>
      <xdr:spPr>
        <a:xfrm>
          <a:off x="83630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146702</xdr:rowOff>
    </xdr:from>
    <xdr:ext cx="405111" cy="259045"/>
    <xdr:sp macro="" textlink="">
      <xdr:nvSpPr>
        <xdr:cNvPr id="203" name="n_1mainValue【体育館・プール】&#10;有形固定資産減価償却率">
          <a:extLst>
            <a:ext uri="{FF2B5EF4-FFF2-40B4-BE49-F238E27FC236}">
              <a16:creationId xmlns:a16="http://schemas.microsoft.com/office/drawing/2014/main" id="{BD68A0E8-192D-42B0-BC35-05E7BABAAD91}"/>
            </a:ext>
          </a:extLst>
        </xdr:cNvPr>
        <xdr:cNvSpPr txBox="1"/>
      </xdr:nvSpPr>
      <xdr:spPr>
        <a:xfrm>
          <a:off x="317056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120032</xdr:rowOff>
    </xdr:from>
    <xdr:ext cx="405111" cy="259045"/>
    <xdr:sp macro="" textlink="">
      <xdr:nvSpPr>
        <xdr:cNvPr id="204" name="n_2mainValue【体育館・プール】&#10;有形固定資産減価償却率">
          <a:extLst>
            <a:ext uri="{FF2B5EF4-FFF2-40B4-BE49-F238E27FC236}">
              <a16:creationId xmlns:a16="http://schemas.microsoft.com/office/drawing/2014/main" id="{EA2E718C-7CAE-441C-8323-209DDEF7EAF0}"/>
            </a:ext>
          </a:extLst>
        </xdr:cNvPr>
        <xdr:cNvSpPr txBox="1"/>
      </xdr:nvSpPr>
      <xdr:spPr>
        <a:xfrm>
          <a:off x="238570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205" name="n_3mainValue【体育館・プール】&#10;有形固定資産減価償却率">
          <a:extLst>
            <a:ext uri="{FF2B5EF4-FFF2-40B4-BE49-F238E27FC236}">
              <a16:creationId xmlns:a16="http://schemas.microsoft.com/office/drawing/2014/main" id="{42683DDF-DD27-415C-BC3D-60A94FDF964B}"/>
            </a:ext>
          </a:extLst>
        </xdr:cNvPr>
        <xdr:cNvSpPr txBox="1"/>
      </xdr:nvSpPr>
      <xdr:spPr>
        <a:xfrm>
          <a:off x="161100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6" name="n_4mainValue【体育館・プール】&#10;有形固定資産減価償却率">
          <a:extLst>
            <a:ext uri="{FF2B5EF4-FFF2-40B4-BE49-F238E27FC236}">
              <a16:creationId xmlns:a16="http://schemas.microsoft.com/office/drawing/2014/main" id="{2BEEC80D-53A8-4CA9-97DA-A639C530C992}"/>
            </a:ext>
          </a:extLst>
        </xdr:cNvPr>
        <xdr:cNvSpPr txBox="1"/>
      </xdr:nvSpPr>
      <xdr:spPr>
        <a:xfrm>
          <a:off x="83630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28E58E2-B547-41AF-B0F6-6BF8C69A8E8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3840E52-3D13-4D51-80F9-9F5B31CD5D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6A3A15A-D442-43A8-A7FB-2CF13E37678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3309011-FEE8-4C33-8653-C3554F749E8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FEF8AAE-3276-4102-8B81-1DF17CD8479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7253B95-1A90-4293-89BB-F1DD82A098D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5F4BC7F-3187-423E-9D5F-F443AA57A36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D62C6DE-ED63-4C56-942A-F10EEC1B36B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F9D924B-3E7B-4BB9-B276-DFC50440006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4688B5D-1CF0-4C4A-B175-01E5B7D3F30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C8B66A8-EA1F-476D-8BD9-8E355717A07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8E7CBD26-BF46-4F15-94A5-8EF40F9A521C}"/>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7F76905-2120-41F1-8725-6F57E33B122D}"/>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8608D7B6-00CA-40C0-9CBA-60ACFE9040C1}"/>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C8FAA4C-C41C-407A-B2AB-83AF9EE83AB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AA1AD002-38D4-4C54-AD23-506A7E186FC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BCD936F-8A19-472A-8294-1431B3CB861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16AEDAD8-5928-4EAD-B388-19A3325FD7D6}"/>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C8D4CEC-F0D2-49A0-8006-3881C4972F8C}"/>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439C8655-85CB-4307-BCBF-A3ECF0A5A071}"/>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02D1DD2-E836-41FD-8629-D1E30218F0C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29D4E519-44CC-44D7-B386-F21546D10B1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D09D6D8-7224-465C-A671-AC438329FA0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EB607B2C-726C-401A-B247-A4D96DF6D99F}"/>
            </a:ext>
          </a:extLst>
        </xdr:cNvPr>
        <xdr:cNvCxnSpPr/>
      </xdr:nvCxnSpPr>
      <xdr:spPr>
        <a:xfrm flipV="1">
          <a:off x="9219565" y="9523095"/>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5A70F666-36C9-40CA-AFFE-D1E298AE3C54}"/>
            </a:ext>
          </a:extLst>
        </xdr:cNvPr>
        <xdr:cNvSpPr txBox="1"/>
      </xdr:nvSpPr>
      <xdr:spPr>
        <a:xfrm>
          <a:off x="9258300"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E171A8A5-7A78-4EE6-AED4-98E16B30A73B}"/>
            </a:ext>
          </a:extLst>
        </xdr:cNvPr>
        <xdr:cNvCxnSpPr/>
      </xdr:nvCxnSpPr>
      <xdr:spPr>
        <a:xfrm>
          <a:off x="915416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E7B4D7AA-0826-4C81-877F-2E726AB36526}"/>
            </a:ext>
          </a:extLst>
        </xdr:cNvPr>
        <xdr:cNvSpPr txBox="1"/>
      </xdr:nvSpPr>
      <xdr:spPr>
        <a:xfrm>
          <a:off x="9258300" y="930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E678E13E-CEB4-40AB-93DE-AF13D90C0B13}"/>
            </a:ext>
          </a:extLst>
        </xdr:cNvPr>
        <xdr:cNvCxnSpPr/>
      </xdr:nvCxnSpPr>
      <xdr:spPr>
        <a:xfrm>
          <a:off x="9154160" y="952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7C5B0A57-A75E-44E4-BC39-0BAB4407A947}"/>
            </a:ext>
          </a:extLst>
        </xdr:cNvPr>
        <xdr:cNvSpPr txBox="1"/>
      </xdr:nvSpPr>
      <xdr:spPr>
        <a:xfrm>
          <a:off x="9258300" y="1028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327A7DB8-7E69-41BF-8925-61C53037F6EA}"/>
            </a:ext>
          </a:extLst>
        </xdr:cNvPr>
        <xdr:cNvSpPr/>
      </xdr:nvSpPr>
      <xdr:spPr>
        <a:xfrm>
          <a:off x="9192260" y="104324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AC376C09-33AD-439F-B033-E9D4BB490032}"/>
            </a:ext>
          </a:extLst>
        </xdr:cNvPr>
        <xdr:cNvSpPr/>
      </xdr:nvSpPr>
      <xdr:spPr>
        <a:xfrm>
          <a:off x="8445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A46CC018-D168-4C5B-84C5-C28DEBFD9361}"/>
            </a:ext>
          </a:extLst>
        </xdr:cNvPr>
        <xdr:cNvSpPr/>
      </xdr:nvSpPr>
      <xdr:spPr>
        <a:xfrm>
          <a:off x="7670800" y="10491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C9E2D62-024E-4DED-90B9-ECF8E637647B}"/>
            </a:ext>
          </a:extLst>
        </xdr:cNvPr>
        <xdr:cNvSpPr/>
      </xdr:nvSpPr>
      <xdr:spPr>
        <a:xfrm>
          <a:off x="6873240" y="1049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C261D4DE-FB0A-4924-BD70-B6E83A957C78}"/>
            </a:ext>
          </a:extLst>
        </xdr:cNvPr>
        <xdr:cNvSpPr/>
      </xdr:nvSpPr>
      <xdr:spPr>
        <a:xfrm>
          <a:off x="6098540" y="10493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058D73-4A9C-4BA4-BCB2-A1B1CE8EDB7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E887A0-A421-42BB-A530-0204D28AE8B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87D07D9-2D9D-4E8E-96BA-C0A4B25B798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F52275F-DE4D-48E3-97BD-47F9FCB548F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F72D6B-F97D-4E64-B559-8E4FE33F4F3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6" name="楕円 245">
          <a:extLst>
            <a:ext uri="{FF2B5EF4-FFF2-40B4-BE49-F238E27FC236}">
              <a16:creationId xmlns:a16="http://schemas.microsoft.com/office/drawing/2014/main" id="{CBF7CA00-5DEC-4375-AE1B-097C49255C9B}"/>
            </a:ext>
          </a:extLst>
        </xdr:cNvPr>
        <xdr:cNvSpPr/>
      </xdr:nvSpPr>
      <xdr:spPr>
        <a:xfrm>
          <a:off x="9192260" y="10605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7" name="【体育館・プール】&#10;一人当たり面積該当値テキスト">
          <a:extLst>
            <a:ext uri="{FF2B5EF4-FFF2-40B4-BE49-F238E27FC236}">
              <a16:creationId xmlns:a16="http://schemas.microsoft.com/office/drawing/2014/main" id="{7A42AF5A-C8DF-487E-9804-BD416ABBCC78}"/>
            </a:ext>
          </a:extLst>
        </xdr:cNvPr>
        <xdr:cNvSpPr txBox="1"/>
      </xdr:nvSpPr>
      <xdr:spPr>
        <a:xfrm>
          <a:off x="9258300"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46355</xdr:rowOff>
    </xdr:from>
    <xdr:to>
      <xdr:col>50</xdr:col>
      <xdr:colOff>165100</xdr:colOff>
      <xdr:row>63</xdr:row>
      <xdr:rowOff>147955</xdr:rowOff>
    </xdr:to>
    <xdr:sp macro="" textlink="">
      <xdr:nvSpPr>
        <xdr:cNvPr id="248" name="楕円 247">
          <a:extLst>
            <a:ext uri="{FF2B5EF4-FFF2-40B4-BE49-F238E27FC236}">
              <a16:creationId xmlns:a16="http://schemas.microsoft.com/office/drawing/2014/main" id="{C57A9A0B-82A2-4001-B60C-350F9B4822D8}"/>
            </a:ext>
          </a:extLst>
        </xdr:cNvPr>
        <xdr:cNvSpPr/>
      </xdr:nvSpPr>
      <xdr:spPr>
        <a:xfrm>
          <a:off x="8445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97155</xdr:rowOff>
    </xdr:to>
    <xdr:cxnSp macro="">
      <xdr:nvCxnSpPr>
        <xdr:cNvPr id="249" name="直線コネクタ 248">
          <a:extLst>
            <a:ext uri="{FF2B5EF4-FFF2-40B4-BE49-F238E27FC236}">
              <a16:creationId xmlns:a16="http://schemas.microsoft.com/office/drawing/2014/main" id="{B4888406-5001-4BC5-8D0A-7AF5E7D943A1}"/>
            </a:ext>
          </a:extLst>
        </xdr:cNvPr>
        <xdr:cNvCxnSpPr/>
      </xdr:nvCxnSpPr>
      <xdr:spPr>
        <a:xfrm flipV="1">
          <a:off x="8496300" y="1065657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250" name="楕円 249">
          <a:extLst>
            <a:ext uri="{FF2B5EF4-FFF2-40B4-BE49-F238E27FC236}">
              <a16:creationId xmlns:a16="http://schemas.microsoft.com/office/drawing/2014/main" id="{A1267AF2-995C-4D8A-9F5F-F4C42C8797A8}"/>
            </a:ext>
          </a:extLst>
        </xdr:cNvPr>
        <xdr:cNvSpPr/>
      </xdr:nvSpPr>
      <xdr:spPr>
        <a:xfrm>
          <a:off x="767080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97155</xdr:rowOff>
    </xdr:from>
    <xdr:to>
      <xdr:col>50</xdr:col>
      <xdr:colOff>114300</xdr:colOff>
      <xdr:row>63</xdr:row>
      <xdr:rowOff>97155</xdr:rowOff>
    </xdr:to>
    <xdr:cxnSp macro="">
      <xdr:nvCxnSpPr>
        <xdr:cNvPr id="251" name="直線コネクタ 250">
          <a:extLst>
            <a:ext uri="{FF2B5EF4-FFF2-40B4-BE49-F238E27FC236}">
              <a16:creationId xmlns:a16="http://schemas.microsoft.com/office/drawing/2014/main" id="{A49A175B-15D3-42FE-8E96-9477976AC487}"/>
            </a:ext>
          </a:extLst>
        </xdr:cNvPr>
        <xdr:cNvCxnSpPr/>
      </xdr:nvCxnSpPr>
      <xdr:spPr>
        <a:xfrm>
          <a:off x="7713980" y="1065847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2" name="楕円 251">
          <a:extLst>
            <a:ext uri="{FF2B5EF4-FFF2-40B4-BE49-F238E27FC236}">
              <a16:creationId xmlns:a16="http://schemas.microsoft.com/office/drawing/2014/main" id="{0D0FBEB0-C7E9-4835-B042-B3E97E96D9D7}"/>
            </a:ext>
          </a:extLst>
        </xdr:cNvPr>
        <xdr:cNvSpPr/>
      </xdr:nvSpPr>
      <xdr:spPr>
        <a:xfrm>
          <a:off x="68732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99060</xdr:rowOff>
    </xdr:to>
    <xdr:cxnSp macro="">
      <xdr:nvCxnSpPr>
        <xdr:cNvPr id="253" name="直線コネクタ 252">
          <a:extLst>
            <a:ext uri="{FF2B5EF4-FFF2-40B4-BE49-F238E27FC236}">
              <a16:creationId xmlns:a16="http://schemas.microsoft.com/office/drawing/2014/main" id="{0E81BD4C-52EA-4D48-858A-08A86CC13D3E}"/>
            </a:ext>
          </a:extLst>
        </xdr:cNvPr>
        <xdr:cNvCxnSpPr/>
      </xdr:nvCxnSpPr>
      <xdr:spPr>
        <a:xfrm flipV="1">
          <a:off x="6924040" y="1065847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4" name="楕円 253">
          <a:extLst>
            <a:ext uri="{FF2B5EF4-FFF2-40B4-BE49-F238E27FC236}">
              <a16:creationId xmlns:a16="http://schemas.microsoft.com/office/drawing/2014/main" id="{A36C2144-9570-4EE8-881E-F5AF4446AC31}"/>
            </a:ext>
          </a:extLst>
        </xdr:cNvPr>
        <xdr:cNvSpPr/>
      </xdr:nvSpPr>
      <xdr:spPr>
        <a:xfrm>
          <a:off x="60985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99060</xdr:rowOff>
    </xdr:to>
    <xdr:cxnSp macro="">
      <xdr:nvCxnSpPr>
        <xdr:cNvPr id="255" name="直線コネクタ 254">
          <a:extLst>
            <a:ext uri="{FF2B5EF4-FFF2-40B4-BE49-F238E27FC236}">
              <a16:creationId xmlns:a16="http://schemas.microsoft.com/office/drawing/2014/main" id="{AA178B3B-F799-4E3A-9993-BC2B9E4D37CE}"/>
            </a:ext>
          </a:extLst>
        </xdr:cNvPr>
        <xdr:cNvCxnSpPr/>
      </xdr:nvCxnSpPr>
      <xdr:spPr>
        <a:xfrm>
          <a:off x="6149340" y="1066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DA1FEC56-7B72-4DB9-8F07-116AEF6D988C}"/>
            </a:ext>
          </a:extLst>
        </xdr:cNvPr>
        <xdr:cNvSpPr txBox="1"/>
      </xdr:nvSpPr>
      <xdr:spPr>
        <a:xfrm>
          <a:off x="827158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C3EDEACC-8CB0-4D55-B41B-175FDD7C268C}"/>
            </a:ext>
          </a:extLst>
        </xdr:cNvPr>
        <xdr:cNvSpPr txBox="1"/>
      </xdr:nvSpPr>
      <xdr:spPr>
        <a:xfrm>
          <a:off x="750958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B795BB01-17A2-4EA9-9FB9-041FE45EE624}"/>
            </a:ext>
          </a:extLst>
        </xdr:cNvPr>
        <xdr:cNvSpPr txBox="1"/>
      </xdr:nvSpPr>
      <xdr:spPr>
        <a:xfrm>
          <a:off x="6712027" y="1027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A3705741-ED3A-4A9A-A31D-9F595B160670}"/>
            </a:ext>
          </a:extLst>
        </xdr:cNvPr>
        <xdr:cNvSpPr txBox="1"/>
      </xdr:nvSpPr>
      <xdr:spPr>
        <a:xfrm>
          <a:off x="5937327" y="102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139082</xdr:rowOff>
    </xdr:from>
    <xdr:ext cx="469744" cy="259045"/>
    <xdr:sp macro="" textlink="">
      <xdr:nvSpPr>
        <xdr:cNvPr id="260" name="n_1mainValue【体育館・プール】&#10;一人当たり面積">
          <a:extLst>
            <a:ext uri="{FF2B5EF4-FFF2-40B4-BE49-F238E27FC236}">
              <a16:creationId xmlns:a16="http://schemas.microsoft.com/office/drawing/2014/main" id="{681EC6A3-E817-41C7-9059-0CD9FB0C83D4}"/>
            </a:ext>
          </a:extLst>
        </xdr:cNvPr>
        <xdr:cNvSpPr txBox="1"/>
      </xdr:nvSpPr>
      <xdr:spPr>
        <a:xfrm>
          <a:off x="827158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139082</xdr:rowOff>
    </xdr:from>
    <xdr:ext cx="469744" cy="259045"/>
    <xdr:sp macro="" textlink="">
      <xdr:nvSpPr>
        <xdr:cNvPr id="261" name="n_2mainValue【体育館・プール】&#10;一人当たり面積">
          <a:extLst>
            <a:ext uri="{FF2B5EF4-FFF2-40B4-BE49-F238E27FC236}">
              <a16:creationId xmlns:a16="http://schemas.microsoft.com/office/drawing/2014/main" id="{290E35D4-F73A-4674-BE53-A4D475BE702E}"/>
            </a:ext>
          </a:extLst>
        </xdr:cNvPr>
        <xdr:cNvSpPr txBox="1"/>
      </xdr:nvSpPr>
      <xdr:spPr>
        <a:xfrm>
          <a:off x="750958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62" name="n_3mainValue【体育館・プール】&#10;一人当たり面積">
          <a:extLst>
            <a:ext uri="{FF2B5EF4-FFF2-40B4-BE49-F238E27FC236}">
              <a16:creationId xmlns:a16="http://schemas.microsoft.com/office/drawing/2014/main" id="{3FF18CAF-578D-4894-BD29-DC39EA2BB056}"/>
            </a:ext>
          </a:extLst>
        </xdr:cNvPr>
        <xdr:cNvSpPr txBox="1"/>
      </xdr:nvSpPr>
      <xdr:spPr>
        <a:xfrm>
          <a:off x="67120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3" name="n_4mainValue【体育館・プール】&#10;一人当たり面積">
          <a:extLst>
            <a:ext uri="{FF2B5EF4-FFF2-40B4-BE49-F238E27FC236}">
              <a16:creationId xmlns:a16="http://schemas.microsoft.com/office/drawing/2014/main" id="{A9C7C877-FAEA-4AFF-8778-EC6628B33DDA}"/>
            </a:ext>
          </a:extLst>
        </xdr:cNvPr>
        <xdr:cNvSpPr txBox="1"/>
      </xdr:nvSpPr>
      <xdr:spPr>
        <a:xfrm>
          <a:off x="59373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376A8D1-B4A0-43FD-BC7B-40DFFA02E48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B1D2C27-0283-4FE2-8DBF-F0490A8B7E1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792930A-13BA-4FFD-A44F-90B483AE81D8}"/>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0FC2A89-494E-4916-97EA-C3EAC7B7F272}"/>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821AE43-3151-49DE-A938-55F6FA9F29B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AB31861-A78E-4BA5-8656-13F7D820465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76566C-6DE0-455F-88AF-5C94B082AFD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C28334F-8EFF-4220-888A-D1C33646C1A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E3B3E4E-D080-45DB-94C9-2F78095C5BC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9BAC8C0-9484-40C2-BDBC-77C4D9DDBDF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763CF41-6D1B-4BAC-9E50-BDB08CC2504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20112D5-FEB4-49CA-9716-EBEC5FBBDF5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B8CD35FA-C6D8-4967-B08D-C1F4EB4B7DCC}"/>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3A9D1D9-6F3F-4BA9-80C2-001C916667A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22D41E6-E239-4A7E-85D2-3BAEF946267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EA5B8C3-E4B0-4D46-A172-367CDBA71E2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9D16A38-4D43-4AF4-A749-A0E52655D62D}"/>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A3BFD523-18B3-4BE2-8346-718837676701}"/>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9E3C182-1558-4086-BF0D-B6FBC721606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D36F65A-4F00-4143-A824-8B85C2FDB39F}"/>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8FC4833B-90B5-427B-90D5-87B8CB7F1A6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A06FAA32-F6A4-449B-B1F1-0610CCC0CF4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139856E-9039-4B02-9593-3945AF6E0C8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9F4EB929-4DA1-49EB-B490-983BB1B5DCE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B0DB8EBE-8262-45D3-9205-29C994CE72E9}"/>
            </a:ext>
          </a:extLst>
        </xdr:cNvPr>
        <xdr:cNvCxnSpPr/>
      </xdr:nvCxnSpPr>
      <xdr:spPr>
        <a:xfrm flipV="1">
          <a:off x="4086225" y="13277849"/>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23AC93E1-FD2B-4E7F-B6A0-C0C96DCE6D2F}"/>
            </a:ext>
          </a:extLst>
        </xdr:cNvPr>
        <xdr:cNvSpPr txBox="1"/>
      </xdr:nvSpPr>
      <xdr:spPr>
        <a:xfrm>
          <a:off x="412496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FC3ABA2-F360-42FD-9E70-7F89DA45DB17}"/>
            </a:ext>
          </a:extLst>
        </xdr:cNvPr>
        <xdr:cNvCxnSpPr/>
      </xdr:nvCxnSpPr>
      <xdr:spPr>
        <a:xfrm>
          <a:off x="4020820" y="14287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94B0999F-D87D-4A00-B9BD-54768E486A84}"/>
            </a:ext>
          </a:extLst>
        </xdr:cNvPr>
        <xdr:cNvSpPr txBox="1"/>
      </xdr:nvSpPr>
      <xdr:spPr>
        <a:xfrm>
          <a:off x="4124960" y="13060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90381892-A818-417E-8926-2DF546BFD6E5}"/>
            </a:ext>
          </a:extLst>
        </xdr:cNvPr>
        <xdr:cNvCxnSpPr/>
      </xdr:nvCxnSpPr>
      <xdr:spPr>
        <a:xfrm>
          <a:off x="4020820" y="1327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34BFBC3C-0832-4999-82C3-9184C5C5858F}"/>
            </a:ext>
          </a:extLst>
        </xdr:cNvPr>
        <xdr:cNvSpPr txBox="1"/>
      </xdr:nvSpPr>
      <xdr:spPr>
        <a:xfrm>
          <a:off x="4124960" y="1357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9042548B-7986-4DF3-9F2F-98AF2C0C34ED}"/>
            </a:ext>
          </a:extLst>
        </xdr:cNvPr>
        <xdr:cNvSpPr/>
      </xdr:nvSpPr>
      <xdr:spPr>
        <a:xfrm>
          <a:off x="4036060" y="13722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1D9908E5-0B49-4C6C-A08A-6E80ACE0F636}"/>
            </a:ext>
          </a:extLst>
        </xdr:cNvPr>
        <xdr:cNvSpPr/>
      </xdr:nvSpPr>
      <xdr:spPr>
        <a:xfrm>
          <a:off x="3312160" y="137128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D0B1179D-8FC4-4760-8448-B60B8A7275A7}"/>
            </a:ext>
          </a:extLst>
        </xdr:cNvPr>
        <xdr:cNvSpPr/>
      </xdr:nvSpPr>
      <xdr:spPr>
        <a:xfrm>
          <a:off x="25146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29382D0-F017-4171-BECC-26B92993FC42}"/>
            </a:ext>
          </a:extLst>
        </xdr:cNvPr>
        <xdr:cNvSpPr/>
      </xdr:nvSpPr>
      <xdr:spPr>
        <a:xfrm>
          <a:off x="17399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2D463912-AA86-426D-A803-AC10D6133384}"/>
            </a:ext>
          </a:extLst>
        </xdr:cNvPr>
        <xdr:cNvSpPr/>
      </xdr:nvSpPr>
      <xdr:spPr>
        <a:xfrm>
          <a:off x="965200" y="13621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4B948B9-32B2-4886-9CCB-848E442E092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8CA373C-E595-479D-A926-56398880117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92EF02-7A58-433C-95C8-66A675B18F6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D4101BE-27DD-49B8-BCA2-E37E9A3CB3E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98E7058-865B-4972-9D51-571C2176DD5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304" name="楕円 303">
          <a:extLst>
            <a:ext uri="{FF2B5EF4-FFF2-40B4-BE49-F238E27FC236}">
              <a16:creationId xmlns:a16="http://schemas.microsoft.com/office/drawing/2014/main" id="{B279E85E-1C15-4EBA-9823-72E68D92D5B2}"/>
            </a:ext>
          </a:extLst>
        </xdr:cNvPr>
        <xdr:cNvSpPr/>
      </xdr:nvSpPr>
      <xdr:spPr>
        <a:xfrm>
          <a:off x="403606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CA1F83D-BF9A-4CCB-B603-9B7E48384CFB}"/>
            </a:ext>
          </a:extLst>
        </xdr:cNvPr>
        <xdr:cNvSpPr txBox="1"/>
      </xdr:nvSpPr>
      <xdr:spPr>
        <a:xfrm>
          <a:off x="4124960"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6" name="楕円 305">
          <a:extLst>
            <a:ext uri="{FF2B5EF4-FFF2-40B4-BE49-F238E27FC236}">
              <a16:creationId xmlns:a16="http://schemas.microsoft.com/office/drawing/2014/main" id="{008D4B04-C2CB-4544-9EB7-0109A389B573}"/>
            </a:ext>
          </a:extLst>
        </xdr:cNvPr>
        <xdr:cNvSpPr/>
      </xdr:nvSpPr>
      <xdr:spPr>
        <a:xfrm>
          <a:off x="3312160" y="1385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66675</xdr:rowOff>
    </xdr:to>
    <xdr:cxnSp macro="">
      <xdr:nvCxnSpPr>
        <xdr:cNvPr id="307" name="直線コネクタ 306">
          <a:extLst>
            <a:ext uri="{FF2B5EF4-FFF2-40B4-BE49-F238E27FC236}">
              <a16:creationId xmlns:a16="http://schemas.microsoft.com/office/drawing/2014/main" id="{9E7C9215-18A7-4E58-AECA-563D98780784}"/>
            </a:ext>
          </a:extLst>
        </xdr:cNvPr>
        <xdr:cNvCxnSpPr/>
      </xdr:nvCxnSpPr>
      <xdr:spPr>
        <a:xfrm>
          <a:off x="3355340" y="13910310"/>
          <a:ext cx="73152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8" name="楕円 307">
          <a:extLst>
            <a:ext uri="{FF2B5EF4-FFF2-40B4-BE49-F238E27FC236}">
              <a16:creationId xmlns:a16="http://schemas.microsoft.com/office/drawing/2014/main" id="{AA6FE9CE-6C66-479D-A686-39E547402F26}"/>
            </a:ext>
          </a:extLst>
        </xdr:cNvPr>
        <xdr:cNvSpPr/>
      </xdr:nvSpPr>
      <xdr:spPr>
        <a:xfrm>
          <a:off x="251460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82</xdr:row>
      <xdr:rowOff>163830</xdr:rowOff>
    </xdr:to>
    <xdr:cxnSp macro="">
      <xdr:nvCxnSpPr>
        <xdr:cNvPr id="309" name="直線コネクタ 308">
          <a:extLst>
            <a:ext uri="{FF2B5EF4-FFF2-40B4-BE49-F238E27FC236}">
              <a16:creationId xmlns:a16="http://schemas.microsoft.com/office/drawing/2014/main" id="{F7345D68-AF06-4486-A8AA-60DB4C4473AA}"/>
            </a:ext>
          </a:extLst>
        </xdr:cNvPr>
        <xdr:cNvCxnSpPr/>
      </xdr:nvCxnSpPr>
      <xdr:spPr>
        <a:xfrm>
          <a:off x="2565400" y="1389888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118745</xdr:rowOff>
    </xdr:from>
    <xdr:to>
      <xdr:col>10</xdr:col>
      <xdr:colOff>165100</xdr:colOff>
      <xdr:row>83</xdr:row>
      <xdr:rowOff>48895</xdr:rowOff>
    </xdr:to>
    <xdr:sp macro="" textlink="">
      <xdr:nvSpPr>
        <xdr:cNvPr id="310" name="楕円 309">
          <a:extLst>
            <a:ext uri="{FF2B5EF4-FFF2-40B4-BE49-F238E27FC236}">
              <a16:creationId xmlns:a16="http://schemas.microsoft.com/office/drawing/2014/main" id="{68DBED24-4AAE-41E8-A860-C6235C94D6A2}"/>
            </a:ext>
          </a:extLst>
        </xdr:cNvPr>
        <xdr:cNvSpPr/>
      </xdr:nvSpPr>
      <xdr:spPr>
        <a:xfrm>
          <a:off x="1739900" y="13865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82</xdr:row>
      <xdr:rowOff>169545</xdr:rowOff>
    </xdr:to>
    <xdr:cxnSp macro="">
      <xdr:nvCxnSpPr>
        <xdr:cNvPr id="311" name="直線コネクタ 310">
          <a:extLst>
            <a:ext uri="{FF2B5EF4-FFF2-40B4-BE49-F238E27FC236}">
              <a16:creationId xmlns:a16="http://schemas.microsoft.com/office/drawing/2014/main" id="{8412AFD7-D463-4120-B0BB-7FFD8B5351F1}"/>
            </a:ext>
          </a:extLst>
        </xdr:cNvPr>
        <xdr:cNvCxnSpPr/>
      </xdr:nvCxnSpPr>
      <xdr:spPr>
        <a:xfrm flipV="1">
          <a:off x="1790700" y="13898880"/>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90170</xdr:rowOff>
    </xdr:from>
    <xdr:to>
      <xdr:col>6</xdr:col>
      <xdr:colOff>38100</xdr:colOff>
      <xdr:row>83</xdr:row>
      <xdr:rowOff>20320</xdr:rowOff>
    </xdr:to>
    <xdr:sp macro="" textlink="">
      <xdr:nvSpPr>
        <xdr:cNvPr id="312" name="楕円 311">
          <a:extLst>
            <a:ext uri="{FF2B5EF4-FFF2-40B4-BE49-F238E27FC236}">
              <a16:creationId xmlns:a16="http://schemas.microsoft.com/office/drawing/2014/main" id="{87E89047-1671-44BB-9C5F-86CB0EB34769}"/>
            </a:ext>
          </a:extLst>
        </xdr:cNvPr>
        <xdr:cNvSpPr/>
      </xdr:nvSpPr>
      <xdr:spPr>
        <a:xfrm>
          <a:off x="965200" y="13836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140970</xdr:rowOff>
    </xdr:from>
    <xdr:to>
      <xdr:col>10</xdr:col>
      <xdr:colOff>114300</xdr:colOff>
      <xdr:row>82</xdr:row>
      <xdr:rowOff>169545</xdr:rowOff>
    </xdr:to>
    <xdr:cxnSp macro="">
      <xdr:nvCxnSpPr>
        <xdr:cNvPr id="313" name="直線コネクタ 312">
          <a:extLst>
            <a:ext uri="{FF2B5EF4-FFF2-40B4-BE49-F238E27FC236}">
              <a16:creationId xmlns:a16="http://schemas.microsoft.com/office/drawing/2014/main" id="{5420088D-665E-4871-96C9-1464BD831FCB}"/>
            </a:ext>
          </a:extLst>
        </xdr:cNvPr>
        <xdr:cNvCxnSpPr/>
      </xdr:nvCxnSpPr>
      <xdr:spPr>
        <a:xfrm>
          <a:off x="1008380" y="1388745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70DCD713-E3D3-4474-BE08-8B753908E522}"/>
            </a:ext>
          </a:extLst>
        </xdr:cNvPr>
        <xdr:cNvSpPr txBox="1"/>
      </xdr:nvSpPr>
      <xdr:spPr>
        <a:xfrm>
          <a:off x="317056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4647E855-79C2-4042-B605-617747E2EE30}"/>
            </a:ext>
          </a:extLst>
        </xdr:cNvPr>
        <xdr:cNvSpPr txBox="1"/>
      </xdr:nvSpPr>
      <xdr:spPr>
        <a:xfrm>
          <a:off x="23857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CE19B96F-F766-4985-89D1-D0F7DB4E0839}"/>
            </a:ext>
          </a:extLst>
        </xdr:cNvPr>
        <xdr:cNvSpPr txBox="1"/>
      </xdr:nvSpPr>
      <xdr:spPr>
        <a:xfrm>
          <a:off x="16110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F7B51557-FB61-45A1-9E6D-8C42A14F1749}"/>
            </a:ext>
          </a:extLst>
        </xdr:cNvPr>
        <xdr:cNvSpPr txBox="1"/>
      </xdr:nvSpPr>
      <xdr:spPr>
        <a:xfrm>
          <a:off x="83630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18" name="n_1mainValue【福祉施設】&#10;有形固定資産減価償却率">
          <a:extLst>
            <a:ext uri="{FF2B5EF4-FFF2-40B4-BE49-F238E27FC236}">
              <a16:creationId xmlns:a16="http://schemas.microsoft.com/office/drawing/2014/main" id="{EE83E0B8-D224-498A-BFC0-107317F8F8CC}"/>
            </a:ext>
          </a:extLst>
        </xdr:cNvPr>
        <xdr:cNvSpPr txBox="1"/>
      </xdr:nvSpPr>
      <xdr:spPr>
        <a:xfrm>
          <a:off x="3170564"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9" name="n_2mainValue【福祉施設】&#10;有形固定資産減価償却率">
          <a:extLst>
            <a:ext uri="{FF2B5EF4-FFF2-40B4-BE49-F238E27FC236}">
              <a16:creationId xmlns:a16="http://schemas.microsoft.com/office/drawing/2014/main" id="{4370BFE0-8FF6-46D3-B1FC-E5FC5B4291BC}"/>
            </a:ext>
          </a:extLst>
        </xdr:cNvPr>
        <xdr:cNvSpPr txBox="1"/>
      </xdr:nvSpPr>
      <xdr:spPr>
        <a:xfrm>
          <a:off x="23857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40022</xdr:rowOff>
    </xdr:from>
    <xdr:ext cx="405111" cy="259045"/>
    <xdr:sp macro="" textlink="">
      <xdr:nvSpPr>
        <xdr:cNvPr id="320" name="n_3mainValue【福祉施設】&#10;有形固定資産減価償却率">
          <a:extLst>
            <a:ext uri="{FF2B5EF4-FFF2-40B4-BE49-F238E27FC236}">
              <a16:creationId xmlns:a16="http://schemas.microsoft.com/office/drawing/2014/main" id="{58F59019-87FE-4027-96B7-50A2D65DD011}"/>
            </a:ext>
          </a:extLst>
        </xdr:cNvPr>
        <xdr:cNvSpPr txBox="1"/>
      </xdr:nvSpPr>
      <xdr:spPr>
        <a:xfrm>
          <a:off x="16110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11447</xdr:rowOff>
    </xdr:from>
    <xdr:ext cx="405111" cy="259045"/>
    <xdr:sp macro="" textlink="">
      <xdr:nvSpPr>
        <xdr:cNvPr id="321" name="n_4mainValue【福祉施設】&#10;有形固定資産減価償却率">
          <a:extLst>
            <a:ext uri="{FF2B5EF4-FFF2-40B4-BE49-F238E27FC236}">
              <a16:creationId xmlns:a16="http://schemas.microsoft.com/office/drawing/2014/main" id="{0F61FCB7-9CD9-4FAB-BB8A-09C50BE258DD}"/>
            </a:ext>
          </a:extLst>
        </xdr:cNvPr>
        <xdr:cNvSpPr txBox="1"/>
      </xdr:nvSpPr>
      <xdr:spPr>
        <a:xfrm>
          <a:off x="8363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3C1C276-FDB7-42FB-8194-B3C4470F1C3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DF2D90F-F04F-48A4-97F2-9962F525496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879A187-2D5C-42A8-971F-E8EF99C352D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0A442DA-EB5C-4892-AC0B-DB7D4EB9BAB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7AA7F73-732D-4D38-8DB4-26812C98CE5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AC17B72-365A-4343-BC6D-4B472C47C6B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3852716-6EA6-4BCC-9C6F-F483A40CABF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BC45FCC-8FB0-405E-9323-24F8024AE87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D5F1626-86DC-4056-A5BC-0288DDA68F7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8AD239B-786A-4568-912F-74977526B4D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BF436DDC-2233-429A-A511-08E005BC4CB6}"/>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A03F694A-8493-4D35-80EB-C03CFE22717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96224F5B-35C0-4565-B712-4B97C9BD9F9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E1E4BF8E-4F63-45FA-9A44-3E0AB1F3290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EDD6DE94-C372-436A-9763-6A4EB356DC2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226E5C6B-DC5E-48D9-9E32-B33110E6E62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D0703C45-2114-4146-88E8-1FFFC04590E5}"/>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F40427E9-B72B-45E1-90F0-8E07E478CE9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936AE678-C90F-4441-89AA-EF29DB158B02}"/>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7BDE4B0-B913-444A-BFD2-4A0C5FC7C12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24562A24-B273-4B73-A16F-7BFAB087533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A97A174C-5C02-4625-AFAC-6853DFF599BC}"/>
            </a:ext>
          </a:extLst>
        </xdr:cNvPr>
        <xdr:cNvCxnSpPr/>
      </xdr:nvCxnSpPr>
      <xdr:spPr>
        <a:xfrm flipV="1">
          <a:off x="9219565" y="12998958"/>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F32910A-BAD5-434E-99E8-3705BE3E4BC9}"/>
            </a:ext>
          </a:extLst>
        </xdr:cNvPr>
        <xdr:cNvSpPr txBox="1"/>
      </xdr:nvSpPr>
      <xdr:spPr>
        <a:xfrm>
          <a:off x="925830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1EEED334-D9C7-4542-A2ED-4CA72081545D}"/>
            </a:ext>
          </a:extLst>
        </xdr:cNvPr>
        <xdr:cNvCxnSpPr/>
      </xdr:nvCxnSpPr>
      <xdr:spPr>
        <a:xfrm>
          <a:off x="915416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A70D0B4A-D0A1-4E7A-9E91-34E84DC48214}"/>
            </a:ext>
          </a:extLst>
        </xdr:cNvPr>
        <xdr:cNvSpPr txBox="1"/>
      </xdr:nvSpPr>
      <xdr:spPr>
        <a:xfrm>
          <a:off x="9258300" y="12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6978199C-BDAC-4C4B-9624-72F342826ECE}"/>
            </a:ext>
          </a:extLst>
        </xdr:cNvPr>
        <xdr:cNvCxnSpPr/>
      </xdr:nvCxnSpPr>
      <xdr:spPr>
        <a:xfrm>
          <a:off x="9154160" y="12998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a:extLst>
            <a:ext uri="{FF2B5EF4-FFF2-40B4-BE49-F238E27FC236}">
              <a16:creationId xmlns:a16="http://schemas.microsoft.com/office/drawing/2014/main" id="{FFF90516-284B-4702-9131-0CD4190AF099}"/>
            </a:ext>
          </a:extLst>
        </xdr:cNvPr>
        <xdr:cNvSpPr txBox="1"/>
      </xdr:nvSpPr>
      <xdr:spPr>
        <a:xfrm>
          <a:off x="9258300" y="1371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7D59168B-B6C6-4CF5-9588-81FA165C88BE}"/>
            </a:ext>
          </a:extLst>
        </xdr:cNvPr>
        <xdr:cNvSpPr/>
      </xdr:nvSpPr>
      <xdr:spPr>
        <a:xfrm>
          <a:off x="9192260" y="1373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129780AE-F605-4F31-B3B3-2197D6111C4A}"/>
            </a:ext>
          </a:extLst>
        </xdr:cNvPr>
        <xdr:cNvSpPr/>
      </xdr:nvSpPr>
      <xdr:spPr>
        <a:xfrm>
          <a:off x="844550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7963E5F3-C36A-4C54-9526-0D36DF5E3A15}"/>
            </a:ext>
          </a:extLst>
        </xdr:cNvPr>
        <xdr:cNvSpPr/>
      </xdr:nvSpPr>
      <xdr:spPr>
        <a:xfrm>
          <a:off x="7670800" y="1368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227E1E79-0C66-491D-81CA-A8BF58BDF69C}"/>
            </a:ext>
          </a:extLst>
        </xdr:cNvPr>
        <xdr:cNvSpPr/>
      </xdr:nvSpPr>
      <xdr:spPr>
        <a:xfrm>
          <a:off x="6873240" y="137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803F19BE-A3AF-4425-8479-7A82AE4A2792}"/>
            </a:ext>
          </a:extLst>
        </xdr:cNvPr>
        <xdr:cNvSpPr/>
      </xdr:nvSpPr>
      <xdr:spPr>
        <a:xfrm>
          <a:off x="6098540" y="13710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2D67E55-0DD5-478D-B66C-11B2219C2579}"/>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AF8591D-DD88-4608-ABA1-071A1093448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6A59096-643B-4F4C-BB0D-8BE8FA2D779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31ADDE-6DB5-48E6-8904-D9E8EA45C0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13A2A88-6489-44CB-A28F-BA12937B752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165608</xdr:rowOff>
    </xdr:from>
    <xdr:to>
      <xdr:col>55</xdr:col>
      <xdr:colOff>50800</xdr:colOff>
      <xdr:row>81</xdr:row>
      <xdr:rowOff>95758</xdr:rowOff>
    </xdr:to>
    <xdr:sp macro="" textlink="">
      <xdr:nvSpPr>
        <xdr:cNvPr id="359" name="楕円 358">
          <a:extLst>
            <a:ext uri="{FF2B5EF4-FFF2-40B4-BE49-F238E27FC236}">
              <a16:creationId xmlns:a16="http://schemas.microsoft.com/office/drawing/2014/main" id="{F645E670-D583-4418-AE90-4621DE65442A}"/>
            </a:ext>
          </a:extLst>
        </xdr:cNvPr>
        <xdr:cNvSpPr/>
      </xdr:nvSpPr>
      <xdr:spPr>
        <a:xfrm>
          <a:off x="9192260" y="13576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17035</xdr:rowOff>
    </xdr:from>
    <xdr:ext cx="469744" cy="259045"/>
    <xdr:sp macro="" textlink="">
      <xdr:nvSpPr>
        <xdr:cNvPr id="360" name="【福祉施設】&#10;一人当たり面積該当値テキスト">
          <a:extLst>
            <a:ext uri="{FF2B5EF4-FFF2-40B4-BE49-F238E27FC236}">
              <a16:creationId xmlns:a16="http://schemas.microsoft.com/office/drawing/2014/main" id="{C5765DDD-1057-4A87-B682-1EF4547DE9DF}"/>
            </a:ext>
          </a:extLst>
        </xdr:cNvPr>
        <xdr:cNvSpPr txBox="1"/>
      </xdr:nvSpPr>
      <xdr:spPr>
        <a:xfrm>
          <a:off x="9258300"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165608</xdr:rowOff>
    </xdr:from>
    <xdr:to>
      <xdr:col>50</xdr:col>
      <xdr:colOff>165100</xdr:colOff>
      <xdr:row>81</xdr:row>
      <xdr:rowOff>95758</xdr:rowOff>
    </xdr:to>
    <xdr:sp macro="" textlink="">
      <xdr:nvSpPr>
        <xdr:cNvPr id="361" name="楕円 360">
          <a:extLst>
            <a:ext uri="{FF2B5EF4-FFF2-40B4-BE49-F238E27FC236}">
              <a16:creationId xmlns:a16="http://schemas.microsoft.com/office/drawing/2014/main" id="{BCEAA223-E341-4C01-86CE-83D7C585A432}"/>
            </a:ext>
          </a:extLst>
        </xdr:cNvPr>
        <xdr:cNvSpPr/>
      </xdr:nvSpPr>
      <xdr:spPr>
        <a:xfrm>
          <a:off x="8445500" y="13576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44958</xdr:rowOff>
    </xdr:from>
    <xdr:to>
      <xdr:col>55</xdr:col>
      <xdr:colOff>0</xdr:colOff>
      <xdr:row>81</xdr:row>
      <xdr:rowOff>44958</xdr:rowOff>
    </xdr:to>
    <xdr:cxnSp macro="">
      <xdr:nvCxnSpPr>
        <xdr:cNvPr id="362" name="直線コネクタ 361">
          <a:extLst>
            <a:ext uri="{FF2B5EF4-FFF2-40B4-BE49-F238E27FC236}">
              <a16:creationId xmlns:a16="http://schemas.microsoft.com/office/drawing/2014/main" id="{6337202E-D6CD-4B99-A148-FD79B3346255}"/>
            </a:ext>
          </a:extLst>
        </xdr:cNvPr>
        <xdr:cNvCxnSpPr/>
      </xdr:nvCxnSpPr>
      <xdr:spPr>
        <a:xfrm>
          <a:off x="8496300" y="1362379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165608</xdr:rowOff>
    </xdr:from>
    <xdr:to>
      <xdr:col>46</xdr:col>
      <xdr:colOff>38100</xdr:colOff>
      <xdr:row>81</xdr:row>
      <xdr:rowOff>95758</xdr:rowOff>
    </xdr:to>
    <xdr:sp macro="" textlink="">
      <xdr:nvSpPr>
        <xdr:cNvPr id="363" name="楕円 362">
          <a:extLst>
            <a:ext uri="{FF2B5EF4-FFF2-40B4-BE49-F238E27FC236}">
              <a16:creationId xmlns:a16="http://schemas.microsoft.com/office/drawing/2014/main" id="{7A514742-B8E4-420C-A84B-38C640B3F94A}"/>
            </a:ext>
          </a:extLst>
        </xdr:cNvPr>
        <xdr:cNvSpPr/>
      </xdr:nvSpPr>
      <xdr:spPr>
        <a:xfrm>
          <a:off x="7670800" y="13576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44958</xdr:rowOff>
    </xdr:from>
    <xdr:to>
      <xdr:col>50</xdr:col>
      <xdr:colOff>114300</xdr:colOff>
      <xdr:row>81</xdr:row>
      <xdr:rowOff>44958</xdr:rowOff>
    </xdr:to>
    <xdr:cxnSp macro="">
      <xdr:nvCxnSpPr>
        <xdr:cNvPr id="364" name="直線コネクタ 363">
          <a:extLst>
            <a:ext uri="{FF2B5EF4-FFF2-40B4-BE49-F238E27FC236}">
              <a16:creationId xmlns:a16="http://schemas.microsoft.com/office/drawing/2014/main" id="{5F7F7D66-28F5-4E09-8379-38C308BC6816}"/>
            </a:ext>
          </a:extLst>
        </xdr:cNvPr>
        <xdr:cNvCxnSpPr/>
      </xdr:nvCxnSpPr>
      <xdr:spPr>
        <a:xfrm>
          <a:off x="7713980" y="136237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3302</xdr:rowOff>
    </xdr:from>
    <xdr:to>
      <xdr:col>41</xdr:col>
      <xdr:colOff>101600</xdr:colOff>
      <xdr:row>81</xdr:row>
      <xdr:rowOff>104902</xdr:rowOff>
    </xdr:to>
    <xdr:sp macro="" textlink="">
      <xdr:nvSpPr>
        <xdr:cNvPr id="365" name="楕円 364">
          <a:extLst>
            <a:ext uri="{FF2B5EF4-FFF2-40B4-BE49-F238E27FC236}">
              <a16:creationId xmlns:a16="http://schemas.microsoft.com/office/drawing/2014/main" id="{0DD40A95-ED5A-43B8-826C-67C90797E486}"/>
            </a:ext>
          </a:extLst>
        </xdr:cNvPr>
        <xdr:cNvSpPr/>
      </xdr:nvSpPr>
      <xdr:spPr>
        <a:xfrm>
          <a:off x="687324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44958</xdr:rowOff>
    </xdr:from>
    <xdr:to>
      <xdr:col>45</xdr:col>
      <xdr:colOff>177800</xdr:colOff>
      <xdr:row>81</xdr:row>
      <xdr:rowOff>54102</xdr:rowOff>
    </xdr:to>
    <xdr:cxnSp macro="">
      <xdr:nvCxnSpPr>
        <xdr:cNvPr id="366" name="直線コネクタ 365">
          <a:extLst>
            <a:ext uri="{FF2B5EF4-FFF2-40B4-BE49-F238E27FC236}">
              <a16:creationId xmlns:a16="http://schemas.microsoft.com/office/drawing/2014/main" id="{CB5A84E5-0BF7-449A-B712-C3B184739EF2}"/>
            </a:ext>
          </a:extLst>
        </xdr:cNvPr>
        <xdr:cNvCxnSpPr/>
      </xdr:nvCxnSpPr>
      <xdr:spPr>
        <a:xfrm flipV="1">
          <a:off x="6924040" y="1362379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3302</xdr:rowOff>
    </xdr:from>
    <xdr:to>
      <xdr:col>36</xdr:col>
      <xdr:colOff>165100</xdr:colOff>
      <xdr:row>81</xdr:row>
      <xdr:rowOff>104902</xdr:rowOff>
    </xdr:to>
    <xdr:sp macro="" textlink="">
      <xdr:nvSpPr>
        <xdr:cNvPr id="367" name="楕円 366">
          <a:extLst>
            <a:ext uri="{FF2B5EF4-FFF2-40B4-BE49-F238E27FC236}">
              <a16:creationId xmlns:a16="http://schemas.microsoft.com/office/drawing/2014/main" id="{21A58B13-0D6B-4CC4-A274-F20DAFC51BEE}"/>
            </a:ext>
          </a:extLst>
        </xdr:cNvPr>
        <xdr:cNvSpPr/>
      </xdr:nvSpPr>
      <xdr:spPr>
        <a:xfrm>
          <a:off x="6098540" y="1358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54102</xdr:rowOff>
    </xdr:from>
    <xdr:to>
      <xdr:col>41</xdr:col>
      <xdr:colOff>50800</xdr:colOff>
      <xdr:row>81</xdr:row>
      <xdr:rowOff>54102</xdr:rowOff>
    </xdr:to>
    <xdr:cxnSp macro="">
      <xdr:nvCxnSpPr>
        <xdr:cNvPr id="368" name="直線コネクタ 367">
          <a:extLst>
            <a:ext uri="{FF2B5EF4-FFF2-40B4-BE49-F238E27FC236}">
              <a16:creationId xmlns:a16="http://schemas.microsoft.com/office/drawing/2014/main" id="{0509D625-87F2-4D6E-B254-4B0EEE512F19}"/>
            </a:ext>
          </a:extLst>
        </xdr:cNvPr>
        <xdr:cNvCxnSpPr/>
      </xdr:nvCxnSpPr>
      <xdr:spPr>
        <a:xfrm>
          <a:off x="6149340" y="136329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9" name="n_1aveValue【福祉施設】&#10;一人当たり面積">
          <a:extLst>
            <a:ext uri="{FF2B5EF4-FFF2-40B4-BE49-F238E27FC236}">
              <a16:creationId xmlns:a16="http://schemas.microsoft.com/office/drawing/2014/main" id="{25E79755-0ADF-451F-9E5F-CF554175A7F3}"/>
            </a:ext>
          </a:extLst>
        </xdr:cNvPr>
        <xdr:cNvSpPr txBox="1"/>
      </xdr:nvSpPr>
      <xdr:spPr>
        <a:xfrm>
          <a:off x="8271587" y="138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25164</xdr:rowOff>
    </xdr:from>
    <xdr:ext cx="469744" cy="259045"/>
    <xdr:sp macro="" textlink="">
      <xdr:nvSpPr>
        <xdr:cNvPr id="370" name="n_2aveValue【福祉施設】&#10;一人当たり面積">
          <a:extLst>
            <a:ext uri="{FF2B5EF4-FFF2-40B4-BE49-F238E27FC236}">
              <a16:creationId xmlns:a16="http://schemas.microsoft.com/office/drawing/2014/main" id="{E94DC535-F3AA-4794-ADB0-A18DDC19BA0D}"/>
            </a:ext>
          </a:extLst>
        </xdr:cNvPr>
        <xdr:cNvSpPr txBox="1"/>
      </xdr:nvSpPr>
      <xdr:spPr>
        <a:xfrm>
          <a:off x="7509587" y="1377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a:extLst>
            <a:ext uri="{FF2B5EF4-FFF2-40B4-BE49-F238E27FC236}">
              <a16:creationId xmlns:a16="http://schemas.microsoft.com/office/drawing/2014/main" id="{537F23B4-1FB7-4006-B2BC-1AA34342B722}"/>
            </a:ext>
          </a:extLst>
        </xdr:cNvPr>
        <xdr:cNvSpPr txBox="1"/>
      </xdr:nvSpPr>
      <xdr:spPr>
        <a:xfrm>
          <a:off x="6712027" y="1384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2" name="n_4aveValue【福祉施設】&#10;一人当たり面積">
          <a:extLst>
            <a:ext uri="{FF2B5EF4-FFF2-40B4-BE49-F238E27FC236}">
              <a16:creationId xmlns:a16="http://schemas.microsoft.com/office/drawing/2014/main" id="{30ABB83A-2002-47BB-A60C-991E1406E48B}"/>
            </a:ext>
          </a:extLst>
        </xdr:cNvPr>
        <xdr:cNvSpPr txBox="1"/>
      </xdr:nvSpPr>
      <xdr:spPr>
        <a:xfrm>
          <a:off x="5937327" y="1379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112285</xdr:rowOff>
    </xdr:from>
    <xdr:ext cx="469744" cy="259045"/>
    <xdr:sp macro="" textlink="">
      <xdr:nvSpPr>
        <xdr:cNvPr id="373" name="n_1mainValue【福祉施設】&#10;一人当たり面積">
          <a:extLst>
            <a:ext uri="{FF2B5EF4-FFF2-40B4-BE49-F238E27FC236}">
              <a16:creationId xmlns:a16="http://schemas.microsoft.com/office/drawing/2014/main" id="{72332F6E-186B-4A3D-94A2-599CA92DAFF8}"/>
            </a:ext>
          </a:extLst>
        </xdr:cNvPr>
        <xdr:cNvSpPr txBox="1"/>
      </xdr:nvSpPr>
      <xdr:spPr>
        <a:xfrm>
          <a:off x="8271587"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112285</xdr:rowOff>
    </xdr:from>
    <xdr:ext cx="469744" cy="259045"/>
    <xdr:sp macro="" textlink="">
      <xdr:nvSpPr>
        <xdr:cNvPr id="374" name="n_2mainValue【福祉施設】&#10;一人当たり面積">
          <a:extLst>
            <a:ext uri="{FF2B5EF4-FFF2-40B4-BE49-F238E27FC236}">
              <a16:creationId xmlns:a16="http://schemas.microsoft.com/office/drawing/2014/main" id="{68F94FEB-5AF6-4B46-BF14-8CD0803FB725}"/>
            </a:ext>
          </a:extLst>
        </xdr:cNvPr>
        <xdr:cNvSpPr txBox="1"/>
      </xdr:nvSpPr>
      <xdr:spPr>
        <a:xfrm>
          <a:off x="7509587" y="1335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121429</xdr:rowOff>
    </xdr:from>
    <xdr:ext cx="469744" cy="259045"/>
    <xdr:sp macro="" textlink="">
      <xdr:nvSpPr>
        <xdr:cNvPr id="375" name="n_3mainValue【福祉施設】&#10;一人当たり面積">
          <a:extLst>
            <a:ext uri="{FF2B5EF4-FFF2-40B4-BE49-F238E27FC236}">
              <a16:creationId xmlns:a16="http://schemas.microsoft.com/office/drawing/2014/main" id="{CE2DE3C9-57F1-446F-BAB0-D92E87AC9ED7}"/>
            </a:ext>
          </a:extLst>
        </xdr:cNvPr>
        <xdr:cNvSpPr txBox="1"/>
      </xdr:nvSpPr>
      <xdr:spPr>
        <a:xfrm>
          <a:off x="671202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121429</xdr:rowOff>
    </xdr:from>
    <xdr:ext cx="469744" cy="259045"/>
    <xdr:sp macro="" textlink="">
      <xdr:nvSpPr>
        <xdr:cNvPr id="376" name="n_4mainValue【福祉施設】&#10;一人当たり面積">
          <a:extLst>
            <a:ext uri="{FF2B5EF4-FFF2-40B4-BE49-F238E27FC236}">
              <a16:creationId xmlns:a16="http://schemas.microsoft.com/office/drawing/2014/main" id="{FF41F86D-FA61-4828-A023-02AF31E6BD3D}"/>
            </a:ext>
          </a:extLst>
        </xdr:cNvPr>
        <xdr:cNvSpPr txBox="1"/>
      </xdr:nvSpPr>
      <xdr:spPr>
        <a:xfrm>
          <a:off x="5937327" y="133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AEC9BC32-8005-40A5-9FAA-4995E392098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A0D3ED3-0069-41B6-B1C7-CA85D307D37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681410B-9A12-4D78-93E7-B88CF560592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AD8FF2BE-739B-40EE-92AA-1889D6B8B5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83FA0A4-B39D-486C-B7A6-431B6BC4035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E54013E5-2BF0-4227-8A97-7936B3F6C07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30A6FD2-E1F9-42C4-8F22-5CA0AD91457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1C286DB-B026-4A03-B478-4FAE9C5E412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ECF2E8D-8958-41BE-AD97-5793E7E587E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9FAD555F-48D8-4393-90B0-FFC4C75F2A7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4943B34F-1FEB-4DD8-BE3E-D4C0DCC59C8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3FA4F9A7-022B-4E7F-A38F-F34C93875AB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5B49CAFB-0A0E-4BDF-9F62-D914D965C61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75560140-997E-4C80-BA24-29972396171F}"/>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D41A057F-61D7-4EA5-AD0E-ED3ED325FFF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FDBB4F8E-C974-4395-AB5A-5F3AD968215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9AD6B0FD-30F4-47D4-82DB-944ABC21177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607E166F-AAC3-49CE-A5A5-6E220235A771}"/>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4AB6DBE2-CBAD-4C23-BDFE-471EE45F81D2}"/>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40E36820-4F37-45DA-B51E-6FC60E52165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925A8F22-20AD-47C9-B445-D0A7F967F403}"/>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F5EC85F4-A0D8-4462-AC2C-48D5608F3775}"/>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1B9ACFD0-CECF-4048-9BF5-54432BBA135D}"/>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CD75BF68-7613-4AA2-82B3-E3529D0100E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C1F59A50-C7F4-49AB-9017-C494E9873CA5}"/>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C76F09D7-349E-408B-83DC-7F2C5F159C56}"/>
            </a:ext>
          </a:extLst>
        </xdr:cNvPr>
        <xdr:cNvCxnSpPr/>
      </xdr:nvCxnSpPr>
      <xdr:spPr>
        <a:xfrm flipV="1">
          <a:off x="4086225" y="16872857"/>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672EFC77-802C-4BB2-85FB-452E4168DE43}"/>
            </a:ext>
          </a:extLst>
        </xdr:cNvPr>
        <xdr:cNvSpPr txBox="1"/>
      </xdr:nvSpPr>
      <xdr:spPr>
        <a:xfrm>
          <a:off x="4124960" y="1827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2E9338EF-FBD8-4088-8D2D-A12D099BDF8D}"/>
            </a:ext>
          </a:extLst>
        </xdr:cNvPr>
        <xdr:cNvCxnSpPr/>
      </xdr:nvCxnSpPr>
      <xdr:spPr>
        <a:xfrm>
          <a:off x="4020820" y="182711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6E91F939-A66E-4B52-A0CA-BCC9E71275BF}"/>
            </a:ext>
          </a:extLst>
        </xdr:cNvPr>
        <xdr:cNvSpPr txBox="1"/>
      </xdr:nvSpPr>
      <xdr:spPr>
        <a:xfrm>
          <a:off x="4124960" y="16651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74F42DF4-1BDB-438E-8B83-C3C78AC2BF12}"/>
            </a:ext>
          </a:extLst>
        </xdr:cNvPr>
        <xdr:cNvCxnSpPr/>
      </xdr:nvCxnSpPr>
      <xdr:spPr>
        <a:xfrm>
          <a:off x="4020820" y="16872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136451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322607D4-D09A-47D2-9152-56D9235B4DA9}"/>
            </a:ext>
          </a:extLst>
        </xdr:cNvPr>
        <xdr:cNvSpPr txBox="1"/>
      </xdr:nvSpPr>
      <xdr:spPr>
        <a:xfrm>
          <a:off x="4124960" y="17403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1B623F0C-CDDD-4829-8FB4-194F4C94871C}"/>
            </a:ext>
          </a:extLst>
        </xdr:cNvPr>
        <xdr:cNvSpPr/>
      </xdr:nvSpPr>
      <xdr:spPr>
        <a:xfrm>
          <a:off x="403606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A4B9BC29-CDA3-4967-8951-A32DE33BC503}"/>
            </a:ext>
          </a:extLst>
        </xdr:cNvPr>
        <xdr:cNvSpPr/>
      </xdr:nvSpPr>
      <xdr:spPr>
        <a:xfrm>
          <a:off x="33121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C4DA5C2D-DF07-4EF3-AF4F-C07BF26D04E1}"/>
            </a:ext>
          </a:extLst>
        </xdr:cNvPr>
        <xdr:cNvSpPr/>
      </xdr:nvSpPr>
      <xdr:spPr>
        <a:xfrm>
          <a:off x="251460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58F43F94-6071-45E8-A63D-03C741D9CBAE}"/>
            </a:ext>
          </a:extLst>
        </xdr:cNvPr>
        <xdr:cNvSpPr/>
      </xdr:nvSpPr>
      <xdr:spPr>
        <a:xfrm>
          <a:off x="1739900" y="174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B2F7052C-8A36-40B3-8814-3D437F6C2183}"/>
            </a:ext>
          </a:extLst>
        </xdr:cNvPr>
        <xdr:cNvSpPr/>
      </xdr:nvSpPr>
      <xdr:spPr>
        <a:xfrm>
          <a:off x="965200" y="17432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AFB033A-B1C1-49AD-83B3-1396086F3A6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E3E834B-7A18-40DA-9C94-F25A15C6FF13}"/>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F881A6-8E57-44AE-AC0C-123048DBD1F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ED2E8A5-544C-4AE0-B7AC-AA21C2735FF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649512C-2C6F-411C-9353-60AC23962D26}"/>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103777</xdr:rowOff>
    </xdr:from>
    <xdr:to>
      <xdr:col>24</xdr:col>
      <xdr:colOff>114300</xdr:colOff>
      <xdr:row>107</xdr:row>
      <xdr:rowOff>33927</xdr:rowOff>
    </xdr:to>
    <xdr:sp macro="" textlink="">
      <xdr:nvSpPr>
        <xdr:cNvPr id="418" name="楕円 417">
          <a:extLst>
            <a:ext uri="{FF2B5EF4-FFF2-40B4-BE49-F238E27FC236}">
              <a16:creationId xmlns:a16="http://schemas.microsoft.com/office/drawing/2014/main" id="{FF44E064-107E-418A-B16D-7ECB95BC13B8}"/>
            </a:ext>
          </a:extLst>
        </xdr:cNvPr>
        <xdr:cNvSpPr/>
      </xdr:nvSpPr>
      <xdr:spPr>
        <a:xfrm>
          <a:off x="4036060" y="17873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82204</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B49A7DCE-44CF-4FD9-A59A-2CF94EE7117E}"/>
            </a:ext>
          </a:extLst>
        </xdr:cNvPr>
        <xdr:cNvSpPr txBox="1"/>
      </xdr:nvSpPr>
      <xdr:spPr>
        <a:xfrm>
          <a:off x="4124960" y="17852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58057</xdr:rowOff>
    </xdr:from>
    <xdr:to>
      <xdr:col>20</xdr:col>
      <xdr:colOff>38100</xdr:colOff>
      <xdr:row>106</xdr:row>
      <xdr:rowOff>159657</xdr:rowOff>
    </xdr:to>
    <xdr:sp macro="" textlink="">
      <xdr:nvSpPr>
        <xdr:cNvPr id="420" name="楕円 419">
          <a:extLst>
            <a:ext uri="{FF2B5EF4-FFF2-40B4-BE49-F238E27FC236}">
              <a16:creationId xmlns:a16="http://schemas.microsoft.com/office/drawing/2014/main" id="{82BA380B-7472-4621-9B9B-13C8C8BD6A54}"/>
            </a:ext>
          </a:extLst>
        </xdr:cNvPr>
        <xdr:cNvSpPr/>
      </xdr:nvSpPr>
      <xdr:spPr>
        <a:xfrm>
          <a:off x="3312160" y="178278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108857</xdr:rowOff>
    </xdr:from>
    <xdr:to>
      <xdr:col>24</xdr:col>
      <xdr:colOff>63500</xdr:colOff>
      <xdr:row>106</xdr:row>
      <xdr:rowOff>154577</xdr:rowOff>
    </xdr:to>
    <xdr:cxnSp macro="">
      <xdr:nvCxnSpPr>
        <xdr:cNvPr id="421" name="直線コネクタ 420">
          <a:extLst>
            <a:ext uri="{FF2B5EF4-FFF2-40B4-BE49-F238E27FC236}">
              <a16:creationId xmlns:a16="http://schemas.microsoft.com/office/drawing/2014/main" id="{9E20D41A-CF33-48AE-B077-DF43070E7347}"/>
            </a:ext>
          </a:extLst>
        </xdr:cNvPr>
        <xdr:cNvCxnSpPr/>
      </xdr:nvCxnSpPr>
      <xdr:spPr>
        <a:xfrm>
          <a:off x="3355340" y="17878697"/>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12337</xdr:rowOff>
    </xdr:from>
    <xdr:to>
      <xdr:col>15</xdr:col>
      <xdr:colOff>101600</xdr:colOff>
      <xdr:row>106</xdr:row>
      <xdr:rowOff>113937</xdr:rowOff>
    </xdr:to>
    <xdr:sp macro="" textlink="">
      <xdr:nvSpPr>
        <xdr:cNvPr id="422" name="楕円 421">
          <a:extLst>
            <a:ext uri="{FF2B5EF4-FFF2-40B4-BE49-F238E27FC236}">
              <a16:creationId xmlns:a16="http://schemas.microsoft.com/office/drawing/2014/main" id="{0D31A1CB-3F44-4CFA-B1D5-2BB9A7908257}"/>
            </a:ext>
          </a:extLst>
        </xdr:cNvPr>
        <xdr:cNvSpPr/>
      </xdr:nvSpPr>
      <xdr:spPr>
        <a:xfrm>
          <a:off x="251460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63137</xdr:rowOff>
    </xdr:from>
    <xdr:to>
      <xdr:col>19</xdr:col>
      <xdr:colOff>177800</xdr:colOff>
      <xdr:row>106</xdr:row>
      <xdr:rowOff>108857</xdr:rowOff>
    </xdr:to>
    <xdr:cxnSp macro="">
      <xdr:nvCxnSpPr>
        <xdr:cNvPr id="423" name="直線コネクタ 422">
          <a:extLst>
            <a:ext uri="{FF2B5EF4-FFF2-40B4-BE49-F238E27FC236}">
              <a16:creationId xmlns:a16="http://schemas.microsoft.com/office/drawing/2014/main" id="{079B4724-B5E2-475E-91C2-52B5ADBBCC7C}"/>
            </a:ext>
          </a:extLst>
        </xdr:cNvPr>
        <xdr:cNvCxnSpPr/>
      </xdr:nvCxnSpPr>
      <xdr:spPr>
        <a:xfrm>
          <a:off x="2565400" y="17832977"/>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138068</xdr:rowOff>
    </xdr:from>
    <xdr:to>
      <xdr:col>10</xdr:col>
      <xdr:colOff>165100</xdr:colOff>
      <xdr:row>106</xdr:row>
      <xdr:rowOff>68218</xdr:rowOff>
    </xdr:to>
    <xdr:sp macro="" textlink="">
      <xdr:nvSpPr>
        <xdr:cNvPr id="424" name="楕円 423">
          <a:extLst>
            <a:ext uri="{FF2B5EF4-FFF2-40B4-BE49-F238E27FC236}">
              <a16:creationId xmlns:a16="http://schemas.microsoft.com/office/drawing/2014/main" id="{2E9E59F7-B77B-43D8-8FCE-05B298DE4D5D}"/>
            </a:ext>
          </a:extLst>
        </xdr:cNvPr>
        <xdr:cNvSpPr/>
      </xdr:nvSpPr>
      <xdr:spPr>
        <a:xfrm>
          <a:off x="1739900" y="17740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17418</xdr:rowOff>
    </xdr:from>
    <xdr:to>
      <xdr:col>15</xdr:col>
      <xdr:colOff>50800</xdr:colOff>
      <xdr:row>106</xdr:row>
      <xdr:rowOff>63137</xdr:rowOff>
    </xdr:to>
    <xdr:cxnSp macro="">
      <xdr:nvCxnSpPr>
        <xdr:cNvPr id="425" name="直線コネクタ 424">
          <a:extLst>
            <a:ext uri="{FF2B5EF4-FFF2-40B4-BE49-F238E27FC236}">
              <a16:creationId xmlns:a16="http://schemas.microsoft.com/office/drawing/2014/main" id="{3DD600DD-FDA0-4D2B-AEF7-DE51CB50F11F}"/>
            </a:ext>
          </a:extLst>
        </xdr:cNvPr>
        <xdr:cNvCxnSpPr/>
      </xdr:nvCxnSpPr>
      <xdr:spPr>
        <a:xfrm>
          <a:off x="1790700" y="17787258"/>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74386</xdr:rowOff>
    </xdr:from>
    <xdr:to>
      <xdr:col>6</xdr:col>
      <xdr:colOff>38100</xdr:colOff>
      <xdr:row>107</xdr:row>
      <xdr:rowOff>4536</xdr:rowOff>
    </xdr:to>
    <xdr:sp macro="" textlink="">
      <xdr:nvSpPr>
        <xdr:cNvPr id="426" name="楕円 425">
          <a:extLst>
            <a:ext uri="{FF2B5EF4-FFF2-40B4-BE49-F238E27FC236}">
              <a16:creationId xmlns:a16="http://schemas.microsoft.com/office/drawing/2014/main" id="{45472EBF-0AAC-4951-A92A-97B13D8D30DB}"/>
            </a:ext>
          </a:extLst>
        </xdr:cNvPr>
        <xdr:cNvSpPr/>
      </xdr:nvSpPr>
      <xdr:spPr>
        <a:xfrm>
          <a:off x="965200" y="17844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17418</xdr:rowOff>
    </xdr:from>
    <xdr:to>
      <xdr:col>10</xdr:col>
      <xdr:colOff>114300</xdr:colOff>
      <xdr:row>106</xdr:row>
      <xdr:rowOff>125186</xdr:rowOff>
    </xdr:to>
    <xdr:cxnSp macro="">
      <xdr:nvCxnSpPr>
        <xdr:cNvPr id="427" name="直線コネクタ 426">
          <a:extLst>
            <a:ext uri="{FF2B5EF4-FFF2-40B4-BE49-F238E27FC236}">
              <a16:creationId xmlns:a16="http://schemas.microsoft.com/office/drawing/2014/main" id="{E8EFB999-92B2-417B-8B7C-FB9829C143EE}"/>
            </a:ext>
          </a:extLst>
        </xdr:cNvPr>
        <xdr:cNvCxnSpPr/>
      </xdr:nvCxnSpPr>
      <xdr:spPr>
        <a:xfrm flipV="1">
          <a:off x="1008380" y="17787258"/>
          <a:ext cx="78232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428" name="n_1aveValue【市民会館】&#10;有形固定資産減価償却率">
          <a:extLst>
            <a:ext uri="{FF2B5EF4-FFF2-40B4-BE49-F238E27FC236}">
              <a16:creationId xmlns:a16="http://schemas.microsoft.com/office/drawing/2014/main" id="{168AFAC9-593E-4B92-A84C-6413B2420137}"/>
            </a:ext>
          </a:extLst>
        </xdr:cNvPr>
        <xdr:cNvSpPr txBox="1"/>
      </xdr:nvSpPr>
      <xdr:spPr>
        <a:xfrm>
          <a:off x="317056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9" name="n_2aveValue【市民会館】&#10;有形固定資産減価償却率">
          <a:extLst>
            <a:ext uri="{FF2B5EF4-FFF2-40B4-BE49-F238E27FC236}">
              <a16:creationId xmlns:a16="http://schemas.microsoft.com/office/drawing/2014/main" id="{B48901D3-B5B0-451F-AE8E-F7562B792051}"/>
            </a:ext>
          </a:extLst>
        </xdr:cNvPr>
        <xdr:cNvSpPr txBox="1"/>
      </xdr:nvSpPr>
      <xdr:spPr>
        <a:xfrm>
          <a:off x="23857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0" name="n_3aveValue【市民会館】&#10;有形固定資産減価償却率">
          <a:extLst>
            <a:ext uri="{FF2B5EF4-FFF2-40B4-BE49-F238E27FC236}">
              <a16:creationId xmlns:a16="http://schemas.microsoft.com/office/drawing/2014/main" id="{B6EF90CF-519D-4646-947E-93386B17328F}"/>
            </a:ext>
          </a:extLst>
        </xdr:cNvPr>
        <xdr:cNvSpPr txBox="1"/>
      </xdr:nvSpPr>
      <xdr:spPr>
        <a:xfrm>
          <a:off x="16110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1" name="n_4aveValue【市民会館】&#10;有形固定資産減価償却率">
          <a:extLst>
            <a:ext uri="{FF2B5EF4-FFF2-40B4-BE49-F238E27FC236}">
              <a16:creationId xmlns:a16="http://schemas.microsoft.com/office/drawing/2014/main" id="{24943342-F9A8-4EFA-A2C5-D7F2F04FA93F}"/>
            </a:ext>
          </a:extLst>
        </xdr:cNvPr>
        <xdr:cNvSpPr txBox="1"/>
      </xdr:nvSpPr>
      <xdr:spPr>
        <a:xfrm>
          <a:off x="8363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150784</xdr:rowOff>
    </xdr:from>
    <xdr:ext cx="405111" cy="259045"/>
    <xdr:sp macro="" textlink="">
      <xdr:nvSpPr>
        <xdr:cNvPr id="432" name="n_1mainValue【市民会館】&#10;有形固定資産減価償却率">
          <a:extLst>
            <a:ext uri="{FF2B5EF4-FFF2-40B4-BE49-F238E27FC236}">
              <a16:creationId xmlns:a16="http://schemas.microsoft.com/office/drawing/2014/main" id="{90A936D5-53E8-4603-99AB-533FDC7497AB}"/>
            </a:ext>
          </a:extLst>
        </xdr:cNvPr>
        <xdr:cNvSpPr txBox="1"/>
      </xdr:nvSpPr>
      <xdr:spPr>
        <a:xfrm>
          <a:off x="3170564" y="17920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105064</xdr:rowOff>
    </xdr:from>
    <xdr:ext cx="405111" cy="259045"/>
    <xdr:sp macro="" textlink="">
      <xdr:nvSpPr>
        <xdr:cNvPr id="433" name="n_2mainValue【市民会館】&#10;有形固定資産減価償却率">
          <a:extLst>
            <a:ext uri="{FF2B5EF4-FFF2-40B4-BE49-F238E27FC236}">
              <a16:creationId xmlns:a16="http://schemas.microsoft.com/office/drawing/2014/main" id="{A45568E9-5D71-4649-9CE4-0AFAAF787896}"/>
            </a:ext>
          </a:extLst>
        </xdr:cNvPr>
        <xdr:cNvSpPr txBox="1"/>
      </xdr:nvSpPr>
      <xdr:spPr>
        <a:xfrm>
          <a:off x="2385704" y="1787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59345</xdr:rowOff>
    </xdr:from>
    <xdr:ext cx="405111" cy="259045"/>
    <xdr:sp macro="" textlink="">
      <xdr:nvSpPr>
        <xdr:cNvPr id="434" name="n_3mainValue【市民会館】&#10;有形固定資産減価償却率">
          <a:extLst>
            <a:ext uri="{FF2B5EF4-FFF2-40B4-BE49-F238E27FC236}">
              <a16:creationId xmlns:a16="http://schemas.microsoft.com/office/drawing/2014/main" id="{532372CE-C474-4B61-A7F1-EFAA5CD08898}"/>
            </a:ext>
          </a:extLst>
        </xdr:cNvPr>
        <xdr:cNvSpPr txBox="1"/>
      </xdr:nvSpPr>
      <xdr:spPr>
        <a:xfrm>
          <a:off x="1611004" y="178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167113</xdr:rowOff>
    </xdr:from>
    <xdr:ext cx="405111" cy="259045"/>
    <xdr:sp macro="" textlink="">
      <xdr:nvSpPr>
        <xdr:cNvPr id="435" name="n_4mainValue【市民会館】&#10;有形固定資産減価償却率">
          <a:extLst>
            <a:ext uri="{FF2B5EF4-FFF2-40B4-BE49-F238E27FC236}">
              <a16:creationId xmlns:a16="http://schemas.microsoft.com/office/drawing/2014/main" id="{E7ECB07C-2500-410B-AABD-B54E43709C1D}"/>
            </a:ext>
          </a:extLst>
        </xdr:cNvPr>
        <xdr:cNvSpPr txBox="1"/>
      </xdr:nvSpPr>
      <xdr:spPr>
        <a:xfrm>
          <a:off x="836304" y="179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4A877A93-878B-4275-83F5-CBCE8EC2C67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32B9445C-E62A-4220-9724-014F41669F6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57AF422-7F1C-4043-838D-D0D81F30718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658DC165-6FCF-4F52-ACD6-9AED7329DA1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9D0C2274-DCB6-4692-8BAF-6C84CC02CCB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76BFE96B-3F99-4FB3-8E89-150C686ED537}"/>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A85E9BC-F89B-43D9-B52F-96628157AE51}"/>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858B95CD-E1E9-443F-90F5-FBB7F3B974B6}"/>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79C06C97-5E8C-4057-8CC8-665F7FDADB1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4D3BD5-9F00-4C8F-8CD4-A223F1C68A3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EC099D13-F42F-4BD9-8F98-5FD9C83869F2}"/>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21935F2D-403E-4E31-9D16-47B110007C65}"/>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63330E32-6F7C-465E-8E70-487F3513113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7BA7050C-F91C-486E-A8BD-86E682AFCD5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306EB593-B406-4E27-B0EE-C46FA40E5FB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D55B11AF-8955-4660-9B33-5D5C04EB95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C3E0C0D1-BE43-4DBC-AECE-86CE49C4A15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D880BF37-BCF6-4308-AA9A-97D8B6389AD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496CD114-6C15-4DB1-8A31-16178B918CF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37CE9BA0-E941-4B5F-91AA-4BF8F87B871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5696C419-CAE7-4931-BF22-B29A3FB88982}"/>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8A8BC239-F1D7-4CD1-B105-7143568582A6}"/>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69F502FE-8088-4924-847A-573F06A601E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5BC2BCE7-8E9F-443C-AC7E-7FB18EC6E8D7}"/>
            </a:ext>
          </a:extLst>
        </xdr:cNvPr>
        <xdr:cNvCxnSpPr/>
      </xdr:nvCxnSpPr>
      <xdr:spPr>
        <a:xfrm flipV="1">
          <a:off x="9219565" y="16710660"/>
          <a:ext cx="0" cy="1493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D0AA1966-A04D-4BF3-BB38-CD90B81DB577}"/>
            </a:ext>
          </a:extLst>
        </xdr:cNvPr>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4080DBDB-FA57-4748-9E18-95757903D5D0}"/>
            </a:ext>
          </a:extLst>
        </xdr:cNvPr>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03F8CFDB-26B1-4C94-A368-0313CBD85D92}"/>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EAD8DFF5-B6DA-400B-82C5-350AEBA96FD8}"/>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64" name="【市民会館】&#10;一人当たり面積平均値テキスト">
          <a:extLst>
            <a:ext uri="{FF2B5EF4-FFF2-40B4-BE49-F238E27FC236}">
              <a16:creationId xmlns:a16="http://schemas.microsoft.com/office/drawing/2014/main" id="{40E9DC29-C258-4833-80D4-9185613A9F4B}"/>
            </a:ext>
          </a:extLst>
        </xdr:cNvPr>
        <xdr:cNvSpPr txBox="1"/>
      </xdr:nvSpPr>
      <xdr:spPr>
        <a:xfrm>
          <a:off x="9258300" y="17616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D68DF930-EA68-4254-8F25-179F08627BD7}"/>
            </a:ext>
          </a:extLst>
        </xdr:cNvPr>
        <xdr:cNvSpPr/>
      </xdr:nvSpPr>
      <xdr:spPr>
        <a:xfrm>
          <a:off x="919226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C7F71E71-FFE6-40D4-AEED-A3AA457416E3}"/>
            </a:ext>
          </a:extLst>
        </xdr:cNvPr>
        <xdr:cNvSpPr/>
      </xdr:nvSpPr>
      <xdr:spPr>
        <a:xfrm>
          <a:off x="8445500" y="1776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47AB1B6A-B2A8-45F8-995D-1C4669FA9150}"/>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2490E53C-6D35-4EDC-A35B-894460605519}"/>
            </a:ext>
          </a:extLst>
        </xdr:cNvPr>
        <xdr:cNvSpPr/>
      </xdr:nvSpPr>
      <xdr:spPr>
        <a:xfrm>
          <a:off x="6873240" y="17738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C449CA96-43B1-4DBD-93E8-3B9C2E342811}"/>
            </a:ext>
          </a:extLst>
        </xdr:cNvPr>
        <xdr:cNvSpPr/>
      </xdr:nvSpPr>
      <xdr:spPr>
        <a:xfrm>
          <a:off x="60985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172DB0E-78BF-4D8E-ADA9-554C8FD6D0A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CD6F321-993A-4698-A6C8-EEE391ECFF5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68020EC-E62B-4274-B34E-2361C34D62F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D58E98D-553B-4C68-97AC-4591FA850691}"/>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26A55CD-D150-4E83-B910-30F3A6DE4D0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5" name="楕円 474">
          <a:extLst>
            <a:ext uri="{FF2B5EF4-FFF2-40B4-BE49-F238E27FC236}">
              <a16:creationId xmlns:a16="http://schemas.microsoft.com/office/drawing/2014/main" id="{1ABB2F5F-DEEB-46E7-A408-D8C534D0C961}"/>
            </a:ext>
          </a:extLst>
        </xdr:cNvPr>
        <xdr:cNvSpPr/>
      </xdr:nvSpPr>
      <xdr:spPr>
        <a:xfrm>
          <a:off x="919226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76" name="【市民会館】&#10;一人当たり面積該当値テキスト">
          <a:extLst>
            <a:ext uri="{FF2B5EF4-FFF2-40B4-BE49-F238E27FC236}">
              <a16:creationId xmlns:a16="http://schemas.microsoft.com/office/drawing/2014/main" id="{857FE9B3-93E0-4CC2-9BA9-B0D33E8983A6}"/>
            </a:ext>
          </a:extLst>
        </xdr:cNvPr>
        <xdr:cNvSpPr txBox="1"/>
      </xdr:nvSpPr>
      <xdr:spPr>
        <a:xfrm>
          <a:off x="9258300"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77" name="楕円 476">
          <a:extLst>
            <a:ext uri="{FF2B5EF4-FFF2-40B4-BE49-F238E27FC236}">
              <a16:creationId xmlns:a16="http://schemas.microsoft.com/office/drawing/2014/main" id="{C21EAE9A-B3AF-4115-A8DA-80F546804AAC}"/>
            </a:ext>
          </a:extLst>
        </xdr:cNvPr>
        <xdr:cNvSpPr/>
      </xdr:nvSpPr>
      <xdr:spPr>
        <a:xfrm>
          <a:off x="844550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78" name="直線コネクタ 477">
          <a:extLst>
            <a:ext uri="{FF2B5EF4-FFF2-40B4-BE49-F238E27FC236}">
              <a16:creationId xmlns:a16="http://schemas.microsoft.com/office/drawing/2014/main" id="{9A7E9FD5-5964-48C7-8402-AD263BF17CA0}"/>
            </a:ext>
          </a:extLst>
        </xdr:cNvPr>
        <xdr:cNvCxnSpPr/>
      </xdr:nvCxnSpPr>
      <xdr:spPr>
        <a:xfrm>
          <a:off x="8496300" y="18135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79" name="楕円 478">
          <a:extLst>
            <a:ext uri="{FF2B5EF4-FFF2-40B4-BE49-F238E27FC236}">
              <a16:creationId xmlns:a16="http://schemas.microsoft.com/office/drawing/2014/main" id="{5062A519-A7EE-4160-8BE6-ACC808CE39A4}"/>
            </a:ext>
          </a:extLst>
        </xdr:cNvPr>
        <xdr:cNvSpPr/>
      </xdr:nvSpPr>
      <xdr:spPr>
        <a:xfrm>
          <a:off x="767080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80" name="直線コネクタ 479">
          <a:extLst>
            <a:ext uri="{FF2B5EF4-FFF2-40B4-BE49-F238E27FC236}">
              <a16:creationId xmlns:a16="http://schemas.microsoft.com/office/drawing/2014/main" id="{5E558193-93F5-4B29-A9AD-075B8A34DE39}"/>
            </a:ext>
          </a:extLst>
        </xdr:cNvPr>
        <xdr:cNvCxnSpPr/>
      </xdr:nvCxnSpPr>
      <xdr:spPr>
        <a:xfrm>
          <a:off x="7713980" y="1813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1" name="楕円 480">
          <a:extLst>
            <a:ext uri="{FF2B5EF4-FFF2-40B4-BE49-F238E27FC236}">
              <a16:creationId xmlns:a16="http://schemas.microsoft.com/office/drawing/2014/main" id="{800B93D1-4C2B-4272-B86C-F9D5D5C70005}"/>
            </a:ext>
          </a:extLst>
        </xdr:cNvPr>
        <xdr:cNvSpPr/>
      </xdr:nvSpPr>
      <xdr:spPr>
        <a:xfrm>
          <a:off x="68732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82" name="直線コネクタ 481">
          <a:extLst>
            <a:ext uri="{FF2B5EF4-FFF2-40B4-BE49-F238E27FC236}">
              <a16:creationId xmlns:a16="http://schemas.microsoft.com/office/drawing/2014/main" id="{208015C9-C4AA-4833-91BF-078F67F4FF97}"/>
            </a:ext>
          </a:extLst>
        </xdr:cNvPr>
        <xdr:cNvCxnSpPr/>
      </xdr:nvCxnSpPr>
      <xdr:spPr>
        <a:xfrm>
          <a:off x="6924040" y="1813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154939</xdr:rowOff>
    </xdr:from>
    <xdr:to>
      <xdr:col>36</xdr:col>
      <xdr:colOff>165100</xdr:colOff>
      <xdr:row>108</xdr:row>
      <xdr:rowOff>85089</xdr:rowOff>
    </xdr:to>
    <xdr:sp macro="" textlink="">
      <xdr:nvSpPr>
        <xdr:cNvPr id="483" name="楕円 482">
          <a:extLst>
            <a:ext uri="{FF2B5EF4-FFF2-40B4-BE49-F238E27FC236}">
              <a16:creationId xmlns:a16="http://schemas.microsoft.com/office/drawing/2014/main" id="{5770F972-7D5A-4C80-860C-9E0C8E7915B6}"/>
            </a:ext>
          </a:extLst>
        </xdr:cNvPr>
        <xdr:cNvSpPr/>
      </xdr:nvSpPr>
      <xdr:spPr>
        <a:xfrm>
          <a:off x="6098540" y="1809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34289</xdr:rowOff>
    </xdr:to>
    <xdr:cxnSp macro="">
      <xdr:nvCxnSpPr>
        <xdr:cNvPr id="484" name="直線コネクタ 483">
          <a:extLst>
            <a:ext uri="{FF2B5EF4-FFF2-40B4-BE49-F238E27FC236}">
              <a16:creationId xmlns:a16="http://schemas.microsoft.com/office/drawing/2014/main" id="{D77AB137-62FB-42C5-B0F6-F896509F52DC}"/>
            </a:ext>
          </a:extLst>
        </xdr:cNvPr>
        <xdr:cNvCxnSpPr/>
      </xdr:nvCxnSpPr>
      <xdr:spPr>
        <a:xfrm flipV="1">
          <a:off x="6149340" y="18135600"/>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113047</xdr:rowOff>
    </xdr:from>
    <xdr:ext cx="469744" cy="259045"/>
    <xdr:sp macro="" textlink="">
      <xdr:nvSpPr>
        <xdr:cNvPr id="485" name="n_1aveValue【市民会館】&#10;一人当たり面積">
          <a:extLst>
            <a:ext uri="{FF2B5EF4-FFF2-40B4-BE49-F238E27FC236}">
              <a16:creationId xmlns:a16="http://schemas.microsoft.com/office/drawing/2014/main" id="{64315077-60D5-4329-B3C8-0D569464F749}"/>
            </a:ext>
          </a:extLst>
        </xdr:cNvPr>
        <xdr:cNvSpPr txBox="1"/>
      </xdr:nvSpPr>
      <xdr:spPr>
        <a:xfrm>
          <a:off x="827158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a:extLst>
            <a:ext uri="{FF2B5EF4-FFF2-40B4-BE49-F238E27FC236}">
              <a16:creationId xmlns:a16="http://schemas.microsoft.com/office/drawing/2014/main" id="{DEB9EF72-5C3A-4912-9598-6855F623B64E}"/>
            </a:ext>
          </a:extLst>
        </xdr:cNvPr>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9FCE7EF0-18CB-476F-B4EF-F42B6E089E20}"/>
            </a:ext>
          </a:extLst>
        </xdr:cNvPr>
        <xdr:cNvSpPr txBox="1"/>
      </xdr:nvSpPr>
      <xdr:spPr>
        <a:xfrm>
          <a:off x="6712027"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a:extLst>
            <a:ext uri="{FF2B5EF4-FFF2-40B4-BE49-F238E27FC236}">
              <a16:creationId xmlns:a16="http://schemas.microsoft.com/office/drawing/2014/main" id="{785A9A06-4B54-4E76-B23A-B5A900126B7E}"/>
            </a:ext>
          </a:extLst>
        </xdr:cNvPr>
        <xdr:cNvSpPr txBox="1"/>
      </xdr:nvSpPr>
      <xdr:spPr>
        <a:xfrm>
          <a:off x="593732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89" name="n_1mainValue【市民会館】&#10;一人当たり面積">
          <a:extLst>
            <a:ext uri="{FF2B5EF4-FFF2-40B4-BE49-F238E27FC236}">
              <a16:creationId xmlns:a16="http://schemas.microsoft.com/office/drawing/2014/main" id="{30149381-296F-4F9E-964D-47261A333EA8}"/>
            </a:ext>
          </a:extLst>
        </xdr:cNvPr>
        <xdr:cNvSpPr txBox="1"/>
      </xdr:nvSpPr>
      <xdr:spPr>
        <a:xfrm>
          <a:off x="8271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90" name="n_2mainValue【市民会館】&#10;一人当たり面積">
          <a:extLst>
            <a:ext uri="{FF2B5EF4-FFF2-40B4-BE49-F238E27FC236}">
              <a16:creationId xmlns:a16="http://schemas.microsoft.com/office/drawing/2014/main" id="{D9D8DE85-3602-4558-A2CF-85AC6F54AB79}"/>
            </a:ext>
          </a:extLst>
        </xdr:cNvPr>
        <xdr:cNvSpPr txBox="1"/>
      </xdr:nvSpPr>
      <xdr:spPr>
        <a:xfrm>
          <a:off x="7509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1" name="n_3mainValue【市民会館】&#10;一人当たり面積">
          <a:extLst>
            <a:ext uri="{FF2B5EF4-FFF2-40B4-BE49-F238E27FC236}">
              <a16:creationId xmlns:a16="http://schemas.microsoft.com/office/drawing/2014/main" id="{446CAD53-0648-4089-B6DF-275DED052621}"/>
            </a:ext>
          </a:extLst>
        </xdr:cNvPr>
        <xdr:cNvSpPr txBox="1"/>
      </xdr:nvSpPr>
      <xdr:spPr>
        <a:xfrm>
          <a:off x="67120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76216</xdr:rowOff>
    </xdr:from>
    <xdr:ext cx="469744" cy="259045"/>
    <xdr:sp macro="" textlink="">
      <xdr:nvSpPr>
        <xdr:cNvPr id="492" name="n_4mainValue【市民会館】&#10;一人当たり面積">
          <a:extLst>
            <a:ext uri="{FF2B5EF4-FFF2-40B4-BE49-F238E27FC236}">
              <a16:creationId xmlns:a16="http://schemas.microsoft.com/office/drawing/2014/main" id="{04493A85-9800-4BA7-8D1E-0C9B766ECE4F}"/>
            </a:ext>
          </a:extLst>
        </xdr:cNvPr>
        <xdr:cNvSpPr txBox="1"/>
      </xdr:nvSpPr>
      <xdr:spPr>
        <a:xfrm>
          <a:off x="5937327" y="1818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73553054-61BB-424B-8B90-2A58629A2BA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20D2484C-5EE3-421E-BAD3-C78F5DF6CF5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C4BABCB1-5323-4B65-A022-0E1658D0D62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C938A3CF-8F6A-48FB-A6C6-9244087E6F2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2033D123-06E4-4E58-B2A7-0EB213FFB16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1001C49F-DA30-458A-A632-A3E4A45E2DC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205A4190-0B04-403A-A865-A831AD7344D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A627A0C7-1672-40AC-902C-45132EBF14D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C7662A18-93FF-4020-A581-F59D9246E84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D8AC420-4A1B-4679-BF7F-5EE038A5CD1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9D52939D-B8F5-4C21-8292-438FED4AF47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14E0BF62-FDD0-4283-8E6D-C24841499887}"/>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3D15C9F6-0678-4CB0-A23E-E797112A28D9}"/>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490BDA3-194A-4154-81F5-325167C0C85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994F52D5-11BA-4414-A59A-A8299D8864D2}"/>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C56FFAD8-A9AD-4936-986C-1AC1C25ECDDE}"/>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B9B7C949-31BB-4EF1-A5FA-3CD81C999C2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1F51155-C583-4FC8-ADEA-FCB12963522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A732EF8A-4CF8-430E-822A-14095A071E4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61A58366-3A95-4AB0-A384-2C87E55EB67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917F8CD0-3354-448F-A29B-A102ADAB7BB1}"/>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B6B9EAD-85D4-4F37-9ECC-70A2620640F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E6F8BDD0-85FF-4E77-B5A1-75984E02E51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33C28995-CD29-4C94-8E91-075D3CC36E7A}"/>
            </a:ext>
          </a:extLst>
        </xdr:cNvPr>
        <xdr:cNvCxnSpPr/>
      </xdr:nvCxnSpPr>
      <xdr:spPr>
        <a:xfrm flipV="1">
          <a:off x="14375764" y="56997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85CBBC67-642F-400F-AA71-30AA60067DFA}"/>
            </a:ext>
          </a:extLst>
        </xdr:cNvPr>
        <xdr:cNvSpPr txBox="1"/>
      </xdr:nvSpPr>
      <xdr:spPr>
        <a:xfrm>
          <a:off x="144145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CAC4B601-9E5D-41C7-A1CA-975A4F7C6105}"/>
            </a:ext>
          </a:extLst>
        </xdr:cNvPr>
        <xdr:cNvCxnSpPr/>
      </xdr:nvCxnSpPr>
      <xdr:spPr>
        <a:xfrm>
          <a:off x="14287500" y="708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7C72C9BA-6CEB-4B54-A3E6-A3461D780D3A}"/>
            </a:ext>
          </a:extLst>
        </xdr:cNvPr>
        <xdr:cNvSpPr txBox="1"/>
      </xdr:nvSpPr>
      <xdr:spPr>
        <a:xfrm>
          <a:off x="14414500" y="5478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11C8933E-3DA4-4929-8387-010B708A4725}"/>
            </a:ext>
          </a:extLst>
        </xdr:cNvPr>
        <xdr:cNvCxnSpPr/>
      </xdr:nvCxnSpPr>
      <xdr:spPr>
        <a:xfrm>
          <a:off x="1428750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120032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71616467-21A0-40B4-AF97-C36272E65E8E}"/>
            </a:ext>
          </a:extLst>
        </xdr:cNvPr>
        <xdr:cNvSpPr txBox="1"/>
      </xdr:nvSpPr>
      <xdr:spPr>
        <a:xfrm>
          <a:off x="14414500" y="6657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E2CAF003-E517-4EF6-AADE-440D9A9EB897}"/>
            </a:ext>
          </a:extLst>
        </xdr:cNvPr>
        <xdr:cNvSpPr/>
      </xdr:nvSpPr>
      <xdr:spPr>
        <a:xfrm>
          <a:off x="14325600" y="66795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DE1F5F72-89F3-4E8C-B8C1-818219F653A1}"/>
            </a:ext>
          </a:extLst>
        </xdr:cNvPr>
        <xdr:cNvSpPr/>
      </xdr:nvSpPr>
      <xdr:spPr>
        <a:xfrm>
          <a:off x="135788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458CEFEA-DFA9-413E-A136-C43F06EA3931}"/>
            </a:ext>
          </a:extLst>
        </xdr:cNvPr>
        <xdr:cNvSpPr/>
      </xdr:nvSpPr>
      <xdr:spPr>
        <a:xfrm>
          <a:off x="12804140" y="653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BDC704F2-5386-4E7A-9D70-F2B67F3A6359}"/>
            </a:ext>
          </a:extLst>
        </xdr:cNvPr>
        <xdr:cNvSpPr/>
      </xdr:nvSpPr>
      <xdr:spPr>
        <a:xfrm>
          <a:off x="12029440" y="6475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D6916879-59EE-4C6F-A448-C8B9B8D5873B}"/>
            </a:ext>
          </a:extLst>
        </xdr:cNvPr>
        <xdr:cNvSpPr/>
      </xdr:nvSpPr>
      <xdr:spPr>
        <a:xfrm>
          <a:off x="1123188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AE71025-E0D8-430C-971C-54CA57DEA1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AB6205C-C915-4F54-8376-FC8EE43C253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2999D4F-25FA-48B4-B9E6-4CAE4014B1B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37E4C5A-8F9B-45F0-830B-5CA39D645B8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65C43C9-3D0D-4DDC-BC8D-A90E0447134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32" name="楕円 531">
          <a:extLst>
            <a:ext uri="{FF2B5EF4-FFF2-40B4-BE49-F238E27FC236}">
              <a16:creationId xmlns:a16="http://schemas.microsoft.com/office/drawing/2014/main" id="{6FA94CC7-7256-49AB-87EF-B5884A434014}"/>
            </a:ext>
          </a:extLst>
        </xdr:cNvPr>
        <xdr:cNvSpPr/>
      </xdr:nvSpPr>
      <xdr:spPr>
        <a:xfrm>
          <a:off x="14325600" y="65576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42562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161493ED-6257-4D80-8275-A0DC67173B04}"/>
            </a:ext>
          </a:extLst>
        </xdr:cNvPr>
        <xdr:cNvSpPr txBox="1"/>
      </xdr:nvSpPr>
      <xdr:spPr>
        <a:xfrm>
          <a:off x="14414500" y="641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147320</xdr:rowOff>
    </xdr:from>
    <xdr:to>
      <xdr:col>81</xdr:col>
      <xdr:colOff>101600</xdr:colOff>
      <xdr:row>39</xdr:row>
      <xdr:rowOff>77470</xdr:rowOff>
    </xdr:to>
    <xdr:sp macro="" textlink="">
      <xdr:nvSpPr>
        <xdr:cNvPr id="534" name="楕円 533">
          <a:extLst>
            <a:ext uri="{FF2B5EF4-FFF2-40B4-BE49-F238E27FC236}">
              <a16:creationId xmlns:a16="http://schemas.microsoft.com/office/drawing/2014/main" id="{1BFE6D9B-8587-4420-A0AE-5C3D2FA091EE}"/>
            </a:ext>
          </a:extLst>
        </xdr:cNvPr>
        <xdr:cNvSpPr/>
      </xdr:nvSpPr>
      <xdr:spPr>
        <a:xfrm>
          <a:off x="13578840" y="6517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26670</xdr:rowOff>
    </xdr:from>
    <xdr:to>
      <xdr:col>85</xdr:col>
      <xdr:colOff>127000</xdr:colOff>
      <xdr:row>39</xdr:row>
      <xdr:rowOff>70485</xdr:rowOff>
    </xdr:to>
    <xdr:cxnSp macro="">
      <xdr:nvCxnSpPr>
        <xdr:cNvPr id="535" name="直線コネクタ 534">
          <a:extLst>
            <a:ext uri="{FF2B5EF4-FFF2-40B4-BE49-F238E27FC236}">
              <a16:creationId xmlns:a16="http://schemas.microsoft.com/office/drawing/2014/main" id="{7829BC00-2B57-4AD8-861E-963FF0DC25F2}"/>
            </a:ext>
          </a:extLst>
        </xdr:cNvPr>
        <xdr:cNvCxnSpPr/>
      </xdr:nvCxnSpPr>
      <xdr:spPr>
        <a:xfrm>
          <a:off x="13629640" y="656463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536" name="楕円 535">
          <a:extLst>
            <a:ext uri="{FF2B5EF4-FFF2-40B4-BE49-F238E27FC236}">
              <a16:creationId xmlns:a16="http://schemas.microsoft.com/office/drawing/2014/main" id="{EE640466-0DF4-4828-9109-0985104C94D4}"/>
            </a:ext>
          </a:extLst>
        </xdr:cNvPr>
        <xdr:cNvSpPr/>
      </xdr:nvSpPr>
      <xdr:spPr>
        <a:xfrm>
          <a:off x="1280414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26670</xdr:rowOff>
    </xdr:to>
    <xdr:cxnSp macro="">
      <xdr:nvCxnSpPr>
        <xdr:cNvPr id="537" name="直線コネクタ 536">
          <a:extLst>
            <a:ext uri="{FF2B5EF4-FFF2-40B4-BE49-F238E27FC236}">
              <a16:creationId xmlns:a16="http://schemas.microsoft.com/office/drawing/2014/main" id="{FB160A00-173B-4850-92F9-B99BBB761CA4}"/>
            </a:ext>
          </a:extLst>
        </xdr:cNvPr>
        <xdr:cNvCxnSpPr/>
      </xdr:nvCxnSpPr>
      <xdr:spPr>
        <a:xfrm>
          <a:off x="12854940" y="653415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538" name="楕円 537">
          <a:extLst>
            <a:ext uri="{FF2B5EF4-FFF2-40B4-BE49-F238E27FC236}">
              <a16:creationId xmlns:a16="http://schemas.microsoft.com/office/drawing/2014/main" id="{D6455795-2B1A-409E-AA28-48068FB71745}"/>
            </a:ext>
          </a:extLst>
        </xdr:cNvPr>
        <xdr:cNvSpPr/>
      </xdr:nvSpPr>
      <xdr:spPr>
        <a:xfrm>
          <a:off x="12029440" y="646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38</xdr:row>
      <xdr:rowOff>163830</xdr:rowOff>
    </xdr:to>
    <xdr:cxnSp macro="">
      <xdr:nvCxnSpPr>
        <xdr:cNvPr id="539" name="直線コネクタ 538">
          <a:extLst>
            <a:ext uri="{FF2B5EF4-FFF2-40B4-BE49-F238E27FC236}">
              <a16:creationId xmlns:a16="http://schemas.microsoft.com/office/drawing/2014/main" id="{F4573EB4-8EC9-464E-B19E-9C4C145E8D1A}"/>
            </a:ext>
          </a:extLst>
        </xdr:cNvPr>
        <xdr:cNvCxnSpPr/>
      </xdr:nvCxnSpPr>
      <xdr:spPr>
        <a:xfrm>
          <a:off x="12072620" y="651510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71120</xdr:rowOff>
    </xdr:from>
    <xdr:to>
      <xdr:col>67</xdr:col>
      <xdr:colOff>101600</xdr:colOff>
      <xdr:row>39</xdr:row>
      <xdr:rowOff>1270</xdr:rowOff>
    </xdr:to>
    <xdr:sp macro="" textlink="">
      <xdr:nvSpPr>
        <xdr:cNvPr id="540" name="楕円 539">
          <a:extLst>
            <a:ext uri="{FF2B5EF4-FFF2-40B4-BE49-F238E27FC236}">
              <a16:creationId xmlns:a16="http://schemas.microsoft.com/office/drawing/2014/main" id="{FC67075F-4CCE-47A1-A7D4-B9B1401342D3}"/>
            </a:ext>
          </a:extLst>
        </xdr:cNvPr>
        <xdr:cNvSpPr/>
      </xdr:nvSpPr>
      <xdr:spPr>
        <a:xfrm>
          <a:off x="1123188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121920</xdr:rowOff>
    </xdr:from>
    <xdr:to>
      <xdr:col>71</xdr:col>
      <xdr:colOff>177800</xdr:colOff>
      <xdr:row>38</xdr:row>
      <xdr:rowOff>144780</xdr:rowOff>
    </xdr:to>
    <xdr:cxnSp macro="">
      <xdr:nvCxnSpPr>
        <xdr:cNvPr id="541" name="直線コネクタ 540">
          <a:extLst>
            <a:ext uri="{FF2B5EF4-FFF2-40B4-BE49-F238E27FC236}">
              <a16:creationId xmlns:a16="http://schemas.microsoft.com/office/drawing/2014/main" id="{E58A657C-E682-4A37-B742-F776F4DCF506}"/>
            </a:ext>
          </a:extLst>
        </xdr:cNvPr>
        <xdr:cNvCxnSpPr/>
      </xdr:nvCxnSpPr>
      <xdr:spPr>
        <a:xfrm>
          <a:off x="11282680" y="649224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3827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E5E4761C-5E1A-4895-AA73-785E259D0040}"/>
            </a:ext>
          </a:extLst>
        </xdr:cNvPr>
        <xdr:cNvSpPr txBox="1"/>
      </xdr:nvSpPr>
      <xdr:spPr>
        <a:xfrm>
          <a:off x="13437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89552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9F537BF7-F1FD-4D94-871E-4CEAAC365390}"/>
            </a:ext>
          </a:extLst>
        </xdr:cNvPr>
        <xdr:cNvSpPr txBox="1"/>
      </xdr:nvSpPr>
      <xdr:spPr>
        <a:xfrm>
          <a:off x="126752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596A8253-3356-48BE-8391-9347FAD0C837}"/>
            </a:ext>
          </a:extLst>
        </xdr:cNvPr>
        <xdr:cNvSpPr txBox="1"/>
      </xdr:nvSpPr>
      <xdr:spPr>
        <a:xfrm>
          <a:off x="119005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4462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8CD1558A-794C-49E1-874D-8AA4E307238C}"/>
            </a:ext>
          </a:extLst>
        </xdr:cNvPr>
        <xdr:cNvSpPr txBox="1"/>
      </xdr:nvSpPr>
      <xdr:spPr>
        <a:xfrm>
          <a:off x="1110298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93997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38A307F0-BA02-4446-AA10-906988167512}"/>
            </a:ext>
          </a:extLst>
        </xdr:cNvPr>
        <xdr:cNvSpPr txBox="1"/>
      </xdr:nvSpPr>
      <xdr:spPr>
        <a:xfrm>
          <a:off x="134372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59707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27A95FF8-AACA-4387-96AA-8D9568113F7F}"/>
            </a:ext>
          </a:extLst>
        </xdr:cNvPr>
        <xdr:cNvSpPr txBox="1"/>
      </xdr:nvSpPr>
      <xdr:spPr>
        <a:xfrm>
          <a:off x="126752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D6BE1B62-7862-419E-820F-FA10203C54C1}"/>
            </a:ext>
          </a:extLst>
        </xdr:cNvPr>
        <xdr:cNvSpPr txBox="1"/>
      </xdr:nvSpPr>
      <xdr:spPr>
        <a:xfrm>
          <a:off x="119005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163847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6CA4222-A54F-43B0-ADC1-90A99FE47FEA}"/>
            </a:ext>
          </a:extLst>
        </xdr:cNvPr>
        <xdr:cNvSpPr txBox="1"/>
      </xdr:nvSpPr>
      <xdr:spPr>
        <a:xfrm>
          <a:off x="1110298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759FE060-3910-4078-B5B1-3917AEF49D3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D97E02DC-2DDF-41E0-9B9E-7C1352EDDC2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D5EB25B8-9782-4959-AA9C-03D2F4C7DB72}"/>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A0AD86CB-3991-4E65-9343-8CCA8C330FD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012BD6D-9DDF-4FC5-861A-040ED60CBDB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75F08D4A-1609-4062-A31C-271E4F2D39D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B14679BC-D881-4084-A88E-0FD885B28DAD}"/>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DB13FFEF-532E-4D86-93F4-70AED281F2A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CBF9E31C-EC98-421F-975C-E8381143397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880C975-ADA6-48A1-A34C-5AB0425BBF5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293B8C31-C827-4FAD-A09C-FCAAF2519B5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CF79F8EA-A0B7-441D-892E-92F4769EBC4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DAB58DD3-637A-45BB-A47A-0063CE61F02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B46D9C62-83F1-44EE-9354-67B05E3634E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47E097AB-BC9F-4CA3-BEDE-F3ABEA531F8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7F19DFE3-298B-4BB0-8603-872267DB053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F9A31D18-8441-487D-B0C4-AA0C8A32961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26A0F808-F0EE-461A-9146-538FFE97243F}"/>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E6CF392A-2AB8-4958-91A8-2D34B568182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1949FD8B-6C41-4B06-8832-4419984E6AE6}"/>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10FB865F-46A1-4207-A936-10D0C4E86C8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8392AE99-718F-48C0-882B-4FE430DA266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EA89E43C-476F-42D5-9F5D-348A66A1582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97764049-C349-4E6A-8EF7-C4F77CCC8390}"/>
            </a:ext>
          </a:extLst>
        </xdr:cNvPr>
        <xdr:cNvCxnSpPr/>
      </xdr:nvCxnSpPr>
      <xdr:spPr>
        <a:xfrm flipV="1">
          <a:off x="19509104" y="5718711"/>
          <a:ext cx="0" cy="1358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EAA456FE-263D-40A6-BDA5-CE093EB65E07}"/>
            </a:ext>
          </a:extLst>
        </xdr:cNvPr>
        <xdr:cNvSpPr txBox="1"/>
      </xdr:nvSpPr>
      <xdr:spPr>
        <a:xfrm>
          <a:off x="19547840" y="7081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99A663D7-C133-48F8-AEA5-BA5FD4E5D194}"/>
            </a:ext>
          </a:extLst>
        </xdr:cNvPr>
        <xdr:cNvCxnSpPr/>
      </xdr:nvCxnSpPr>
      <xdr:spPr>
        <a:xfrm>
          <a:off x="19443700" y="707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E314624-C279-4A15-9211-768E889FCBC8}"/>
            </a:ext>
          </a:extLst>
        </xdr:cNvPr>
        <xdr:cNvSpPr txBox="1"/>
      </xdr:nvSpPr>
      <xdr:spPr>
        <a:xfrm>
          <a:off x="19547840" y="550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5C14A000-4BC0-4148-8FC2-196E93E21E4B}"/>
            </a:ext>
          </a:extLst>
        </xdr:cNvPr>
        <xdr:cNvCxnSpPr/>
      </xdr:nvCxnSpPr>
      <xdr:spPr>
        <a:xfrm>
          <a:off x="19443700" y="57187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85BD77A3-D441-4E39-A7BF-01713396A427}"/>
            </a:ext>
          </a:extLst>
        </xdr:cNvPr>
        <xdr:cNvSpPr txBox="1"/>
      </xdr:nvSpPr>
      <xdr:spPr>
        <a:xfrm>
          <a:off x="19547840" y="674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15DFB07D-6160-4F23-A409-40C38D071FD3}"/>
            </a:ext>
          </a:extLst>
        </xdr:cNvPr>
        <xdr:cNvSpPr/>
      </xdr:nvSpPr>
      <xdr:spPr>
        <a:xfrm>
          <a:off x="19458940" y="677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1F1EB494-8525-426B-8EF9-03B7302D0D72}"/>
            </a:ext>
          </a:extLst>
        </xdr:cNvPr>
        <xdr:cNvSpPr/>
      </xdr:nvSpPr>
      <xdr:spPr>
        <a:xfrm>
          <a:off x="18735040" y="6771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8671D163-BE86-43FD-A152-951A6CC60DB3}"/>
            </a:ext>
          </a:extLst>
        </xdr:cNvPr>
        <xdr:cNvSpPr/>
      </xdr:nvSpPr>
      <xdr:spPr>
        <a:xfrm>
          <a:off x="17937480" y="677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790F934D-466A-4F6C-A6C4-139D066AA7B6}"/>
            </a:ext>
          </a:extLst>
        </xdr:cNvPr>
        <xdr:cNvSpPr/>
      </xdr:nvSpPr>
      <xdr:spPr>
        <a:xfrm>
          <a:off x="17162780" y="68214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AA1EA10D-8642-4902-8028-2C556401D77B}"/>
            </a:ext>
          </a:extLst>
        </xdr:cNvPr>
        <xdr:cNvSpPr/>
      </xdr:nvSpPr>
      <xdr:spPr>
        <a:xfrm>
          <a:off x="16388080" y="683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EBB7C08A-C772-4377-8CB9-3580355265A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E3DA3A3-1923-412B-8DA8-5F7EE035737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DCB0C77C-6DFD-434C-8EF5-C76754AEE3C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E670C40-7796-47B5-88E6-747E32F9EE4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3C808BA-7897-4496-A5DF-2D6F663CA3E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43014</xdr:rowOff>
    </xdr:from>
    <xdr:to>
      <xdr:col>116</xdr:col>
      <xdr:colOff>114300</xdr:colOff>
      <xdr:row>39</xdr:row>
      <xdr:rowOff>144614</xdr:rowOff>
    </xdr:to>
    <xdr:sp macro="" textlink="">
      <xdr:nvSpPr>
        <xdr:cNvPr id="589" name="楕円 588">
          <a:extLst>
            <a:ext uri="{FF2B5EF4-FFF2-40B4-BE49-F238E27FC236}">
              <a16:creationId xmlns:a16="http://schemas.microsoft.com/office/drawing/2014/main" id="{6DD57EB4-07A8-4057-BBE1-2E2CC71D4C97}"/>
            </a:ext>
          </a:extLst>
        </xdr:cNvPr>
        <xdr:cNvSpPr/>
      </xdr:nvSpPr>
      <xdr:spPr>
        <a:xfrm>
          <a:off x="19458940" y="65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65891</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B829AB84-FD43-4667-9260-15984752BD36}"/>
            </a:ext>
          </a:extLst>
        </xdr:cNvPr>
        <xdr:cNvSpPr txBox="1"/>
      </xdr:nvSpPr>
      <xdr:spPr>
        <a:xfrm>
          <a:off x="19547840" y="643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48603</xdr:rowOff>
    </xdr:from>
    <xdr:to>
      <xdr:col>112</xdr:col>
      <xdr:colOff>38100</xdr:colOff>
      <xdr:row>39</xdr:row>
      <xdr:rowOff>150203</xdr:rowOff>
    </xdr:to>
    <xdr:sp macro="" textlink="">
      <xdr:nvSpPr>
        <xdr:cNvPr id="591" name="楕円 590">
          <a:extLst>
            <a:ext uri="{FF2B5EF4-FFF2-40B4-BE49-F238E27FC236}">
              <a16:creationId xmlns:a16="http://schemas.microsoft.com/office/drawing/2014/main" id="{60B573C7-405A-4622-82F7-0ED04FB5B949}"/>
            </a:ext>
          </a:extLst>
        </xdr:cNvPr>
        <xdr:cNvSpPr/>
      </xdr:nvSpPr>
      <xdr:spPr>
        <a:xfrm>
          <a:off x="18735040" y="6586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93814</xdr:rowOff>
    </xdr:from>
    <xdr:to>
      <xdr:col>116</xdr:col>
      <xdr:colOff>63500</xdr:colOff>
      <xdr:row>39</xdr:row>
      <xdr:rowOff>99403</xdr:rowOff>
    </xdr:to>
    <xdr:cxnSp macro="">
      <xdr:nvCxnSpPr>
        <xdr:cNvPr id="592" name="直線コネクタ 591">
          <a:extLst>
            <a:ext uri="{FF2B5EF4-FFF2-40B4-BE49-F238E27FC236}">
              <a16:creationId xmlns:a16="http://schemas.microsoft.com/office/drawing/2014/main" id="{943DAAEA-CFFD-4C3C-8FE2-9562613BF595}"/>
            </a:ext>
          </a:extLst>
        </xdr:cNvPr>
        <xdr:cNvCxnSpPr/>
      </xdr:nvCxnSpPr>
      <xdr:spPr>
        <a:xfrm flipV="1">
          <a:off x="18778220" y="6631774"/>
          <a:ext cx="731520" cy="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59130</xdr:rowOff>
    </xdr:from>
    <xdr:to>
      <xdr:col>107</xdr:col>
      <xdr:colOff>101600</xdr:colOff>
      <xdr:row>39</xdr:row>
      <xdr:rowOff>160730</xdr:rowOff>
    </xdr:to>
    <xdr:sp macro="" textlink="">
      <xdr:nvSpPr>
        <xdr:cNvPr id="593" name="楕円 592">
          <a:extLst>
            <a:ext uri="{FF2B5EF4-FFF2-40B4-BE49-F238E27FC236}">
              <a16:creationId xmlns:a16="http://schemas.microsoft.com/office/drawing/2014/main" id="{EAE7E33D-A5D3-4EC6-8C24-DFDE9A81CB64}"/>
            </a:ext>
          </a:extLst>
        </xdr:cNvPr>
        <xdr:cNvSpPr/>
      </xdr:nvSpPr>
      <xdr:spPr>
        <a:xfrm>
          <a:off x="17937480" y="65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99403</xdr:rowOff>
    </xdr:from>
    <xdr:to>
      <xdr:col>111</xdr:col>
      <xdr:colOff>177800</xdr:colOff>
      <xdr:row>39</xdr:row>
      <xdr:rowOff>109930</xdr:rowOff>
    </xdr:to>
    <xdr:cxnSp macro="">
      <xdr:nvCxnSpPr>
        <xdr:cNvPr id="594" name="直線コネクタ 593">
          <a:extLst>
            <a:ext uri="{FF2B5EF4-FFF2-40B4-BE49-F238E27FC236}">
              <a16:creationId xmlns:a16="http://schemas.microsoft.com/office/drawing/2014/main" id="{A0DB491F-60F5-4896-AC79-45BF9CC0D42B}"/>
            </a:ext>
          </a:extLst>
        </xdr:cNvPr>
        <xdr:cNvCxnSpPr/>
      </xdr:nvCxnSpPr>
      <xdr:spPr>
        <a:xfrm flipV="1">
          <a:off x="17988280" y="6637363"/>
          <a:ext cx="78994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74454</xdr:rowOff>
    </xdr:from>
    <xdr:to>
      <xdr:col>102</xdr:col>
      <xdr:colOff>165100</xdr:colOff>
      <xdr:row>40</xdr:row>
      <xdr:rowOff>4604</xdr:rowOff>
    </xdr:to>
    <xdr:sp macro="" textlink="">
      <xdr:nvSpPr>
        <xdr:cNvPr id="595" name="楕円 594">
          <a:extLst>
            <a:ext uri="{FF2B5EF4-FFF2-40B4-BE49-F238E27FC236}">
              <a16:creationId xmlns:a16="http://schemas.microsoft.com/office/drawing/2014/main" id="{D4DAF5E8-5B54-4393-87B2-E268032EB02B}"/>
            </a:ext>
          </a:extLst>
        </xdr:cNvPr>
        <xdr:cNvSpPr/>
      </xdr:nvSpPr>
      <xdr:spPr>
        <a:xfrm>
          <a:off x="17162780" y="66124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109930</xdr:rowOff>
    </xdr:from>
    <xdr:to>
      <xdr:col>107</xdr:col>
      <xdr:colOff>50800</xdr:colOff>
      <xdr:row>39</xdr:row>
      <xdr:rowOff>125254</xdr:rowOff>
    </xdr:to>
    <xdr:cxnSp macro="">
      <xdr:nvCxnSpPr>
        <xdr:cNvPr id="596" name="直線コネクタ 595">
          <a:extLst>
            <a:ext uri="{FF2B5EF4-FFF2-40B4-BE49-F238E27FC236}">
              <a16:creationId xmlns:a16="http://schemas.microsoft.com/office/drawing/2014/main" id="{66E252DE-58F4-4E15-BFB9-AEC20BE7F63C}"/>
            </a:ext>
          </a:extLst>
        </xdr:cNvPr>
        <xdr:cNvCxnSpPr/>
      </xdr:nvCxnSpPr>
      <xdr:spPr>
        <a:xfrm flipV="1">
          <a:off x="17213580" y="6647890"/>
          <a:ext cx="7747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75478</xdr:rowOff>
    </xdr:from>
    <xdr:to>
      <xdr:col>98</xdr:col>
      <xdr:colOff>38100</xdr:colOff>
      <xdr:row>40</xdr:row>
      <xdr:rowOff>5628</xdr:rowOff>
    </xdr:to>
    <xdr:sp macro="" textlink="">
      <xdr:nvSpPr>
        <xdr:cNvPr id="597" name="楕円 596">
          <a:extLst>
            <a:ext uri="{FF2B5EF4-FFF2-40B4-BE49-F238E27FC236}">
              <a16:creationId xmlns:a16="http://schemas.microsoft.com/office/drawing/2014/main" id="{8CAE4E61-7AAD-41EE-8E2E-013AD461BCBB}"/>
            </a:ext>
          </a:extLst>
        </xdr:cNvPr>
        <xdr:cNvSpPr/>
      </xdr:nvSpPr>
      <xdr:spPr>
        <a:xfrm>
          <a:off x="16388080" y="6613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125254</xdr:rowOff>
    </xdr:from>
    <xdr:to>
      <xdr:col>102</xdr:col>
      <xdr:colOff>114300</xdr:colOff>
      <xdr:row>39</xdr:row>
      <xdr:rowOff>126278</xdr:rowOff>
    </xdr:to>
    <xdr:cxnSp macro="">
      <xdr:nvCxnSpPr>
        <xdr:cNvPr id="598" name="直線コネクタ 597">
          <a:extLst>
            <a:ext uri="{FF2B5EF4-FFF2-40B4-BE49-F238E27FC236}">
              <a16:creationId xmlns:a16="http://schemas.microsoft.com/office/drawing/2014/main" id="{FE7BD21D-6409-473F-B0D4-DF08062203BB}"/>
            </a:ext>
          </a:extLst>
        </xdr:cNvPr>
        <xdr:cNvCxnSpPr/>
      </xdr:nvCxnSpPr>
      <xdr:spPr>
        <a:xfrm flipV="1">
          <a:off x="16431260" y="6663214"/>
          <a:ext cx="78232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B4D7E65-C18E-4093-887F-24CF43537180}"/>
            </a:ext>
          </a:extLst>
        </xdr:cNvPr>
        <xdr:cNvSpPr txBox="1"/>
      </xdr:nvSpPr>
      <xdr:spPr>
        <a:xfrm>
          <a:off x="18528811" y="686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6C185FDD-4154-4D7A-AFD2-02D959B1D1C1}"/>
            </a:ext>
          </a:extLst>
        </xdr:cNvPr>
        <xdr:cNvSpPr txBox="1"/>
      </xdr:nvSpPr>
      <xdr:spPr>
        <a:xfrm>
          <a:off x="17766811" y="686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ABAEF869-4B17-4E5B-B5AE-94C9F1D8B40F}"/>
            </a:ext>
          </a:extLst>
        </xdr:cNvPr>
        <xdr:cNvSpPr txBox="1"/>
      </xdr:nvSpPr>
      <xdr:spPr>
        <a:xfrm>
          <a:off x="16969251" y="69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5557E637-D867-4147-8715-00789A1B3DA1}"/>
            </a:ext>
          </a:extLst>
        </xdr:cNvPr>
        <xdr:cNvSpPr txBox="1"/>
      </xdr:nvSpPr>
      <xdr:spPr>
        <a:xfrm>
          <a:off x="16194551" y="692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166730</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8B85BB5-CF6B-48BD-9F33-04A0E8376AB5}"/>
            </a:ext>
          </a:extLst>
        </xdr:cNvPr>
        <xdr:cNvSpPr txBox="1"/>
      </xdr:nvSpPr>
      <xdr:spPr>
        <a:xfrm>
          <a:off x="18496495" y="63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5807</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2D9432A-4C3C-4A29-BFFA-B0190478E720}"/>
            </a:ext>
          </a:extLst>
        </xdr:cNvPr>
        <xdr:cNvSpPr txBox="1"/>
      </xdr:nvSpPr>
      <xdr:spPr>
        <a:xfrm>
          <a:off x="17734495" y="637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21131</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6213D2C4-FEE4-431E-B036-D85D4A259243}"/>
            </a:ext>
          </a:extLst>
        </xdr:cNvPr>
        <xdr:cNvSpPr txBox="1"/>
      </xdr:nvSpPr>
      <xdr:spPr>
        <a:xfrm>
          <a:off x="16936935" y="639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22155</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F9D78BBB-C135-4BB2-93FF-78492D2A4961}"/>
            </a:ext>
          </a:extLst>
        </xdr:cNvPr>
        <xdr:cNvSpPr txBox="1"/>
      </xdr:nvSpPr>
      <xdr:spPr>
        <a:xfrm>
          <a:off x="16162235" y="639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8D5F1082-E74D-4239-84CC-DB162D9543B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835C9F5E-6ABA-44E9-B270-5FE300CC8BD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3B7EC237-9B43-4269-A226-25408DC60BE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7A07BA83-B1F9-4C65-8372-9D59BB73151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3090C4DA-97BB-40B3-881F-CE38A7560A45}"/>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DD5A9606-2674-43A0-B018-5471C36EF0A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CB4C6BF5-C323-4697-9578-872801EB62AC}"/>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8065461B-E21A-45D5-B59B-D047805EA7A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F8F1A9E7-C181-40F7-A86F-AFC948F3EDF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8B53E41-9B07-4CDA-A6DF-198A9B49499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2CF87156-CE0C-4B41-8A88-70359D242D31}"/>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D98B2BC9-A175-45E3-AD40-574AE516954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B62FB063-7DE4-49E8-B658-14F3ED156405}"/>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9FFD8190-43C5-4A7C-AD7D-ADEFC1FA3E9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D614DEDC-80C5-4630-847D-04B35750123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7386BE60-53B8-4FD7-87E6-8B78B5C06E77}"/>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1BE2FBDB-E8C4-47C4-92C0-728115F4B89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D486D60C-FD7E-496E-8706-09CBD428A97D}"/>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A20E41B3-8FEC-43E9-A938-ECE6411EBCA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F3427823-CE1C-4DCB-9FF7-79B0A2E25E6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E3C95CDA-3004-4DC1-9C98-56B1E7B65AD6}"/>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8DC1424A-4428-4655-B6FA-D94DCD29616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8C1FA7AC-1EC2-45F5-9C9B-A8CD2C1491FD}"/>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939D9DFF-A502-4DAB-B073-CC94C59A7EA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EE5CBB01-3E77-49F0-8748-A784A870485D}"/>
            </a:ext>
          </a:extLst>
        </xdr:cNvPr>
        <xdr:cNvCxnSpPr/>
      </xdr:nvCxnSpPr>
      <xdr:spPr>
        <a:xfrm flipV="1">
          <a:off x="14375764" y="9429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8F801C8C-3D58-4BE5-B7BB-EF749509229A}"/>
            </a:ext>
          </a:extLst>
        </xdr:cNvPr>
        <xdr:cNvSpPr txBox="1"/>
      </xdr:nvSpPr>
      <xdr:spPr>
        <a:xfrm>
          <a:off x="14414500"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77B5FB63-4927-4EA1-BA84-ABFCDE73CAFB}"/>
            </a:ext>
          </a:extLst>
        </xdr:cNvPr>
        <xdr:cNvCxnSpPr/>
      </xdr:nvCxnSpPr>
      <xdr:spPr>
        <a:xfrm>
          <a:off x="1428750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D4FF7C68-87C2-44BC-8C6B-27B93A57C358}"/>
            </a:ext>
          </a:extLst>
        </xdr:cNvPr>
        <xdr:cNvSpPr txBox="1"/>
      </xdr:nvSpPr>
      <xdr:spPr>
        <a:xfrm>
          <a:off x="144145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F3D16705-E7A4-4DFC-A577-DFCF5A8B4F01}"/>
            </a:ext>
          </a:extLst>
        </xdr:cNvPr>
        <xdr:cNvCxnSpPr/>
      </xdr:nvCxnSpPr>
      <xdr:spPr>
        <a:xfrm>
          <a:off x="14287500" y="942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AD18A1AF-635F-40E7-AA99-70B1F3756477}"/>
            </a:ext>
          </a:extLst>
        </xdr:cNvPr>
        <xdr:cNvSpPr txBox="1"/>
      </xdr:nvSpPr>
      <xdr:spPr>
        <a:xfrm>
          <a:off x="14414500" y="968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B6026A31-0D29-458A-99C9-EF2EA393F897}"/>
            </a:ext>
          </a:extLst>
        </xdr:cNvPr>
        <xdr:cNvSpPr/>
      </xdr:nvSpPr>
      <xdr:spPr>
        <a:xfrm>
          <a:off x="14325600" y="98285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B1D35580-283F-4FDD-B33A-42CD8E3AAE5D}"/>
            </a:ext>
          </a:extLst>
        </xdr:cNvPr>
        <xdr:cNvSpPr/>
      </xdr:nvSpPr>
      <xdr:spPr>
        <a:xfrm>
          <a:off x="1357884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A2615E6F-237A-4CE3-8DF5-577E0BA4C867}"/>
            </a:ext>
          </a:extLst>
        </xdr:cNvPr>
        <xdr:cNvSpPr/>
      </xdr:nvSpPr>
      <xdr:spPr>
        <a:xfrm>
          <a:off x="12804140" y="9817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DBFF28E7-1D97-4777-9B57-4EB40B6A17D5}"/>
            </a:ext>
          </a:extLst>
        </xdr:cNvPr>
        <xdr:cNvSpPr/>
      </xdr:nvSpPr>
      <xdr:spPr>
        <a:xfrm>
          <a:off x="12029440" y="9737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F53F4DEE-87E3-412D-B33D-9052AAD23132}"/>
            </a:ext>
          </a:extLst>
        </xdr:cNvPr>
        <xdr:cNvSpPr/>
      </xdr:nvSpPr>
      <xdr:spPr>
        <a:xfrm>
          <a:off x="1123188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643791B4-54C3-4B3A-8FDC-88559AD2C66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F7F1D9C-102C-441C-8462-CCE80E2FDDF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872CFBA-B812-4202-A950-ED17F0D33A1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B1FAA4D-9C0D-4C3E-A27D-E5EC510C3FF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C9AC584-9390-468C-8F0F-62BEAA88C3F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xdr:rowOff>
    </xdr:from>
    <xdr:to>
      <xdr:col>85</xdr:col>
      <xdr:colOff>177800</xdr:colOff>
      <xdr:row>64</xdr:row>
      <xdr:rowOff>104140</xdr:rowOff>
    </xdr:to>
    <xdr:sp macro="" textlink="">
      <xdr:nvSpPr>
        <xdr:cNvPr id="647" name="楕円 646">
          <a:extLst>
            <a:ext uri="{FF2B5EF4-FFF2-40B4-BE49-F238E27FC236}">
              <a16:creationId xmlns:a16="http://schemas.microsoft.com/office/drawing/2014/main" id="{734BBF18-E84B-4DB0-A66E-216D78387F24}"/>
            </a:ext>
          </a:extLst>
        </xdr:cNvPr>
        <xdr:cNvSpPr/>
      </xdr:nvSpPr>
      <xdr:spPr>
        <a:xfrm>
          <a:off x="14325600" y="10731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88917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84C76E37-C984-4D51-84BC-D1D7F38DD6C9}"/>
            </a:ext>
          </a:extLst>
        </xdr:cNvPr>
        <xdr:cNvSpPr txBox="1"/>
      </xdr:nvSpPr>
      <xdr:spPr>
        <a:xfrm>
          <a:off x="14414500" y="1065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52070</xdr:rowOff>
    </xdr:from>
    <xdr:to>
      <xdr:col>81</xdr:col>
      <xdr:colOff>101600</xdr:colOff>
      <xdr:row>63</xdr:row>
      <xdr:rowOff>153670</xdr:rowOff>
    </xdr:to>
    <xdr:sp macro="" textlink="">
      <xdr:nvSpPr>
        <xdr:cNvPr id="649" name="楕円 648">
          <a:extLst>
            <a:ext uri="{FF2B5EF4-FFF2-40B4-BE49-F238E27FC236}">
              <a16:creationId xmlns:a16="http://schemas.microsoft.com/office/drawing/2014/main" id="{E8BF4B2D-8D91-4D52-9513-EAC2843C7D6D}"/>
            </a:ext>
          </a:extLst>
        </xdr:cNvPr>
        <xdr:cNvSpPr/>
      </xdr:nvSpPr>
      <xdr:spPr>
        <a:xfrm>
          <a:off x="1357884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102870</xdr:rowOff>
    </xdr:from>
    <xdr:to>
      <xdr:col>85</xdr:col>
      <xdr:colOff>127000</xdr:colOff>
      <xdr:row>64</xdr:row>
      <xdr:rowOff>53340</xdr:rowOff>
    </xdr:to>
    <xdr:cxnSp macro="">
      <xdr:nvCxnSpPr>
        <xdr:cNvPr id="650" name="直線コネクタ 649">
          <a:extLst>
            <a:ext uri="{FF2B5EF4-FFF2-40B4-BE49-F238E27FC236}">
              <a16:creationId xmlns:a16="http://schemas.microsoft.com/office/drawing/2014/main" id="{9471B199-9F70-464A-9372-E3B927909437}"/>
            </a:ext>
          </a:extLst>
        </xdr:cNvPr>
        <xdr:cNvCxnSpPr/>
      </xdr:nvCxnSpPr>
      <xdr:spPr>
        <a:xfrm>
          <a:off x="13629640" y="10664190"/>
          <a:ext cx="74676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93980</xdr:rowOff>
    </xdr:from>
    <xdr:to>
      <xdr:col>76</xdr:col>
      <xdr:colOff>165100</xdr:colOff>
      <xdr:row>63</xdr:row>
      <xdr:rowOff>24130</xdr:rowOff>
    </xdr:to>
    <xdr:sp macro="" textlink="">
      <xdr:nvSpPr>
        <xdr:cNvPr id="651" name="楕円 650">
          <a:extLst>
            <a:ext uri="{FF2B5EF4-FFF2-40B4-BE49-F238E27FC236}">
              <a16:creationId xmlns:a16="http://schemas.microsoft.com/office/drawing/2014/main" id="{B671AE56-C732-4251-9F7E-F8952395C8C9}"/>
            </a:ext>
          </a:extLst>
        </xdr:cNvPr>
        <xdr:cNvSpPr/>
      </xdr:nvSpPr>
      <xdr:spPr>
        <a:xfrm>
          <a:off x="1280414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144780</xdr:rowOff>
    </xdr:from>
    <xdr:to>
      <xdr:col>81</xdr:col>
      <xdr:colOff>50800</xdr:colOff>
      <xdr:row>63</xdr:row>
      <xdr:rowOff>102870</xdr:rowOff>
    </xdr:to>
    <xdr:cxnSp macro="">
      <xdr:nvCxnSpPr>
        <xdr:cNvPr id="652" name="直線コネクタ 651">
          <a:extLst>
            <a:ext uri="{FF2B5EF4-FFF2-40B4-BE49-F238E27FC236}">
              <a16:creationId xmlns:a16="http://schemas.microsoft.com/office/drawing/2014/main" id="{8FF75765-8066-49BE-946E-D6321098E171}"/>
            </a:ext>
          </a:extLst>
        </xdr:cNvPr>
        <xdr:cNvCxnSpPr/>
      </xdr:nvCxnSpPr>
      <xdr:spPr>
        <a:xfrm>
          <a:off x="12854940" y="10538460"/>
          <a:ext cx="7747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128270</xdr:rowOff>
    </xdr:from>
    <xdr:to>
      <xdr:col>72</xdr:col>
      <xdr:colOff>38100</xdr:colOff>
      <xdr:row>62</xdr:row>
      <xdr:rowOff>58420</xdr:rowOff>
    </xdr:to>
    <xdr:sp macro="" textlink="">
      <xdr:nvSpPr>
        <xdr:cNvPr id="653" name="楕円 652">
          <a:extLst>
            <a:ext uri="{FF2B5EF4-FFF2-40B4-BE49-F238E27FC236}">
              <a16:creationId xmlns:a16="http://schemas.microsoft.com/office/drawing/2014/main" id="{6F7398C1-A9AB-4385-95FA-DAB940CDC10D}"/>
            </a:ext>
          </a:extLst>
        </xdr:cNvPr>
        <xdr:cNvSpPr/>
      </xdr:nvSpPr>
      <xdr:spPr>
        <a:xfrm>
          <a:off x="12029440" y="1035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xdr:rowOff>
    </xdr:from>
    <xdr:to>
      <xdr:col>76</xdr:col>
      <xdr:colOff>114300</xdr:colOff>
      <xdr:row>62</xdr:row>
      <xdr:rowOff>144780</xdr:rowOff>
    </xdr:to>
    <xdr:cxnSp macro="">
      <xdr:nvCxnSpPr>
        <xdr:cNvPr id="654" name="直線コネクタ 653">
          <a:extLst>
            <a:ext uri="{FF2B5EF4-FFF2-40B4-BE49-F238E27FC236}">
              <a16:creationId xmlns:a16="http://schemas.microsoft.com/office/drawing/2014/main" id="{A1ECFF06-84B6-4078-955F-AFC7F6B3F090}"/>
            </a:ext>
          </a:extLst>
        </xdr:cNvPr>
        <xdr:cNvCxnSpPr/>
      </xdr:nvCxnSpPr>
      <xdr:spPr>
        <a:xfrm>
          <a:off x="12072620" y="10401300"/>
          <a:ext cx="78232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655" name="楕円 654">
          <a:extLst>
            <a:ext uri="{FF2B5EF4-FFF2-40B4-BE49-F238E27FC236}">
              <a16:creationId xmlns:a16="http://schemas.microsoft.com/office/drawing/2014/main" id="{E3A565DB-5710-4700-9C64-6B9A911C976B}"/>
            </a:ext>
          </a:extLst>
        </xdr:cNvPr>
        <xdr:cNvSpPr/>
      </xdr:nvSpPr>
      <xdr:spPr>
        <a:xfrm>
          <a:off x="1123188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62</xdr:row>
      <xdr:rowOff>7620</xdr:rowOff>
    </xdr:to>
    <xdr:cxnSp macro="">
      <xdr:nvCxnSpPr>
        <xdr:cNvPr id="656" name="直線コネクタ 655">
          <a:extLst>
            <a:ext uri="{FF2B5EF4-FFF2-40B4-BE49-F238E27FC236}">
              <a16:creationId xmlns:a16="http://schemas.microsoft.com/office/drawing/2014/main" id="{A35127F0-11D1-46DF-8F2E-35BA381F45A5}"/>
            </a:ext>
          </a:extLst>
        </xdr:cNvPr>
        <xdr:cNvCxnSpPr/>
      </xdr:nvCxnSpPr>
      <xdr:spPr>
        <a:xfrm>
          <a:off x="11282680" y="10306050"/>
          <a:ext cx="78994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E7661494-F972-429E-8A7F-597639AE3B8D}"/>
            </a:ext>
          </a:extLst>
        </xdr:cNvPr>
        <xdr:cNvSpPr txBox="1"/>
      </xdr:nvSpPr>
      <xdr:spPr>
        <a:xfrm>
          <a:off x="134372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1940602A-1DE5-4B36-8AA9-29ADFA846D4A}"/>
            </a:ext>
          </a:extLst>
        </xdr:cNvPr>
        <xdr:cNvSpPr txBox="1"/>
      </xdr:nvSpPr>
      <xdr:spPr>
        <a:xfrm>
          <a:off x="126752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5F1FF5CE-720F-4102-BA2C-5B3321812146}"/>
            </a:ext>
          </a:extLst>
        </xdr:cNvPr>
        <xdr:cNvSpPr txBox="1"/>
      </xdr:nvSpPr>
      <xdr:spPr>
        <a:xfrm>
          <a:off x="119005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156A7D3B-7D70-4F41-BF9B-C4BDFBCFB384}"/>
            </a:ext>
          </a:extLst>
        </xdr:cNvPr>
        <xdr:cNvSpPr txBox="1"/>
      </xdr:nvSpPr>
      <xdr:spPr>
        <a:xfrm>
          <a:off x="1110298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144797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7B875C0-F615-4A75-B6D5-A2E891AD2362}"/>
            </a:ext>
          </a:extLst>
        </xdr:cNvPr>
        <xdr:cNvSpPr txBox="1"/>
      </xdr:nvSpPr>
      <xdr:spPr>
        <a:xfrm>
          <a:off x="134372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15257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D9741CCC-CBED-4C3B-9BBE-167C1AA7BF09}"/>
            </a:ext>
          </a:extLst>
        </xdr:cNvPr>
        <xdr:cNvSpPr txBox="1"/>
      </xdr:nvSpPr>
      <xdr:spPr>
        <a:xfrm>
          <a:off x="126752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49547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51C4CF00-0AFA-441F-B3EA-72151397DEDC}"/>
            </a:ext>
          </a:extLst>
        </xdr:cNvPr>
        <xdr:cNvSpPr txBox="1"/>
      </xdr:nvSpPr>
      <xdr:spPr>
        <a:xfrm>
          <a:off x="119005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BA7E623-7F8C-4047-8A08-47D2FEA93A9E}"/>
            </a:ext>
          </a:extLst>
        </xdr:cNvPr>
        <xdr:cNvSpPr txBox="1"/>
      </xdr:nvSpPr>
      <xdr:spPr>
        <a:xfrm>
          <a:off x="1110298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60A193B-204B-415C-8DF3-4BC5E5DC402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159AB90B-A631-4556-B32F-E1D25F8FFCC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9E8FA1E3-3BCE-4565-B24F-751C29B515D9}"/>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B758E43C-157C-45AA-9CDD-2191FA09B956}"/>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C0AB82B6-5826-4A3F-B5FD-CBE9D02CB94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1C1A3231-D16D-4C0F-AF00-3BD9011F9F8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11ADF150-EC03-41DB-BB74-2C20B66FED7B}"/>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732E60AD-2FDF-4EEC-B5AE-9D5401DFD3B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E261F16-1192-4C69-ABA6-0ADA4DF6161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75F56C35-95F2-46D6-B523-3D0D4FE984B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B40350BF-21EA-46A2-B47E-D99CF5E5174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D37E0FCE-AB79-4AF3-A3B8-2BCEBEE3E886}"/>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B319E6F0-4119-496F-869E-F0173326F52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23EDF42E-9D20-45A4-A3C2-B2A7D34AA71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A72029FD-279A-4608-8E88-F85C3CB8109A}"/>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E55D33C4-0DFA-4B05-A8A2-7D6214A0A2A2}"/>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E4339F21-0F66-4CFF-9260-5CD3D4BA48F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D538AE92-9D64-41F7-ABCC-21E82DA1F09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D8D8C418-85BE-4C00-AA94-10ED66EABB43}"/>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4FBD5DD8-5BC3-4751-A65F-A19F29AC84FE}"/>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4D73955B-08F5-4F90-A0A2-B29D59E54E2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419F5B3C-246C-488C-A853-6EDB4448B00E}"/>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9DA81541-E427-46EF-8A44-ADEE020B32C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A3ABF7FA-1087-40D0-BCA4-AB9EDF48AFA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BEED4E61-9DAE-4479-A348-61BF82DB7EA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A579AF31-3167-4F92-89E3-1D9B92FAD910}"/>
            </a:ext>
          </a:extLst>
        </xdr:cNvPr>
        <xdr:cNvCxnSpPr/>
      </xdr:nvCxnSpPr>
      <xdr:spPr>
        <a:xfrm flipV="1">
          <a:off x="19509104" y="9474925"/>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C3277E80-6AE8-483A-9783-E0E8022BBD4B}"/>
            </a:ext>
          </a:extLst>
        </xdr:cNvPr>
        <xdr:cNvSpPr txBox="1"/>
      </xdr:nvSpPr>
      <xdr:spPr>
        <a:xfrm>
          <a:off x="19547840" y="1076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BBFC79E4-6C1B-435A-AD6C-2B374498E44A}"/>
            </a:ext>
          </a:extLst>
        </xdr:cNvPr>
        <xdr:cNvCxnSpPr/>
      </xdr:nvCxnSpPr>
      <xdr:spPr>
        <a:xfrm>
          <a:off x="19443700" y="10761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6DA0F655-0F16-4FEB-9D55-06C2262F5CEC}"/>
            </a:ext>
          </a:extLst>
        </xdr:cNvPr>
        <xdr:cNvSpPr txBox="1"/>
      </xdr:nvSpPr>
      <xdr:spPr>
        <a:xfrm>
          <a:off x="19547840" y="925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CD93D673-FA01-4D50-964C-947DA0803507}"/>
            </a:ext>
          </a:extLst>
        </xdr:cNvPr>
        <xdr:cNvCxnSpPr/>
      </xdr:nvCxnSpPr>
      <xdr:spPr>
        <a:xfrm>
          <a:off x="19443700" y="9474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CAC6F2B0-2B3E-4EC3-B24E-206D14958CCB}"/>
            </a:ext>
          </a:extLst>
        </xdr:cNvPr>
        <xdr:cNvSpPr txBox="1"/>
      </xdr:nvSpPr>
      <xdr:spPr>
        <a:xfrm>
          <a:off x="19547840" y="1033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3C4D655B-0C95-42C1-942C-E2885ACE782F}"/>
            </a:ext>
          </a:extLst>
        </xdr:cNvPr>
        <xdr:cNvSpPr/>
      </xdr:nvSpPr>
      <xdr:spPr>
        <a:xfrm>
          <a:off x="194589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40484A3A-33EF-42DB-901D-B551EF7C5E62}"/>
            </a:ext>
          </a:extLst>
        </xdr:cNvPr>
        <xdr:cNvSpPr/>
      </xdr:nvSpPr>
      <xdr:spPr>
        <a:xfrm>
          <a:off x="18735040" y="10478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AFE0DA1B-11BD-4D13-9F76-2CA186D2D0D5}"/>
            </a:ext>
          </a:extLst>
        </xdr:cNvPr>
        <xdr:cNvSpPr/>
      </xdr:nvSpPr>
      <xdr:spPr>
        <a:xfrm>
          <a:off x="17937480" y="10555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582EFE1F-7114-4DA9-B329-ABA07BE942B4}"/>
            </a:ext>
          </a:extLst>
        </xdr:cNvPr>
        <xdr:cNvSpPr/>
      </xdr:nvSpPr>
      <xdr:spPr>
        <a:xfrm>
          <a:off x="17162780" y="1054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02CFD60B-AB17-46A4-A79E-5F10182A5E11}"/>
            </a:ext>
          </a:extLst>
        </xdr:cNvPr>
        <xdr:cNvSpPr/>
      </xdr:nvSpPr>
      <xdr:spPr>
        <a:xfrm>
          <a:off x="16388080" y="105731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9757129-E9A0-46BD-A86F-5A149EF075F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D50DB9F-CB8C-4378-9C7C-4F7FDED4F8A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7654F44-D281-449A-8744-225C01870AC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8D3C602-ACB4-42DC-A6E5-E8EC7A6BC9F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E3C8CC6-E5BF-4BAF-BB0B-2240C64B1A3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142422</xdr:rowOff>
    </xdr:from>
    <xdr:to>
      <xdr:col>116</xdr:col>
      <xdr:colOff>114300</xdr:colOff>
      <xdr:row>64</xdr:row>
      <xdr:rowOff>72572</xdr:rowOff>
    </xdr:to>
    <xdr:sp macro="" textlink="">
      <xdr:nvSpPr>
        <xdr:cNvPr id="706" name="楕円 705">
          <a:extLst>
            <a:ext uri="{FF2B5EF4-FFF2-40B4-BE49-F238E27FC236}">
              <a16:creationId xmlns:a16="http://schemas.microsoft.com/office/drawing/2014/main" id="{7E03D37A-F447-42D2-86F0-D7E587754C7B}"/>
            </a:ext>
          </a:extLst>
        </xdr:cNvPr>
        <xdr:cNvSpPr/>
      </xdr:nvSpPr>
      <xdr:spPr>
        <a:xfrm>
          <a:off x="1945894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57349</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F1FB5622-AE33-480E-9349-427B32436BDB}"/>
            </a:ext>
          </a:extLst>
        </xdr:cNvPr>
        <xdr:cNvSpPr txBox="1"/>
      </xdr:nvSpPr>
      <xdr:spPr>
        <a:xfrm>
          <a:off x="19547840" y="1061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142422</xdr:rowOff>
    </xdr:from>
    <xdr:to>
      <xdr:col>112</xdr:col>
      <xdr:colOff>38100</xdr:colOff>
      <xdr:row>64</xdr:row>
      <xdr:rowOff>72572</xdr:rowOff>
    </xdr:to>
    <xdr:sp macro="" textlink="">
      <xdr:nvSpPr>
        <xdr:cNvPr id="708" name="楕円 707">
          <a:extLst>
            <a:ext uri="{FF2B5EF4-FFF2-40B4-BE49-F238E27FC236}">
              <a16:creationId xmlns:a16="http://schemas.microsoft.com/office/drawing/2014/main" id="{389A86DA-81A8-4F70-A97D-8D267BFC67CD}"/>
            </a:ext>
          </a:extLst>
        </xdr:cNvPr>
        <xdr:cNvSpPr/>
      </xdr:nvSpPr>
      <xdr:spPr>
        <a:xfrm>
          <a:off x="18735040" y="1070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21772</xdr:rowOff>
    </xdr:from>
    <xdr:to>
      <xdr:col>116</xdr:col>
      <xdr:colOff>63500</xdr:colOff>
      <xdr:row>64</xdr:row>
      <xdr:rowOff>21772</xdr:rowOff>
    </xdr:to>
    <xdr:cxnSp macro="">
      <xdr:nvCxnSpPr>
        <xdr:cNvPr id="709" name="直線コネクタ 708">
          <a:extLst>
            <a:ext uri="{FF2B5EF4-FFF2-40B4-BE49-F238E27FC236}">
              <a16:creationId xmlns:a16="http://schemas.microsoft.com/office/drawing/2014/main" id="{0A17FAC2-7024-46E7-AE5E-55FB721D2DC7}"/>
            </a:ext>
          </a:extLst>
        </xdr:cNvPr>
        <xdr:cNvCxnSpPr/>
      </xdr:nvCxnSpPr>
      <xdr:spPr>
        <a:xfrm>
          <a:off x="18778220" y="1075073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710" name="楕円 709">
          <a:extLst>
            <a:ext uri="{FF2B5EF4-FFF2-40B4-BE49-F238E27FC236}">
              <a16:creationId xmlns:a16="http://schemas.microsoft.com/office/drawing/2014/main" id="{87C4D995-BB95-4F09-B623-75A816425C27}"/>
            </a:ext>
          </a:extLst>
        </xdr:cNvPr>
        <xdr:cNvSpPr/>
      </xdr:nvSpPr>
      <xdr:spPr>
        <a:xfrm>
          <a:off x="1793748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21772</xdr:rowOff>
    </xdr:from>
    <xdr:to>
      <xdr:col>111</xdr:col>
      <xdr:colOff>177800</xdr:colOff>
      <xdr:row>64</xdr:row>
      <xdr:rowOff>21772</xdr:rowOff>
    </xdr:to>
    <xdr:cxnSp macro="">
      <xdr:nvCxnSpPr>
        <xdr:cNvPr id="711" name="直線コネクタ 710">
          <a:extLst>
            <a:ext uri="{FF2B5EF4-FFF2-40B4-BE49-F238E27FC236}">
              <a16:creationId xmlns:a16="http://schemas.microsoft.com/office/drawing/2014/main" id="{834A258D-4F0A-421D-ABDB-87D872F397D3}"/>
            </a:ext>
          </a:extLst>
        </xdr:cNvPr>
        <xdr:cNvCxnSpPr/>
      </xdr:nvCxnSpPr>
      <xdr:spPr>
        <a:xfrm>
          <a:off x="17988280" y="1075073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142422</xdr:rowOff>
    </xdr:from>
    <xdr:to>
      <xdr:col>102</xdr:col>
      <xdr:colOff>165100</xdr:colOff>
      <xdr:row>64</xdr:row>
      <xdr:rowOff>72572</xdr:rowOff>
    </xdr:to>
    <xdr:sp macro="" textlink="">
      <xdr:nvSpPr>
        <xdr:cNvPr id="712" name="楕円 711">
          <a:extLst>
            <a:ext uri="{FF2B5EF4-FFF2-40B4-BE49-F238E27FC236}">
              <a16:creationId xmlns:a16="http://schemas.microsoft.com/office/drawing/2014/main" id="{8C2E5652-66A9-4FD5-BDFA-6A0C73686E38}"/>
            </a:ext>
          </a:extLst>
        </xdr:cNvPr>
        <xdr:cNvSpPr/>
      </xdr:nvSpPr>
      <xdr:spPr>
        <a:xfrm>
          <a:off x="1716278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21772</xdr:rowOff>
    </xdr:from>
    <xdr:to>
      <xdr:col>107</xdr:col>
      <xdr:colOff>50800</xdr:colOff>
      <xdr:row>64</xdr:row>
      <xdr:rowOff>21772</xdr:rowOff>
    </xdr:to>
    <xdr:cxnSp macro="">
      <xdr:nvCxnSpPr>
        <xdr:cNvPr id="713" name="直線コネクタ 712">
          <a:extLst>
            <a:ext uri="{FF2B5EF4-FFF2-40B4-BE49-F238E27FC236}">
              <a16:creationId xmlns:a16="http://schemas.microsoft.com/office/drawing/2014/main" id="{8502DA3C-B82B-4AE4-B97D-D351DE543A40}"/>
            </a:ext>
          </a:extLst>
        </xdr:cNvPr>
        <xdr:cNvCxnSpPr/>
      </xdr:nvCxnSpPr>
      <xdr:spPr>
        <a:xfrm>
          <a:off x="17213580" y="107507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142422</xdr:rowOff>
    </xdr:from>
    <xdr:to>
      <xdr:col>98</xdr:col>
      <xdr:colOff>38100</xdr:colOff>
      <xdr:row>64</xdr:row>
      <xdr:rowOff>72572</xdr:rowOff>
    </xdr:to>
    <xdr:sp macro="" textlink="">
      <xdr:nvSpPr>
        <xdr:cNvPr id="714" name="楕円 713">
          <a:extLst>
            <a:ext uri="{FF2B5EF4-FFF2-40B4-BE49-F238E27FC236}">
              <a16:creationId xmlns:a16="http://schemas.microsoft.com/office/drawing/2014/main" id="{21652FD7-2261-4C36-9775-9B9A50B4515B}"/>
            </a:ext>
          </a:extLst>
        </xdr:cNvPr>
        <xdr:cNvSpPr/>
      </xdr:nvSpPr>
      <xdr:spPr>
        <a:xfrm>
          <a:off x="16388080" y="1070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21772</xdr:rowOff>
    </xdr:from>
    <xdr:to>
      <xdr:col>102</xdr:col>
      <xdr:colOff>114300</xdr:colOff>
      <xdr:row>64</xdr:row>
      <xdr:rowOff>21772</xdr:rowOff>
    </xdr:to>
    <xdr:cxnSp macro="">
      <xdr:nvCxnSpPr>
        <xdr:cNvPr id="715" name="直線コネクタ 714">
          <a:extLst>
            <a:ext uri="{FF2B5EF4-FFF2-40B4-BE49-F238E27FC236}">
              <a16:creationId xmlns:a16="http://schemas.microsoft.com/office/drawing/2014/main" id="{11CB1575-1E55-461F-8927-D9AC203CDA62}"/>
            </a:ext>
          </a:extLst>
        </xdr:cNvPr>
        <xdr:cNvCxnSpPr/>
      </xdr:nvCxnSpPr>
      <xdr:spPr>
        <a:xfrm>
          <a:off x="16431260" y="107507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6" name="n_1aveValue【保健センター・保健所】&#10;一人当たり面積">
          <a:extLst>
            <a:ext uri="{FF2B5EF4-FFF2-40B4-BE49-F238E27FC236}">
              <a16:creationId xmlns:a16="http://schemas.microsoft.com/office/drawing/2014/main" id="{1F8EF55D-89B3-4FAA-AFDC-EF5B0D644846}"/>
            </a:ext>
          </a:extLst>
        </xdr:cNvPr>
        <xdr:cNvSpPr txBox="1"/>
      </xdr:nvSpPr>
      <xdr:spPr>
        <a:xfrm>
          <a:off x="185611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7" name="n_2aveValue【保健センター・保健所】&#10;一人当たり面積">
          <a:extLst>
            <a:ext uri="{FF2B5EF4-FFF2-40B4-BE49-F238E27FC236}">
              <a16:creationId xmlns:a16="http://schemas.microsoft.com/office/drawing/2014/main" id="{B010C6B7-79B0-41D2-AA87-AF1B2F22EFF8}"/>
            </a:ext>
          </a:extLst>
        </xdr:cNvPr>
        <xdr:cNvSpPr txBox="1"/>
      </xdr:nvSpPr>
      <xdr:spPr>
        <a:xfrm>
          <a:off x="17776267" y="1033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18" name="n_3aveValue【保健センター・保健所】&#10;一人当たり面積">
          <a:extLst>
            <a:ext uri="{FF2B5EF4-FFF2-40B4-BE49-F238E27FC236}">
              <a16:creationId xmlns:a16="http://schemas.microsoft.com/office/drawing/2014/main" id="{474D3852-9EB6-4717-A38A-1831A8B24C25}"/>
            </a:ext>
          </a:extLst>
        </xdr:cNvPr>
        <xdr:cNvSpPr txBox="1"/>
      </xdr:nvSpPr>
      <xdr:spPr>
        <a:xfrm>
          <a:off x="17001567" y="1032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19" name="n_4aveValue【保健センター・保健所】&#10;一人当たり面積">
          <a:extLst>
            <a:ext uri="{FF2B5EF4-FFF2-40B4-BE49-F238E27FC236}">
              <a16:creationId xmlns:a16="http://schemas.microsoft.com/office/drawing/2014/main" id="{4EC7751B-31CE-4042-90FA-0E04EEB7B210}"/>
            </a:ext>
          </a:extLst>
        </xdr:cNvPr>
        <xdr:cNvSpPr txBox="1"/>
      </xdr:nvSpPr>
      <xdr:spPr>
        <a:xfrm>
          <a:off x="1622686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63699</xdr:rowOff>
    </xdr:from>
    <xdr:ext cx="469744" cy="259045"/>
    <xdr:sp macro="" textlink="">
      <xdr:nvSpPr>
        <xdr:cNvPr id="720" name="n_1mainValue【保健センター・保健所】&#10;一人当たり面積">
          <a:extLst>
            <a:ext uri="{FF2B5EF4-FFF2-40B4-BE49-F238E27FC236}">
              <a16:creationId xmlns:a16="http://schemas.microsoft.com/office/drawing/2014/main" id="{AFCF5C26-F406-4D99-AA8B-069326DF9705}"/>
            </a:ext>
          </a:extLst>
        </xdr:cNvPr>
        <xdr:cNvSpPr txBox="1"/>
      </xdr:nvSpPr>
      <xdr:spPr>
        <a:xfrm>
          <a:off x="1856112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721" name="n_2mainValue【保健センター・保健所】&#10;一人当たり面積">
          <a:extLst>
            <a:ext uri="{FF2B5EF4-FFF2-40B4-BE49-F238E27FC236}">
              <a16:creationId xmlns:a16="http://schemas.microsoft.com/office/drawing/2014/main" id="{801CBE39-A5D2-4EC2-888D-74C5BE6C1574}"/>
            </a:ext>
          </a:extLst>
        </xdr:cNvPr>
        <xdr:cNvSpPr txBox="1"/>
      </xdr:nvSpPr>
      <xdr:spPr>
        <a:xfrm>
          <a:off x="177762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63699</xdr:rowOff>
    </xdr:from>
    <xdr:ext cx="469744" cy="259045"/>
    <xdr:sp macro="" textlink="">
      <xdr:nvSpPr>
        <xdr:cNvPr id="722" name="n_3mainValue【保健センター・保健所】&#10;一人当たり面積">
          <a:extLst>
            <a:ext uri="{FF2B5EF4-FFF2-40B4-BE49-F238E27FC236}">
              <a16:creationId xmlns:a16="http://schemas.microsoft.com/office/drawing/2014/main" id="{8C4C8A46-C70B-4F64-B5E0-7B5296509380}"/>
            </a:ext>
          </a:extLst>
        </xdr:cNvPr>
        <xdr:cNvSpPr txBox="1"/>
      </xdr:nvSpPr>
      <xdr:spPr>
        <a:xfrm>
          <a:off x="170015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63699</xdr:rowOff>
    </xdr:from>
    <xdr:ext cx="469744" cy="259045"/>
    <xdr:sp macro="" textlink="">
      <xdr:nvSpPr>
        <xdr:cNvPr id="723" name="n_4mainValue【保健センター・保健所】&#10;一人当たり面積">
          <a:extLst>
            <a:ext uri="{FF2B5EF4-FFF2-40B4-BE49-F238E27FC236}">
              <a16:creationId xmlns:a16="http://schemas.microsoft.com/office/drawing/2014/main" id="{5AC66E78-4257-4BB1-9B2A-884083286157}"/>
            </a:ext>
          </a:extLst>
        </xdr:cNvPr>
        <xdr:cNvSpPr txBox="1"/>
      </xdr:nvSpPr>
      <xdr:spPr>
        <a:xfrm>
          <a:off x="162268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5C0D2289-8ED0-477C-A550-1ECFE135658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732ED12A-7302-4131-9FE0-FF700646EA0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AC2AB541-BE37-44B5-8882-71B3A9619ED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9902ADF0-F9FC-4689-8EA8-6C03FE50C515}"/>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B5E49C9-F467-4D44-9CBB-BCB513F28E2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5B218798-FEF4-48EB-AD9B-7EAA4E0C171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1AF6F81E-F174-4F54-8632-CB29C9F0071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AFEB2111-6347-4179-AE92-00D522ECC37D}"/>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4CC9F4E3-6D97-4BA3-AC80-550154557184}"/>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BD54F063-1B49-453D-9A98-FA6738B5E3F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393CB786-7155-4D59-9DEE-AAE27ABE30B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F93E1E2E-3454-4FBD-A947-725467A21C6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33272F9D-BE98-4DC0-B43E-58C59260145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8DA953E1-13F4-430E-830F-D23F75182BA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84789130-7BEE-4B6E-A333-817F8FDBC01D}"/>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F2526276-26F3-43D4-8D47-ECB4CD0887F4}"/>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2E35A5E-2DC6-4C20-9966-0CA24F17DE2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3B3952D0-4200-4F43-964B-5DCFA1D26F3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3D026C41-1173-45F5-93B1-B42D0B4BF24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5BCBFB2D-4C95-4FD4-B174-398285FFEE37}"/>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39FAE079-4353-43AD-8A27-C63BFA132FF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9B79BDE1-83C2-46B8-869F-6021C705261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15E096A5-B845-4E3E-8E7A-F21D6B89ECC6}"/>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2D6BDBCA-7F2C-44B1-ADA6-D485DDA5647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9289CB03-6F35-47AA-9877-020A84E65525}"/>
            </a:ext>
          </a:extLst>
        </xdr:cNvPr>
        <xdr:cNvCxnSpPr/>
      </xdr:nvCxnSpPr>
      <xdr:spPr>
        <a:xfrm flipV="1">
          <a:off x="14375764" y="13074016"/>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A96A404E-69AA-46A4-B3F2-BF4C46670C34}"/>
            </a:ext>
          </a:extLst>
        </xdr:cNvPr>
        <xdr:cNvSpPr txBox="1"/>
      </xdr:nvSpPr>
      <xdr:spPr>
        <a:xfrm>
          <a:off x="144145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52095445-BF7C-45F5-882E-8AE9E5E89BB8}"/>
            </a:ext>
          </a:extLst>
        </xdr:cNvPr>
        <xdr:cNvCxnSpPr/>
      </xdr:nvCxnSpPr>
      <xdr:spPr>
        <a:xfrm>
          <a:off x="14287500" y="144056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CB9BA7A5-DA74-46FB-9EFB-8F87BE631BAE}"/>
            </a:ext>
          </a:extLst>
        </xdr:cNvPr>
        <xdr:cNvSpPr txBox="1"/>
      </xdr:nvSpPr>
      <xdr:spPr>
        <a:xfrm>
          <a:off x="14414500" y="1285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F689F18C-05CA-475C-873C-8612C5FD3FFA}"/>
            </a:ext>
          </a:extLst>
        </xdr:cNvPr>
        <xdr:cNvCxnSpPr/>
      </xdr:nvCxnSpPr>
      <xdr:spPr>
        <a:xfrm>
          <a:off x="14287500" y="13074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156863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93868DC5-78AF-4B25-B5E3-65C35AB0E6B0}"/>
            </a:ext>
          </a:extLst>
        </xdr:cNvPr>
        <xdr:cNvSpPr txBox="1"/>
      </xdr:nvSpPr>
      <xdr:spPr>
        <a:xfrm>
          <a:off x="14414500" y="13568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50A21148-3C15-470F-9BD5-A88A43305F25}"/>
            </a:ext>
          </a:extLst>
        </xdr:cNvPr>
        <xdr:cNvSpPr/>
      </xdr:nvSpPr>
      <xdr:spPr>
        <a:xfrm>
          <a:off x="14325600" y="137128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4CA287B5-1F86-44D8-9008-787A7A05F545}"/>
            </a:ext>
          </a:extLst>
        </xdr:cNvPr>
        <xdr:cNvSpPr/>
      </xdr:nvSpPr>
      <xdr:spPr>
        <a:xfrm>
          <a:off x="13578840" y="13688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F5F6F9BF-86AB-49BD-BE58-365FAA5A9063}"/>
            </a:ext>
          </a:extLst>
        </xdr:cNvPr>
        <xdr:cNvSpPr/>
      </xdr:nvSpPr>
      <xdr:spPr>
        <a:xfrm>
          <a:off x="12804140" y="136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68B36F36-861B-4A6C-A001-1335B7EC6B4F}"/>
            </a:ext>
          </a:extLst>
        </xdr:cNvPr>
        <xdr:cNvSpPr/>
      </xdr:nvSpPr>
      <xdr:spPr>
        <a:xfrm>
          <a:off x="12029440" y="13558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2DEDA5E1-7888-4B29-B6E0-8867AECF1099}"/>
            </a:ext>
          </a:extLst>
        </xdr:cNvPr>
        <xdr:cNvSpPr/>
      </xdr:nvSpPr>
      <xdr:spPr>
        <a:xfrm>
          <a:off x="1123188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2E0C432B-F4D7-4E34-9D7B-E1D9174CC96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3BB07D8-E725-4C24-97AE-EF6C5CC7A15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E4CAD5C0-1C75-40FD-935E-81B41F3BC025}"/>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B86443D1-408C-44A7-8F2E-5E2B5E4300D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4F50F00-D0FB-4250-89F6-7E483397A22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64" name="楕円 763">
          <a:extLst>
            <a:ext uri="{FF2B5EF4-FFF2-40B4-BE49-F238E27FC236}">
              <a16:creationId xmlns:a16="http://schemas.microsoft.com/office/drawing/2014/main" id="{FC3D85F4-67FD-480A-8E98-3D47E9AE97E5}"/>
            </a:ext>
          </a:extLst>
        </xdr:cNvPr>
        <xdr:cNvSpPr/>
      </xdr:nvSpPr>
      <xdr:spPr>
        <a:xfrm>
          <a:off x="14325600" y="1393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167657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B78B1640-B287-4D9F-B9A8-B4B160506AF4}"/>
            </a:ext>
          </a:extLst>
        </xdr:cNvPr>
        <xdr:cNvSpPr txBox="1"/>
      </xdr:nvSpPr>
      <xdr:spPr>
        <a:xfrm>
          <a:off x="14414500"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66" name="楕円 765">
          <a:extLst>
            <a:ext uri="{FF2B5EF4-FFF2-40B4-BE49-F238E27FC236}">
              <a16:creationId xmlns:a16="http://schemas.microsoft.com/office/drawing/2014/main" id="{1A0ACE36-97D4-4A22-A77B-2511C85ACF1C}"/>
            </a:ext>
          </a:extLst>
        </xdr:cNvPr>
        <xdr:cNvSpPr/>
      </xdr:nvSpPr>
      <xdr:spPr>
        <a:xfrm>
          <a:off x="1357884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68580</xdr:rowOff>
    </xdr:to>
    <xdr:cxnSp macro="">
      <xdr:nvCxnSpPr>
        <xdr:cNvPr id="767" name="直線コネクタ 766">
          <a:extLst>
            <a:ext uri="{FF2B5EF4-FFF2-40B4-BE49-F238E27FC236}">
              <a16:creationId xmlns:a16="http://schemas.microsoft.com/office/drawing/2014/main" id="{C9D17B7F-5055-4C57-8E54-BEE5ACE2139C}"/>
            </a:ext>
          </a:extLst>
        </xdr:cNvPr>
        <xdr:cNvCxnSpPr/>
      </xdr:nvCxnSpPr>
      <xdr:spPr>
        <a:xfrm>
          <a:off x="13629640" y="1396936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xdr:rowOff>
    </xdr:from>
    <xdr:to>
      <xdr:col>76</xdr:col>
      <xdr:colOff>165100</xdr:colOff>
      <xdr:row>83</xdr:row>
      <xdr:rowOff>117475</xdr:rowOff>
    </xdr:to>
    <xdr:sp macro="" textlink="">
      <xdr:nvSpPr>
        <xdr:cNvPr id="768" name="楕円 767">
          <a:extLst>
            <a:ext uri="{FF2B5EF4-FFF2-40B4-BE49-F238E27FC236}">
              <a16:creationId xmlns:a16="http://schemas.microsoft.com/office/drawing/2014/main" id="{7C8CD10C-F558-4A5E-91B4-65AE4CA21E3D}"/>
            </a:ext>
          </a:extLst>
        </xdr:cNvPr>
        <xdr:cNvSpPr/>
      </xdr:nvSpPr>
      <xdr:spPr>
        <a:xfrm>
          <a:off x="1280414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55245</xdr:rowOff>
    </xdr:from>
    <xdr:to>
      <xdr:col>81</xdr:col>
      <xdr:colOff>50800</xdr:colOff>
      <xdr:row>83</xdr:row>
      <xdr:rowOff>66675</xdr:rowOff>
    </xdr:to>
    <xdr:cxnSp macro="">
      <xdr:nvCxnSpPr>
        <xdr:cNvPr id="769" name="直線コネクタ 768">
          <a:extLst>
            <a:ext uri="{FF2B5EF4-FFF2-40B4-BE49-F238E27FC236}">
              <a16:creationId xmlns:a16="http://schemas.microsoft.com/office/drawing/2014/main" id="{7431BDB8-EB5A-43BF-9F81-1EA99AF1EDF1}"/>
            </a:ext>
          </a:extLst>
        </xdr:cNvPr>
        <xdr:cNvCxnSpPr/>
      </xdr:nvCxnSpPr>
      <xdr:spPr>
        <a:xfrm flipV="1">
          <a:off x="12854940" y="1396936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770" name="楕円 769">
          <a:extLst>
            <a:ext uri="{FF2B5EF4-FFF2-40B4-BE49-F238E27FC236}">
              <a16:creationId xmlns:a16="http://schemas.microsoft.com/office/drawing/2014/main" id="{1A5275E4-99A1-4ADE-8DD9-4796CED5B4EE}"/>
            </a:ext>
          </a:extLst>
        </xdr:cNvPr>
        <xdr:cNvSpPr/>
      </xdr:nvSpPr>
      <xdr:spPr>
        <a:xfrm>
          <a:off x="12029440" y="13918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66675</xdr:rowOff>
    </xdr:to>
    <xdr:cxnSp macro="">
      <xdr:nvCxnSpPr>
        <xdr:cNvPr id="771" name="直線コネクタ 770">
          <a:extLst>
            <a:ext uri="{FF2B5EF4-FFF2-40B4-BE49-F238E27FC236}">
              <a16:creationId xmlns:a16="http://schemas.microsoft.com/office/drawing/2014/main" id="{8FA0254D-8330-4B42-B769-1FB504DF6694}"/>
            </a:ext>
          </a:extLst>
        </xdr:cNvPr>
        <xdr:cNvCxnSpPr/>
      </xdr:nvCxnSpPr>
      <xdr:spPr>
        <a:xfrm>
          <a:off x="12072620" y="1396936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141605</xdr:rowOff>
    </xdr:from>
    <xdr:to>
      <xdr:col>67</xdr:col>
      <xdr:colOff>101600</xdr:colOff>
      <xdr:row>83</xdr:row>
      <xdr:rowOff>71755</xdr:rowOff>
    </xdr:to>
    <xdr:sp macro="" textlink="">
      <xdr:nvSpPr>
        <xdr:cNvPr id="772" name="楕円 771">
          <a:extLst>
            <a:ext uri="{FF2B5EF4-FFF2-40B4-BE49-F238E27FC236}">
              <a16:creationId xmlns:a16="http://schemas.microsoft.com/office/drawing/2014/main" id="{51E55B34-6565-4778-91C8-37CBF3C2D392}"/>
            </a:ext>
          </a:extLst>
        </xdr:cNvPr>
        <xdr:cNvSpPr/>
      </xdr:nvSpPr>
      <xdr:spPr>
        <a:xfrm>
          <a:off x="11231880" y="13888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20955</xdr:rowOff>
    </xdr:from>
    <xdr:to>
      <xdr:col>71</xdr:col>
      <xdr:colOff>177800</xdr:colOff>
      <xdr:row>83</xdr:row>
      <xdr:rowOff>55245</xdr:rowOff>
    </xdr:to>
    <xdr:cxnSp macro="">
      <xdr:nvCxnSpPr>
        <xdr:cNvPr id="773" name="直線コネクタ 772">
          <a:extLst>
            <a:ext uri="{FF2B5EF4-FFF2-40B4-BE49-F238E27FC236}">
              <a16:creationId xmlns:a16="http://schemas.microsoft.com/office/drawing/2014/main" id="{31F7C313-1DB1-4EB3-92F3-615E7DF8EB84}"/>
            </a:ext>
          </a:extLst>
        </xdr:cNvPr>
        <xdr:cNvCxnSpPr/>
      </xdr:nvCxnSpPr>
      <xdr:spPr>
        <a:xfrm>
          <a:off x="11282680" y="1393507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774" name="n_1aveValue【消防施設】&#10;有形固定資産減価償却率">
          <a:extLst>
            <a:ext uri="{FF2B5EF4-FFF2-40B4-BE49-F238E27FC236}">
              <a16:creationId xmlns:a16="http://schemas.microsoft.com/office/drawing/2014/main" id="{D434B878-524A-4F31-85A4-15A92232060A}"/>
            </a:ext>
          </a:extLst>
        </xdr:cNvPr>
        <xdr:cNvSpPr txBox="1"/>
      </xdr:nvSpPr>
      <xdr:spPr>
        <a:xfrm>
          <a:off x="134372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775" name="n_2aveValue【消防施設】&#10;有形固定資産減価償却率">
          <a:extLst>
            <a:ext uri="{FF2B5EF4-FFF2-40B4-BE49-F238E27FC236}">
              <a16:creationId xmlns:a16="http://schemas.microsoft.com/office/drawing/2014/main" id="{BB9F8BE7-E695-4A39-8F65-B1F052A103FA}"/>
            </a:ext>
          </a:extLst>
        </xdr:cNvPr>
        <xdr:cNvSpPr txBox="1"/>
      </xdr:nvSpPr>
      <xdr:spPr>
        <a:xfrm>
          <a:off x="12675244" y="133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736D400B-E399-4DFD-9700-E99BF7817F30}"/>
            </a:ext>
          </a:extLst>
        </xdr:cNvPr>
        <xdr:cNvSpPr txBox="1"/>
      </xdr:nvSpPr>
      <xdr:spPr>
        <a:xfrm>
          <a:off x="119005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77" name="n_4aveValue【消防施設】&#10;有形固定資産減価償却率">
          <a:extLst>
            <a:ext uri="{FF2B5EF4-FFF2-40B4-BE49-F238E27FC236}">
              <a16:creationId xmlns:a16="http://schemas.microsoft.com/office/drawing/2014/main" id="{F5A0A8AF-C8CD-40D1-B0F2-7F8B6C951257}"/>
            </a:ext>
          </a:extLst>
        </xdr:cNvPr>
        <xdr:cNvSpPr txBox="1"/>
      </xdr:nvSpPr>
      <xdr:spPr>
        <a:xfrm>
          <a:off x="1110298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78" name="n_1mainValue【消防施設】&#10;有形固定資産減価償却率">
          <a:extLst>
            <a:ext uri="{FF2B5EF4-FFF2-40B4-BE49-F238E27FC236}">
              <a16:creationId xmlns:a16="http://schemas.microsoft.com/office/drawing/2014/main" id="{960C4292-5D15-4180-9729-6B22B48BB218}"/>
            </a:ext>
          </a:extLst>
        </xdr:cNvPr>
        <xdr:cNvSpPr txBox="1"/>
      </xdr:nvSpPr>
      <xdr:spPr>
        <a:xfrm>
          <a:off x="1343724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108602</xdr:rowOff>
    </xdr:from>
    <xdr:ext cx="405111" cy="259045"/>
    <xdr:sp macro="" textlink="">
      <xdr:nvSpPr>
        <xdr:cNvPr id="779" name="n_2mainValue【消防施設】&#10;有形固定資産減価償却率">
          <a:extLst>
            <a:ext uri="{FF2B5EF4-FFF2-40B4-BE49-F238E27FC236}">
              <a16:creationId xmlns:a16="http://schemas.microsoft.com/office/drawing/2014/main" id="{D35379CE-80FD-4DBA-B6CA-7A6EF2557302}"/>
            </a:ext>
          </a:extLst>
        </xdr:cNvPr>
        <xdr:cNvSpPr txBox="1"/>
      </xdr:nvSpPr>
      <xdr:spPr>
        <a:xfrm>
          <a:off x="126752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780" name="n_3mainValue【消防施設】&#10;有形固定資産減価償却率">
          <a:extLst>
            <a:ext uri="{FF2B5EF4-FFF2-40B4-BE49-F238E27FC236}">
              <a16:creationId xmlns:a16="http://schemas.microsoft.com/office/drawing/2014/main" id="{335AD8FC-C870-4F1A-8390-B575B7DD8E3D}"/>
            </a:ext>
          </a:extLst>
        </xdr:cNvPr>
        <xdr:cNvSpPr txBox="1"/>
      </xdr:nvSpPr>
      <xdr:spPr>
        <a:xfrm>
          <a:off x="11900544" y="1401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62882</xdr:rowOff>
    </xdr:from>
    <xdr:ext cx="405111" cy="259045"/>
    <xdr:sp macro="" textlink="">
      <xdr:nvSpPr>
        <xdr:cNvPr id="781" name="n_4mainValue【消防施設】&#10;有形固定資産減価償却率">
          <a:extLst>
            <a:ext uri="{FF2B5EF4-FFF2-40B4-BE49-F238E27FC236}">
              <a16:creationId xmlns:a16="http://schemas.microsoft.com/office/drawing/2014/main" id="{8FBAB918-D85E-4813-B7CC-116186774108}"/>
            </a:ext>
          </a:extLst>
        </xdr:cNvPr>
        <xdr:cNvSpPr txBox="1"/>
      </xdr:nvSpPr>
      <xdr:spPr>
        <a:xfrm>
          <a:off x="1110298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CDBD0427-7321-4BF6-94D9-A2FA55F476F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B69C1840-0E30-42FD-B85D-C6802ED7B43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4BDB6AD2-8939-438F-95A9-4AC12E5B30F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4EE61F07-F8DE-4282-93B7-E0C92CDC828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E570A4C9-1444-485F-BF27-9DFCCD09D03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7EDF99A2-1032-418F-B4C1-B1E81DF336C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85DE23C9-702F-4C87-ABBB-02430E1153E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44FCF5A5-DD3B-41DE-B247-F212D829B88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8A42F12D-74AF-4626-BD47-F35B3FD1C3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C55811BA-5B9E-4FF2-BBB6-553F4F56164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3F47165B-4063-4FEF-B1CD-9F02C8BC911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4E3133E5-D3E2-43AD-8E12-6DED358179C3}"/>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FFD10002-58A9-439B-ABAE-926CAB1FCA56}"/>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FB3CDCA7-7880-41CF-8492-7E744A846CDF}"/>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CB71E2B5-34F1-4795-A956-D40B229B913D}"/>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F991BAD2-9E31-4532-95DE-322125ADF3F6}"/>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76D5DDCA-E2B9-4603-AC04-2AC36D65075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28C15A5B-5167-4A3E-B89F-3CE8EA7E30C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5FAFA1E3-9F86-4837-A61C-DFB56A076604}"/>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F29528A3-A51E-47FB-818C-579AC2C83A69}"/>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448A9354-D0DC-46AB-8FFB-18117302B76D}"/>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B6FEE61B-AE8E-4678-B71C-CD9D90D1201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CF4FFB7A-08EE-4C26-AC7C-2F6CA5CCE29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B1BE7F77-AD9F-43B2-B468-81A83764C28A}"/>
            </a:ext>
          </a:extLst>
        </xdr:cNvPr>
        <xdr:cNvCxnSpPr/>
      </xdr:nvCxnSpPr>
      <xdr:spPr>
        <a:xfrm flipV="1">
          <a:off x="19509104" y="129654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EFB8ED29-CF40-4836-97C4-497C0F653479}"/>
            </a:ext>
          </a:extLst>
        </xdr:cNvPr>
        <xdr:cNvSpPr txBox="1"/>
      </xdr:nvSpPr>
      <xdr:spPr>
        <a:xfrm>
          <a:off x="19547840"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489C24B3-032A-49AE-9BA7-A515EB97DBBF}"/>
            </a:ext>
          </a:extLst>
        </xdr:cNvPr>
        <xdr:cNvCxnSpPr/>
      </xdr:nvCxnSpPr>
      <xdr:spPr>
        <a:xfrm>
          <a:off x="19443700" y="1438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C86AE594-8825-4442-ADD7-409247230B06}"/>
            </a:ext>
          </a:extLst>
        </xdr:cNvPr>
        <xdr:cNvSpPr txBox="1"/>
      </xdr:nvSpPr>
      <xdr:spPr>
        <a:xfrm>
          <a:off x="195478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B1847B5E-758C-4F12-91B0-D0E3A68EB682}"/>
            </a:ext>
          </a:extLst>
        </xdr:cNvPr>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10" name="【消防施設】&#10;一人当たり面積平均値テキスト">
          <a:extLst>
            <a:ext uri="{FF2B5EF4-FFF2-40B4-BE49-F238E27FC236}">
              <a16:creationId xmlns:a16="http://schemas.microsoft.com/office/drawing/2014/main" id="{B961878B-6AA3-4724-A1F6-19FA9430B153}"/>
            </a:ext>
          </a:extLst>
        </xdr:cNvPr>
        <xdr:cNvSpPr txBox="1"/>
      </xdr:nvSpPr>
      <xdr:spPr>
        <a:xfrm>
          <a:off x="19547840" y="1378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8E83AECA-B21D-40A4-A653-0DCD6E86F0A0}"/>
            </a:ext>
          </a:extLst>
        </xdr:cNvPr>
        <xdr:cNvSpPr/>
      </xdr:nvSpPr>
      <xdr:spPr>
        <a:xfrm>
          <a:off x="1945894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0AAF6FB4-E02A-4DE2-8308-43BD7302E188}"/>
            </a:ext>
          </a:extLst>
        </xdr:cNvPr>
        <xdr:cNvSpPr/>
      </xdr:nvSpPr>
      <xdr:spPr>
        <a:xfrm>
          <a:off x="1873504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F8AFCCFD-5AA7-40C7-B105-5ADC345CA33C}"/>
            </a:ext>
          </a:extLst>
        </xdr:cNvPr>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DE3E84F9-D2DF-45A2-99D9-BB47DCF15643}"/>
            </a:ext>
          </a:extLst>
        </xdr:cNvPr>
        <xdr:cNvSpPr/>
      </xdr:nvSpPr>
      <xdr:spPr>
        <a:xfrm>
          <a:off x="17162780" y="1397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781C9566-1B43-411D-B92F-254493A80ACE}"/>
            </a:ext>
          </a:extLst>
        </xdr:cNvPr>
        <xdr:cNvSpPr/>
      </xdr:nvSpPr>
      <xdr:spPr>
        <a:xfrm>
          <a:off x="16388080" y="1398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3DE4C935-B918-4892-8A23-5A7C923BC16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668FF853-57F1-4AD2-952F-559AF3003B6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32FB163-C78E-437A-82BF-B1BB04A5F94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A79BCF86-51F9-44E6-A7E6-A582602AE84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91F63AD-70D9-4B29-B7ED-3EAF10ACF56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21" name="楕円 820">
          <a:extLst>
            <a:ext uri="{FF2B5EF4-FFF2-40B4-BE49-F238E27FC236}">
              <a16:creationId xmlns:a16="http://schemas.microsoft.com/office/drawing/2014/main" id="{DF606F7C-C468-4333-9686-D3092A2A72CA}"/>
            </a:ext>
          </a:extLst>
        </xdr:cNvPr>
        <xdr:cNvSpPr/>
      </xdr:nvSpPr>
      <xdr:spPr>
        <a:xfrm>
          <a:off x="194589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822" name="【消防施設】&#10;一人当たり面積該当値テキスト">
          <a:extLst>
            <a:ext uri="{FF2B5EF4-FFF2-40B4-BE49-F238E27FC236}">
              <a16:creationId xmlns:a16="http://schemas.microsoft.com/office/drawing/2014/main" id="{D4626E94-E8CF-4235-9E7C-339E397BACB2}"/>
            </a:ext>
          </a:extLst>
        </xdr:cNvPr>
        <xdr:cNvSpPr txBox="1"/>
      </xdr:nvSpPr>
      <xdr:spPr>
        <a:xfrm>
          <a:off x="19547840"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3" name="楕円 822">
          <a:extLst>
            <a:ext uri="{FF2B5EF4-FFF2-40B4-BE49-F238E27FC236}">
              <a16:creationId xmlns:a16="http://schemas.microsoft.com/office/drawing/2014/main" id="{C2C7FFA8-7FDE-4D88-9E5F-1A82BC2A34D8}"/>
            </a:ext>
          </a:extLst>
        </xdr:cNvPr>
        <xdr:cNvSpPr/>
      </xdr:nvSpPr>
      <xdr:spPr>
        <a:xfrm>
          <a:off x="1873504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824" name="直線コネクタ 823">
          <a:extLst>
            <a:ext uri="{FF2B5EF4-FFF2-40B4-BE49-F238E27FC236}">
              <a16:creationId xmlns:a16="http://schemas.microsoft.com/office/drawing/2014/main" id="{C11810FD-B162-4B66-9401-B97571280021}"/>
            </a:ext>
          </a:extLst>
        </xdr:cNvPr>
        <xdr:cNvCxnSpPr/>
      </xdr:nvCxnSpPr>
      <xdr:spPr>
        <a:xfrm>
          <a:off x="18778220" y="1414272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5" name="楕円 824">
          <a:extLst>
            <a:ext uri="{FF2B5EF4-FFF2-40B4-BE49-F238E27FC236}">
              <a16:creationId xmlns:a16="http://schemas.microsoft.com/office/drawing/2014/main" id="{5B0AA54B-5F22-4579-87BF-F9B374EC9A00}"/>
            </a:ext>
          </a:extLst>
        </xdr:cNvPr>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826" name="直線コネクタ 825">
          <a:extLst>
            <a:ext uri="{FF2B5EF4-FFF2-40B4-BE49-F238E27FC236}">
              <a16:creationId xmlns:a16="http://schemas.microsoft.com/office/drawing/2014/main" id="{DC8FC7CC-C499-43EB-9C7B-B5BB3ECA8FBF}"/>
            </a:ext>
          </a:extLst>
        </xdr:cNvPr>
        <xdr:cNvCxnSpPr/>
      </xdr:nvCxnSpPr>
      <xdr:spPr>
        <a:xfrm>
          <a:off x="17988280" y="14142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2539</xdr:rowOff>
    </xdr:from>
    <xdr:to>
      <xdr:col>102</xdr:col>
      <xdr:colOff>165100</xdr:colOff>
      <xdr:row>84</xdr:row>
      <xdr:rowOff>104139</xdr:rowOff>
    </xdr:to>
    <xdr:sp macro="" textlink="">
      <xdr:nvSpPr>
        <xdr:cNvPr id="827" name="楕円 826">
          <a:extLst>
            <a:ext uri="{FF2B5EF4-FFF2-40B4-BE49-F238E27FC236}">
              <a16:creationId xmlns:a16="http://schemas.microsoft.com/office/drawing/2014/main" id="{F3D227E4-DCF7-4D21-AD2A-6CF383EB8001}"/>
            </a:ext>
          </a:extLst>
        </xdr:cNvPr>
        <xdr:cNvSpPr/>
      </xdr:nvSpPr>
      <xdr:spPr>
        <a:xfrm>
          <a:off x="17162780" y="1408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60961</xdr:rowOff>
    </xdr:to>
    <xdr:cxnSp macro="">
      <xdr:nvCxnSpPr>
        <xdr:cNvPr id="828" name="直線コネクタ 827">
          <a:extLst>
            <a:ext uri="{FF2B5EF4-FFF2-40B4-BE49-F238E27FC236}">
              <a16:creationId xmlns:a16="http://schemas.microsoft.com/office/drawing/2014/main" id="{1A1F6F51-3401-4B02-A06E-EE39CCAAEE42}"/>
            </a:ext>
          </a:extLst>
        </xdr:cNvPr>
        <xdr:cNvCxnSpPr/>
      </xdr:nvCxnSpPr>
      <xdr:spPr>
        <a:xfrm>
          <a:off x="17213580" y="1413509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29" name="楕円 828">
          <a:extLst>
            <a:ext uri="{FF2B5EF4-FFF2-40B4-BE49-F238E27FC236}">
              <a16:creationId xmlns:a16="http://schemas.microsoft.com/office/drawing/2014/main" id="{412B2B57-2B7F-41FE-ABE3-3664EF3D4D03}"/>
            </a:ext>
          </a:extLst>
        </xdr:cNvPr>
        <xdr:cNvSpPr/>
      </xdr:nvSpPr>
      <xdr:spPr>
        <a:xfrm>
          <a:off x="1638808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53339</xdr:rowOff>
    </xdr:from>
    <xdr:to>
      <xdr:col>102</xdr:col>
      <xdr:colOff>114300</xdr:colOff>
      <xdr:row>84</xdr:row>
      <xdr:rowOff>60961</xdr:rowOff>
    </xdr:to>
    <xdr:cxnSp macro="">
      <xdr:nvCxnSpPr>
        <xdr:cNvPr id="830" name="直線コネクタ 829">
          <a:extLst>
            <a:ext uri="{FF2B5EF4-FFF2-40B4-BE49-F238E27FC236}">
              <a16:creationId xmlns:a16="http://schemas.microsoft.com/office/drawing/2014/main" id="{00F2A00D-05B8-48D0-8CDC-D94F6DD26849}"/>
            </a:ext>
          </a:extLst>
        </xdr:cNvPr>
        <xdr:cNvCxnSpPr/>
      </xdr:nvCxnSpPr>
      <xdr:spPr>
        <a:xfrm flipV="1">
          <a:off x="16431260" y="14135099"/>
          <a:ext cx="78232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31" name="n_1aveValue【消防施設】&#10;一人当たり面積">
          <a:extLst>
            <a:ext uri="{FF2B5EF4-FFF2-40B4-BE49-F238E27FC236}">
              <a16:creationId xmlns:a16="http://schemas.microsoft.com/office/drawing/2014/main" id="{609041B2-7BC5-4666-8071-1E56D7E6710B}"/>
            </a:ext>
          </a:extLst>
        </xdr:cNvPr>
        <xdr:cNvSpPr txBox="1"/>
      </xdr:nvSpPr>
      <xdr:spPr>
        <a:xfrm>
          <a:off x="1856112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消防施設】&#10;一人当たり面積">
          <a:extLst>
            <a:ext uri="{FF2B5EF4-FFF2-40B4-BE49-F238E27FC236}">
              <a16:creationId xmlns:a16="http://schemas.microsoft.com/office/drawing/2014/main" id="{067C1FD9-F76F-4BF1-BB85-398436634DBB}"/>
            </a:ext>
          </a:extLst>
        </xdr:cNvPr>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3" name="n_3aveValue【消防施設】&#10;一人当たり面積">
          <a:extLst>
            <a:ext uri="{FF2B5EF4-FFF2-40B4-BE49-F238E27FC236}">
              <a16:creationId xmlns:a16="http://schemas.microsoft.com/office/drawing/2014/main" id="{DD58C690-5439-4505-98AC-ABCC876CCCCC}"/>
            </a:ext>
          </a:extLst>
        </xdr:cNvPr>
        <xdr:cNvSpPr txBox="1"/>
      </xdr:nvSpPr>
      <xdr:spPr>
        <a:xfrm>
          <a:off x="17001567" y="1375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34" name="n_4aveValue【消防施設】&#10;一人当たり面積">
          <a:extLst>
            <a:ext uri="{FF2B5EF4-FFF2-40B4-BE49-F238E27FC236}">
              <a16:creationId xmlns:a16="http://schemas.microsoft.com/office/drawing/2014/main" id="{CA6721AA-72F5-42BD-AAD1-6100A96EAB08}"/>
            </a:ext>
          </a:extLst>
        </xdr:cNvPr>
        <xdr:cNvSpPr txBox="1"/>
      </xdr:nvSpPr>
      <xdr:spPr>
        <a:xfrm>
          <a:off x="16226867" y="1376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5" name="n_1mainValue【消防施設】&#10;一人当たり面積">
          <a:extLst>
            <a:ext uri="{FF2B5EF4-FFF2-40B4-BE49-F238E27FC236}">
              <a16:creationId xmlns:a16="http://schemas.microsoft.com/office/drawing/2014/main" id="{7193F4DC-A61B-48AB-8CC5-FB60289D6DE4}"/>
            </a:ext>
          </a:extLst>
        </xdr:cNvPr>
        <xdr:cNvSpPr txBox="1"/>
      </xdr:nvSpPr>
      <xdr:spPr>
        <a:xfrm>
          <a:off x="1856112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6" name="n_2mainValue【消防施設】&#10;一人当たり面積">
          <a:extLst>
            <a:ext uri="{FF2B5EF4-FFF2-40B4-BE49-F238E27FC236}">
              <a16:creationId xmlns:a16="http://schemas.microsoft.com/office/drawing/2014/main" id="{B25BA780-2D51-4F05-82ED-0EF1E626A57D}"/>
            </a:ext>
          </a:extLst>
        </xdr:cNvPr>
        <xdr:cNvSpPr txBox="1"/>
      </xdr:nvSpPr>
      <xdr:spPr>
        <a:xfrm>
          <a:off x="177762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95266</xdr:rowOff>
    </xdr:from>
    <xdr:ext cx="469744" cy="259045"/>
    <xdr:sp macro="" textlink="">
      <xdr:nvSpPr>
        <xdr:cNvPr id="837" name="n_3mainValue【消防施設】&#10;一人当たり面積">
          <a:extLst>
            <a:ext uri="{FF2B5EF4-FFF2-40B4-BE49-F238E27FC236}">
              <a16:creationId xmlns:a16="http://schemas.microsoft.com/office/drawing/2014/main" id="{B16F8B23-798B-439A-9DC6-8FA3C55BE785}"/>
            </a:ext>
          </a:extLst>
        </xdr:cNvPr>
        <xdr:cNvSpPr txBox="1"/>
      </xdr:nvSpPr>
      <xdr:spPr>
        <a:xfrm>
          <a:off x="17001567"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838" name="n_4mainValue【消防施設】&#10;一人当たり面積">
          <a:extLst>
            <a:ext uri="{FF2B5EF4-FFF2-40B4-BE49-F238E27FC236}">
              <a16:creationId xmlns:a16="http://schemas.microsoft.com/office/drawing/2014/main" id="{61E8851B-8E57-4F66-9F4B-E0BB08F0A296}"/>
            </a:ext>
          </a:extLst>
        </xdr:cNvPr>
        <xdr:cNvSpPr txBox="1"/>
      </xdr:nvSpPr>
      <xdr:spPr>
        <a:xfrm>
          <a:off x="162268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7F6093A-13EC-46EF-9839-FA2902BBA12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8F2D30F5-7851-497D-A924-0F4EA22FFCA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8B68013-FB57-428B-BD8B-210394CC57D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4E0005F4-3B4A-48D1-A03D-41FE3E0765AD}"/>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16161BAA-7D50-490E-8630-2E9985B4C74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D0B9C7E7-F236-4984-BB6E-93CAFBC54A4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4E80390F-47F6-49E7-8E0F-A6BEC841CC7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6C4F5DD6-B891-415D-9E9B-8502AEB020C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A912C0E1-72DD-4C32-A7FE-297236E6888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99B68915-2589-452D-BBEF-E7C019CDE3A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6FC3D996-A506-4478-A349-A1FAC01D375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9E144DE7-423A-4554-9DDA-3963504BC08E}"/>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49B099D3-CA93-43FA-948D-5CD679DBC9C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2729DDA6-C6A9-42F2-9D70-E61E86E964D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7DEB8384-3D45-43E1-9054-8E096F6B35B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45465B14-C598-4719-A0D3-0C01E7B8B53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DE6FE7AD-343D-491B-8F2A-107951C1FC6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82DDFCBB-F360-479D-8D27-995ECB4FA53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A03D3C90-3B44-4E62-91A4-4F4B9DD3028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5E3B7F2A-979E-420A-9B09-DA8E0F49277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10360226-8AE5-4E3D-A7FD-26B162A6C2E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BEE4DFD0-B89C-41EF-A27B-176DAD678A3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14C72FC6-15F9-4D81-B83E-C40FAE4ADF7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2F7B468B-2FD6-41D7-BAB0-2A7A27BCDF4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1F015853-C843-490C-9DEA-D59E4B17F76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A16B1B6C-F701-4BBF-91DD-31821E7BC1AD}"/>
            </a:ext>
          </a:extLst>
        </xdr:cNvPr>
        <xdr:cNvCxnSpPr/>
      </xdr:nvCxnSpPr>
      <xdr:spPr>
        <a:xfrm flipV="1">
          <a:off x="14375764" y="16907148"/>
          <a:ext cx="0" cy="1362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2DC3E404-3F3E-47A5-A8F6-331687621528}"/>
            </a:ext>
          </a:extLst>
        </xdr:cNvPr>
        <xdr:cNvSpPr txBox="1"/>
      </xdr:nvSpPr>
      <xdr:spPr>
        <a:xfrm>
          <a:off x="14414500" y="1827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B0F5051B-2969-4E37-9518-DE52D6AE545A}"/>
            </a:ext>
          </a:extLst>
        </xdr:cNvPr>
        <xdr:cNvCxnSpPr/>
      </xdr:nvCxnSpPr>
      <xdr:spPr>
        <a:xfrm>
          <a:off x="142875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2F4FFFC2-4ADB-4839-8488-E7F81FB7F3B4}"/>
            </a:ext>
          </a:extLst>
        </xdr:cNvPr>
        <xdr:cNvSpPr txBox="1"/>
      </xdr:nvSpPr>
      <xdr:spPr>
        <a:xfrm>
          <a:off x="14414500" y="1668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DE50C1C1-7FB6-43A9-91B9-2A259E0FEA2F}"/>
            </a:ext>
          </a:extLst>
        </xdr:cNvPr>
        <xdr:cNvCxnSpPr/>
      </xdr:nvCxnSpPr>
      <xdr:spPr>
        <a:xfrm>
          <a:off x="14287500" y="16907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869" name="【庁舎】&#10;有形固定資産減価償却率平均値テキスト">
          <a:extLst>
            <a:ext uri="{FF2B5EF4-FFF2-40B4-BE49-F238E27FC236}">
              <a16:creationId xmlns:a16="http://schemas.microsoft.com/office/drawing/2014/main" id="{60D7EF6A-5F43-44A9-AD12-E92EE96EBB3E}"/>
            </a:ext>
          </a:extLst>
        </xdr:cNvPr>
        <xdr:cNvSpPr txBox="1"/>
      </xdr:nvSpPr>
      <xdr:spPr>
        <a:xfrm>
          <a:off x="14414500" y="17420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9A7132C3-C99C-4F78-B34F-7BDEF2C2A5FB}"/>
            </a:ext>
          </a:extLst>
        </xdr:cNvPr>
        <xdr:cNvSpPr/>
      </xdr:nvSpPr>
      <xdr:spPr>
        <a:xfrm>
          <a:off x="14325600" y="1743873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FFEA2D46-F75B-4D67-889F-1BE36CD3B982}"/>
            </a:ext>
          </a:extLst>
        </xdr:cNvPr>
        <xdr:cNvSpPr/>
      </xdr:nvSpPr>
      <xdr:spPr>
        <a:xfrm>
          <a:off x="13578840" y="1744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35285575-9679-4ECE-9BD7-C00BD9A6B9F7}"/>
            </a:ext>
          </a:extLst>
        </xdr:cNvPr>
        <xdr:cNvSpPr/>
      </xdr:nvSpPr>
      <xdr:spPr>
        <a:xfrm>
          <a:off x="128041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2365BC95-F81A-458D-AC37-89B0E0B4B6D7}"/>
            </a:ext>
          </a:extLst>
        </xdr:cNvPr>
        <xdr:cNvSpPr/>
      </xdr:nvSpPr>
      <xdr:spPr>
        <a:xfrm>
          <a:off x="12029440" y="17474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C5C6A341-F06E-4C35-9AEB-70BEBFE74ABE}"/>
            </a:ext>
          </a:extLst>
        </xdr:cNvPr>
        <xdr:cNvSpPr/>
      </xdr:nvSpPr>
      <xdr:spPr>
        <a:xfrm>
          <a:off x="11231880" y="1748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497A6FB-8897-4C3D-A595-BCDD362A0EE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DD42541E-2E03-4981-9DB2-4F2FE7FA089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AE837AFB-1467-470A-A62A-6C148B1B055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75D8DA0-9D3A-4EF7-A5BA-F283880A90F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485CB62-3B5C-4C0D-ABA5-66FC6FF4434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80" name="楕円 879">
          <a:extLst>
            <a:ext uri="{FF2B5EF4-FFF2-40B4-BE49-F238E27FC236}">
              <a16:creationId xmlns:a16="http://schemas.microsoft.com/office/drawing/2014/main" id="{2DD3DAA8-8765-4782-A024-12412B5F9382}"/>
            </a:ext>
          </a:extLst>
        </xdr:cNvPr>
        <xdr:cNvSpPr/>
      </xdr:nvSpPr>
      <xdr:spPr>
        <a:xfrm>
          <a:off x="14325600" y="173837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881" name="【庁舎】&#10;有形固定資産減価償却率該当値テキスト">
          <a:extLst>
            <a:ext uri="{FF2B5EF4-FFF2-40B4-BE49-F238E27FC236}">
              <a16:creationId xmlns:a16="http://schemas.microsoft.com/office/drawing/2014/main" id="{E9AE9695-517F-4DFB-AE97-90ACE24DAA95}"/>
            </a:ext>
          </a:extLst>
        </xdr:cNvPr>
        <xdr:cNvSpPr txBox="1"/>
      </xdr:nvSpPr>
      <xdr:spPr>
        <a:xfrm>
          <a:off x="14414500" y="172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49893</xdr:rowOff>
    </xdr:from>
    <xdr:to>
      <xdr:col>81</xdr:col>
      <xdr:colOff>101600</xdr:colOff>
      <xdr:row>104</xdr:row>
      <xdr:rowOff>151493</xdr:rowOff>
    </xdr:to>
    <xdr:sp macro="" textlink="">
      <xdr:nvSpPr>
        <xdr:cNvPr id="882" name="楕円 881">
          <a:extLst>
            <a:ext uri="{FF2B5EF4-FFF2-40B4-BE49-F238E27FC236}">
              <a16:creationId xmlns:a16="http://schemas.microsoft.com/office/drawing/2014/main" id="{6AF1D9F6-3258-4D4F-899E-D0D1C759405E}"/>
            </a:ext>
          </a:extLst>
        </xdr:cNvPr>
        <xdr:cNvSpPr/>
      </xdr:nvSpPr>
      <xdr:spPr>
        <a:xfrm>
          <a:off x="13578840" y="174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100693</xdr:rowOff>
    </xdr:to>
    <xdr:cxnSp macro="">
      <xdr:nvCxnSpPr>
        <xdr:cNvPr id="883" name="直線コネクタ 882">
          <a:extLst>
            <a:ext uri="{FF2B5EF4-FFF2-40B4-BE49-F238E27FC236}">
              <a16:creationId xmlns:a16="http://schemas.microsoft.com/office/drawing/2014/main" id="{C4405BDB-17D7-42F2-B00A-5118AB0893A0}"/>
            </a:ext>
          </a:extLst>
        </xdr:cNvPr>
        <xdr:cNvCxnSpPr/>
      </xdr:nvCxnSpPr>
      <xdr:spPr>
        <a:xfrm flipV="1">
          <a:off x="13629640" y="17434559"/>
          <a:ext cx="746760" cy="10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884" name="楕円 883">
          <a:extLst>
            <a:ext uri="{FF2B5EF4-FFF2-40B4-BE49-F238E27FC236}">
              <a16:creationId xmlns:a16="http://schemas.microsoft.com/office/drawing/2014/main" id="{6587C13E-CD49-445B-9419-00B792CE1B19}"/>
            </a:ext>
          </a:extLst>
        </xdr:cNvPr>
        <xdr:cNvSpPr/>
      </xdr:nvSpPr>
      <xdr:spPr>
        <a:xfrm>
          <a:off x="12804140" y="179046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107</xdr:row>
      <xdr:rowOff>14151</xdr:rowOff>
    </xdr:to>
    <xdr:cxnSp macro="">
      <xdr:nvCxnSpPr>
        <xdr:cNvPr id="885" name="直線コネクタ 884">
          <a:extLst>
            <a:ext uri="{FF2B5EF4-FFF2-40B4-BE49-F238E27FC236}">
              <a16:creationId xmlns:a16="http://schemas.microsoft.com/office/drawing/2014/main" id="{3FC693E7-94B4-49E2-8B33-A39BFF45D964}"/>
            </a:ext>
          </a:extLst>
        </xdr:cNvPr>
        <xdr:cNvCxnSpPr/>
      </xdr:nvCxnSpPr>
      <xdr:spPr>
        <a:xfrm flipV="1">
          <a:off x="12854940" y="17535253"/>
          <a:ext cx="7747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886" name="楕円 885">
          <a:extLst>
            <a:ext uri="{FF2B5EF4-FFF2-40B4-BE49-F238E27FC236}">
              <a16:creationId xmlns:a16="http://schemas.microsoft.com/office/drawing/2014/main" id="{D0A12B87-02C0-403A-BD58-88996FE7716D}"/>
            </a:ext>
          </a:extLst>
        </xdr:cNvPr>
        <xdr:cNvSpPr/>
      </xdr:nvSpPr>
      <xdr:spPr>
        <a:xfrm>
          <a:off x="12029440" y="17862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143148</xdr:rowOff>
    </xdr:from>
    <xdr:to>
      <xdr:col>76</xdr:col>
      <xdr:colOff>114300</xdr:colOff>
      <xdr:row>107</xdr:row>
      <xdr:rowOff>14151</xdr:rowOff>
    </xdr:to>
    <xdr:cxnSp macro="">
      <xdr:nvCxnSpPr>
        <xdr:cNvPr id="887" name="直線コネクタ 886">
          <a:extLst>
            <a:ext uri="{FF2B5EF4-FFF2-40B4-BE49-F238E27FC236}">
              <a16:creationId xmlns:a16="http://schemas.microsoft.com/office/drawing/2014/main" id="{98D6B066-99EA-4663-BC51-8D7919E5F807}"/>
            </a:ext>
          </a:extLst>
        </xdr:cNvPr>
        <xdr:cNvCxnSpPr/>
      </xdr:nvCxnSpPr>
      <xdr:spPr>
        <a:xfrm>
          <a:off x="12072620" y="17912988"/>
          <a:ext cx="782320" cy="3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54792</xdr:rowOff>
    </xdr:from>
    <xdr:to>
      <xdr:col>67</xdr:col>
      <xdr:colOff>101600</xdr:colOff>
      <xdr:row>106</xdr:row>
      <xdr:rowOff>156392</xdr:rowOff>
    </xdr:to>
    <xdr:sp macro="" textlink="">
      <xdr:nvSpPr>
        <xdr:cNvPr id="888" name="楕円 887">
          <a:extLst>
            <a:ext uri="{FF2B5EF4-FFF2-40B4-BE49-F238E27FC236}">
              <a16:creationId xmlns:a16="http://schemas.microsoft.com/office/drawing/2014/main" id="{BACDA98E-962C-49E8-8139-76EA57246264}"/>
            </a:ext>
          </a:extLst>
        </xdr:cNvPr>
        <xdr:cNvSpPr/>
      </xdr:nvSpPr>
      <xdr:spPr>
        <a:xfrm>
          <a:off x="11231880" y="178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105592</xdr:rowOff>
    </xdr:from>
    <xdr:to>
      <xdr:col>71</xdr:col>
      <xdr:colOff>177800</xdr:colOff>
      <xdr:row>106</xdr:row>
      <xdr:rowOff>143148</xdr:rowOff>
    </xdr:to>
    <xdr:cxnSp macro="">
      <xdr:nvCxnSpPr>
        <xdr:cNvPr id="889" name="直線コネクタ 888">
          <a:extLst>
            <a:ext uri="{FF2B5EF4-FFF2-40B4-BE49-F238E27FC236}">
              <a16:creationId xmlns:a16="http://schemas.microsoft.com/office/drawing/2014/main" id="{165AFFEB-AB3B-4A98-925D-76B1450ED52C}"/>
            </a:ext>
          </a:extLst>
        </xdr:cNvPr>
        <xdr:cNvCxnSpPr/>
      </xdr:nvCxnSpPr>
      <xdr:spPr>
        <a:xfrm>
          <a:off x="11282680" y="17875432"/>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890" name="n_1aveValue【庁舎】&#10;有形固定資産減価償却率">
          <a:extLst>
            <a:ext uri="{FF2B5EF4-FFF2-40B4-BE49-F238E27FC236}">
              <a16:creationId xmlns:a16="http://schemas.microsoft.com/office/drawing/2014/main" id="{659E6B3C-20F2-41C0-B30A-AD00F5C1A874}"/>
            </a:ext>
          </a:extLst>
        </xdr:cNvPr>
        <xdr:cNvSpPr txBox="1"/>
      </xdr:nvSpPr>
      <xdr:spPr>
        <a:xfrm>
          <a:off x="134372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1" name="n_2aveValue【庁舎】&#10;有形固定資産減価償却率">
          <a:extLst>
            <a:ext uri="{FF2B5EF4-FFF2-40B4-BE49-F238E27FC236}">
              <a16:creationId xmlns:a16="http://schemas.microsoft.com/office/drawing/2014/main" id="{260F43CA-46A4-4CBF-A963-84764412F920}"/>
            </a:ext>
          </a:extLst>
        </xdr:cNvPr>
        <xdr:cNvSpPr txBox="1"/>
      </xdr:nvSpPr>
      <xdr:spPr>
        <a:xfrm>
          <a:off x="12675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a:extLst>
            <a:ext uri="{FF2B5EF4-FFF2-40B4-BE49-F238E27FC236}">
              <a16:creationId xmlns:a16="http://schemas.microsoft.com/office/drawing/2014/main" id="{3566316D-0B33-4EE8-B406-F7CF9F39331C}"/>
            </a:ext>
          </a:extLst>
        </xdr:cNvPr>
        <xdr:cNvSpPr txBox="1"/>
      </xdr:nvSpPr>
      <xdr:spPr>
        <a:xfrm>
          <a:off x="11900544" y="172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a:extLst>
            <a:ext uri="{FF2B5EF4-FFF2-40B4-BE49-F238E27FC236}">
              <a16:creationId xmlns:a16="http://schemas.microsoft.com/office/drawing/2014/main" id="{31333E46-5E9A-4AD7-A22F-14F99435A1AD}"/>
            </a:ext>
          </a:extLst>
        </xdr:cNvPr>
        <xdr:cNvSpPr txBox="1"/>
      </xdr:nvSpPr>
      <xdr:spPr>
        <a:xfrm>
          <a:off x="1110298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142620</xdr:rowOff>
    </xdr:from>
    <xdr:ext cx="405111" cy="259045"/>
    <xdr:sp macro="" textlink="">
      <xdr:nvSpPr>
        <xdr:cNvPr id="894" name="n_1mainValue【庁舎】&#10;有形固定資産減価償却率">
          <a:extLst>
            <a:ext uri="{FF2B5EF4-FFF2-40B4-BE49-F238E27FC236}">
              <a16:creationId xmlns:a16="http://schemas.microsoft.com/office/drawing/2014/main" id="{E62186B8-CD47-431F-9211-B9447E62D489}"/>
            </a:ext>
          </a:extLst>
        </xdr:cNvPr>
        <xdr:cNvSpPr txBox="1"/>
      </xdr:nvSpPr>
      <xdr:spPr>
        <a:xfrm>
          <a:off x="13437244" y="17577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895" name="n_2mainValue【庁舎】&#10;有形固定資産減価償却率">
          <a:extLst>
            <a:ext uri="{FF2B5EF4-FFF2-40B4-BE49-F238E27FC236}">
              <a16:creationId xmlns:a16="http://schemas.microsoft.com/office/drawing/2014/main" id="{14B5876F-FE66-411C-92A1-3D8359573FA0}"/>
            </a:ext>
          </a:extLst>
        </xdr:cNvPr>
        <xdr:cNvSpPr txBox="1"/>
      </xdr:nvSpPr>
      <xdr:spPr>
        <a:xfrm>
          <a:off x="12675244" y="17993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896" name="n_3mainValue【庁舎】&#10;有形固定資産減価償却率">
          <a:extLst>
            <a:ext uri="{FF2B5EF4-FFF2-40B4-BE49-F238E27FC236}">
              <a16:creationId xmlns:a16="http://schemas.microsoft.com/office/drawing/2014/main" id="{D448504A-9641-47F2-830E-CA3978C2C25D}"/>
            </a:ext>
          </a:extLst>
        </xdr:cNvPr>
        <xdr:cNvSpPr txBox="1"/>
      </xdr:nvSpPr>
      <xdr:spPr>
        <a:xfrm>
          <a:off x="11900544" y="1795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147519</xdr:rowOff>
    </xdr:from>
    <xdr:ext cx="405111" cy="259045"/>
    <xdr:sp macro="" textlink="">
      <xdr:nvSpPr>
        <xdr:cNvPr id="897" name="n_4mainValue【庁舎】&#10;有形固定資産減価償却率">
          <a:extLst>
            <a:ext uri="{FF2B5EF4-FFF2-40B4-BE49-F238E27FC236}">
              <a16:creationId xmlns:a16="http://schemas.microsoft.com/office/drawing/2014/main" id="{3EEFD658-89F9-4478-A66E-C03E1001C624}"/>
            </a:ext>
          </a:extLst>
        </xdr:cNvPr>
        <xdr:cNvSpPr txBox="1"/>
      </xdr:nvSpPr>
      <xdr:spPr>
        <a:xfrm>
          <a:off x="11102984" y="1791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5F6E8B2-1105-4AC0-8964-6D5C9CA23FD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89C2FFE2-64D7-46B2-B749-782D3172631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1225D1A1-1F9E-434C-BC9A-B7454C53A00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DDF9C8E0-DF1E-4614-87A3-09AE2BC6DDB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82418049-8752-441B-A1B2-E369537C5D9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CC725723-131D-4A55-A646-C4EF214B01B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EC3710F4-CB53-4A45-ADF9-468EBBACE0A9}"/>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59611046-F3DC-460F-BC2D-600A705FD587}"/>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4F9A10F-44F5-4959-8A81-7EED00C5C88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3FB3CE25-BC57-4B21-98B0-D2ED139E4ED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8F40B6D7-2306-462E-AD8D-42D10BC40F06}"/>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E53E4D2-A5D3-499D-A4BA-3BBEF9872F2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2C90A8DE-476D-4070-B021-04A4FDA8BCAE}"/>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3D4CC2BF-39D6-4821-B039-B7ED9079C889}"/>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B0E6DD1C-3032-40B8-B248-D6809387D3FA}"/>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D719AA85-4992-4EC2-B1DD-CBA1FD487565}"/>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ECE4BD8C-8C02-48FA-A188-1B86FA34869B}"/>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D2A3A926-29BA-4D79-A264-6E43AFF93DE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BC81DC9D-9D1F-4069-AECC-3B061B2BB183}"/>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24F87C69-442C-49C6-B7AD-7791F376D01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E0829AEA-3972-4F39-A65E-ACE208ED9EC1}"/>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443D08A-E8BE-455A-9C9F-C3C840159E2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44452DD8-583C-4912-9532-CE4C93AF2012}"/>
            </a:ext>
          </a:extLst>
        </xdr:cNvPr>
        <xdr:cNvCxnSpPr/>
      </xdr:nvCxnSpPr>
      <xdr:spPr>
        <a:xfrm flipV="1">
          <a:off x="19509104" y="16711423"/>
          <a:ext cx="0"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3E533931-2296-46CD-9AB2-046BDB7FD6F8}"/>
            </a:ext>
          </a:extLst>
        </xdr:cNvPr>
        <xdr:cNvSpPr txBox="1"/>
      </xdr:nvSpPr>
      <xdr:spPr>
        <a:xfrm>
          <a:off x="195478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E252A6FD-DCC1-4C6F-8A22-2889FCE1E90D}"/>
            </a:ext>
          </a:extLst>
        </xdr:cNvPr>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04CEB3EB-F474-4E44-99E2-A0FBAD85A3F5}"/>
            </a:ext>
          </a:extLst>
        </xdr:cNvPr>
        <xdr:cNvSpPr txBox="1"/>
      </xdr:nvSpPr>
      <xdr:spPr>
        <a:xfrm>
          <a:off x="19547840" y="1649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AB68CB52-1293-45BF-A842-528DE84173EB}"/>
            </a:ext>
          </a:extLst>
        </xdr:cNvPr>
        <xdr:cNvCxnSpPr/>
      </xdr:nvCxnSpPr>
      <xdr:spPr>
        <a:xfrm>
          <a:off x="19443700" y="16711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33545</xdr:rowOff>
    </xdr:from>
    <xdr:ext cx="469744" cy="259045"/>
    <xdr:sp macro="" textlink="">
      <xdr:nvSpPr>
        <xdr:cNvPr id="925" name="【庁舎】&#10;一人当たり面積平均値テキスト">
          <a:extLst>
            <a:ext uri="{FF2B5EF4-FFF2-40B4-BE49-F238E27FC236}">
              <a16:creationId xmlns:a16="http://schemas.microsoft.com/office/drawing/2014/main" id="{F12F699D-14C5-461C-AA5E-1C54826B9B8E}"/>
            </a:ext>
          </a:extLst>
        </xdr:cNvPr>
        <xdr:cNvSpPr txBox="1"/>
      </xdr:nvSpPr>
      <xdr:spPr>
        <a:xfrm>
          <a:off x="19547840" y="17635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844B08C5-2B11-4A15-8EED-7E177FBD119A}"/>
            </a:ext>
          </a:extLst>
        </xdr:cNvPr>
        <xdr:cNvSpPr/>
      </xdr:nvSpPr>
      <xdr:spPr>
        <a:xfrm>
          <a:off x="1945894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62D48D5E-FA33-4B74-9450-CDBDB4B98EB9}"/>
            </a:ext>
          </a:extLst>
        </xdr:cNvPr>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AF36FC87-FAE2-429D-B976-C9A9AA93449D}"/>
            </a:ext>
          </a:extLst>
        </xdr:cNvPr>
        <xdr:cNvSpPr/>
      </xdr:nvSpPr>
      <xdr:spPr>
        <a:xfrm>
          <a:off x="179374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2B4C98ED-096A-496C-A4C2-AA3AEFF78245}"/>
            </a:ext>
          </a:extLst>
        </xdr:cNvPr>
        <xdr:cNvSpPr/>
      </xdr:nvSpPr>
      <xdr:spPr>
        <a:xfrm>
          <a:off x="17162780" y="17712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6C38E47D-92D9-4406-8528-B5E02F8AA586}"/>
            </a:ext>
          </a:extLst>
        </xdr:cNvPr>
        <xdr:cNvSpPr/>
      </xdr:nvSpPr>
      <xdr:spPr>
        <a:xfrm>
          <a:off x="16388080" y="17730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CAD1DEB-6D86-4D69-8D74-1DDA1F0AF264}"/>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581C2C30-BAEE-4C95-8F9D-FBE573A9C17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24DBA2F-7117-41DD-8B76-7BEBD7A5A125}"/>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B1F605F1-82EE-4D26-B02E-F44339BDCE8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54DF8062-45CB-4370-B9EB-91DEA63F106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936" name="楕円 935">
          <a:extLst>
            <a:ext uri="{FF2B5EF4-FFF2-40B4-BE49-F238E27FC236}">
              <a16:creationId xmlns:a16="http://schemas.microsoft.com/office/drawing/2014/main" id="{904EB50C-398D-4255-AC6D-9DD33868FD3D}"/>
            </a:ext>
          </a:extLst>
        </xdr:cNvPr>
        <xdr:cNvSpPr/>
      </xdr:nvSpPr>
      <xdr:spPr>
        <a:xfrm>
          <a:off x="19458940" y="176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64279</xdr:rowOff>
    </xdr:from>
    <xdr:ext cx="469744" cy="259045"/>
    <xdr:sp macro="" textlink="">
      <xdr:nvSpPr>
        <xdr:cNvPr id="937" name="【庁舎】&#10;一人当たり面積該当値テキスト">
          <a:extLst>
            <a:ext uri="{FF2B5EF4-FFF2-40B4-BE49-F238E27FC236}">
              <a16:creationId xmlns:a16="http://schemas.microsoft.com/office/drawing/2014/main" id="{1671730C-83D2-4A7F-9174-885961BF81A5}"/>
            </a:ext>
          </a:extLst>
        </xdr:cNvPr>
        <xdr:cNvSpPr txBox="1"/>
      </xdr:nvSpPr>
      <xdr:spPr>
        <a:xfrm>
          <a:off x="19547840" y="1749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45974</xdr:rowOff>
    </xdr:from>
    <xdr:to>
      <xdr:col>112</xdr:col>
      <xdr:colOff>38100</xdr:colOff>
      <xdr:row>105</xdr:row>
      <xdr:rowOff>147574</xdr:rowOff>
    </xdr:to>
    <xdr:sp macro="" textlink="">
      <xdr:nvSpPr>
        <xdr:cNvPr id="938" name="楕円 937">
          <a:extLst>
            <a:ext uri="{FF2B5EF4-FFF2-40B4-BE49-F238E27FC236}">
              <a16:creationId xmlns:a16="http://schemas.microsoft.com/office/drawing/2014/main" id="{5A10346D-EEC0-4D42-BD31-B34831FA4E85}"/>
            </a:ext>
          </a:extLst>
        </xdr:cNvPr>
        <xdr:cNvSpPr/>
      </xdr:nvSpPr>
      <xdr:spPr>
        <a:xfrm>
          <a:off x="18735040" y="17648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92202</xdr:rowOff>
    </xdr:from>
    <xdr:to>
      <xdr:col>116</xdr:col>
      <xdr:colOff>63500</xdr:colOff>
      <xdr:row>105</xdr:row>
      <xdr:rowOff>96774</xdr:rowOff>
    </xdr:to>
    <xdr:cxnSp macro="">
      <xdr:nvCxnSpPr>
        <xdr:cNvPr id="939" name="直線コネクタ 938">
          <a:extLst>
            <a:ext uri="{FF2B5EF4-FFF2-40B4-BE49-F238E27FC236}">
              <a16:creationId xmlns:a16="http://schemas.microsoft.com/office/drawing/2014/main" id="{E81590A1-41E0-4A65-90CD-581DE44BED25}"/>
            </a:ext>
          </a:extLst>
        </xdr:cNvPr>
        <xdr:cNvCxnSpPr/>
      </xdr:nvCxnSpPr>
      <xdr:spPr>
        <a:xfrm flipV="1">
          <a:off x="18778220" y="1769440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50546</xdr:rowOff>
    </xdr:from>
    <xdr:to>
      <xdr:col>107</xdr:col>
      <xdr:colOff>101600</xdr:colOff>
      <xdr:row>105</xdr:row>
      <xdr:rowOff>152146</xdr:rowOff>
    </xdr:to>
    <xdr:sp macro="" textlink="">
      <xdr:nvSpPr>
        <xdr:cNvPr id="940" name="楕円 939">
          <a:extLst>
            <a:ext uri="{FF2B5EF4-FFF2-40B4-BE49-F238E27FC236}">
              <a16:creationId xmlns:a16="http://schemas.microsoft.com/office/drawing/2014/main" id="{C25E8731-A557-4526-9063-D918E95BB789}"/>
            </a:ext>
          </a:extLst>
        </xdr:cNvPr>
        <xdr:cNvSpPr/>
      </xdr:nvSpPr>
      <xdr:spPr>
        <a:xfrm>
          <a:off x="1793748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96774</xdr:rowOff>
    </xdr:from>
    <xdr:to>
      <xdr:col>111</xdr:col>
      <xdr:colOff>177800</xdr:colOff>
      <xdr:row>105</xdr:row>
      <xdr:rowOff>101346</xdr:rowOff>
    </xdr:to>
    <xdr:cxnSp macro="">
      <xdr:nvCxnSpPr>
        <xdr:cNvPr id="941" name="直線コネクタ 940">
          <a:extLst>
            <a:ext uri="{FF2B5EF4-FFF2-40B4-BE49-F238E27FC236}">
              <a16:creationId xmlns:a16="http://schemas.microsoft.com/office/drawing/2014/main" id="{FAD9AFB9-9D48-4846-841D-BCEE522F9DB1}"/>
            </a:ext>
          </a:extLst>
        </xdr:cNvPr>
        <xdr:cNvCxnSpPr/>
      </xdr:nvCxnSpPr>
      <xdr:spPr>
        <a:xfrm flipV="1">
          <a:off x="17988280" y="17698974"/>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160274</xdr:rowOff>
    </xdr:from>
    <xdr:to>
      <xdr:col>102</xdr:col>
      <xdr:colOff>165100</xdr:colOff>
      <xdr:row>106</xdr:row>
      <xdr:rowOff>90424</xdr:rowOff>
    </xdr:to>
    <xdr:sp macro="" textlink="">
      <xdr:nvSpPr>
        <xdr:cNvPr id="942" name="楕円 941">
          <a:extLst>
            <a:ext uri="{FF2B5EF4-FFF2-40B4-BE49-F238E27FC236}">
              <a16:creationId xmlns:a16="http://schemas.microsoft.com/office/drawing/2014/main" id="{03ED4617-BD12-45B1-BF57-AE94A3EC7E64}"/>
            </a:ext>
          </a:extLst>
        </xdr:cNvPr>
        <xdr:cNvSpPr/>
      </xdr:nvSpPr>
      <xdr:spPr>
        <a:xfrm>
          <a:off x="1716278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101346</xdr:rowOff>
    </xdr:from>
    <xdr:to>
      <xdr:col>107</xdr:col>
      <xdr:colOff>50800</xdr:colOff>
      <xdr:row>106</xdr:row>
      <xdr:rowOff>39624</xdr:rowOff>
    </xdr:to>
    <xdr:cxnSp macro="">
      <xdr:nvCxnSpPr>
        <xdr:cNvPr id="943" name="直線コネクタ 942">
          <a:extLst>
            <a:ext uri="{FF2B5EF4-FFF2-40B4-BE49-F238E27FC236}">
              <a16:creationId xmlns:a16="http://schemas.microsoft.com/office/drawing/2014/main" id="{76AFB6C4-DF19-420D-B0AC-354BB9773DD1}"/>
            </a:ext>
          </a:extLst>
        </xdr:cNvPr>
        <xdr:cNvCxnSpPr/>
      </xdr:nvCxnSpPr>
      <xdr:spPr>
        <a:xfrm flipV="1">
          <a:off x="17213580" y="17703546"/>
          <a:ext cx="7747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164846</xdr:rowOff>
    </xdr:from>
    <xdr:to>
      <xdr:col>98</xdr:col>
      <xdr:colOff>38100</xdr:colOff>
      <xdr:row>106</xdr:row>
      <xdr:rowOff>94996</xdr:rowOff>
    </xdr:to>
    <xdr:sp macro="" textlink="">
      <xdr:nvSpPr>
        <xdr:cNvPr id="944" name="楕円 943">
          <a:extLst>
            <a:ext uri="{FF2B5EF4-FFF2-40B4-BE49-F238E27FC236}">
              <a16:creationId xmlns:a16="http://schemas.microsoft.com/office/drawing/2014/main" id="{31F8B881-5CC2-43EF-8831-408E6C5D834B}"/>
            </a:ext>
          </a:extLst>
        </xdr:cNvPr>
        <xdr:cNvSpPr/>
      </xdr:nvSpPr>
      <xdr:spPr>
        <a:xfrm>
          <a:off x="16388080" y="17767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39624</xdr:rowOff>
    </xdr:from>
    <xdr:to>
      <xdr:col>102</xdr:col>
      <xdr:colOff>114300</xdr:colOff>
      <xdr:row>106</xdr:row>
      <xdr:rowOff>44196</xdr:rowOff>
    </xdr:to>
    <xdr:cxnSp macro="">
      <xdr:nvCxnSpPr>
        <xdr:cNvPr id="945" name="直線コネクタ 944">
          <a:extLst>
            <a:ext uri="{FF2B5EF4-FFF2-40B4-BE49-F238E27FC236}">
              <a16:creationId xmlns:a16="http://schemas.microsoft.com/office/drawing/2014/main" id="{E033285A-5E34-4A0C-A11F-34B09791FB90}"/>
            </a:ext>
          </a:extLst>
        </xdr:cNvPr>
        <xdr:cNvCxnSpPr/>
      </xdr:nvCxnSpPr>
      <xdr:spPr>
        <a:xfrm flipV="1">
          <a:off x="16431260" y="1780946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946" name="n_1aveValue【庁舎】&#10;一人当たり面積">
          <a:extLst>
            <a:ext uri="{FF2B5EF4-FFF2-40B4-BE49-F238E27FC236}">
              <a16:creationId xmlns:a16="http://schemas.microsoft.com/office/drawing/2014/main" id="{26B0C976-55B6-47E8-80CE-058A919F3E87}"/>
            </a:ext>
          </a:extLst>
        </xdr:cNvPr>
        <xdr:cNvSpPr txBox="1"/>
      </xdr:nvSpPr>
      <xdr:spPr>
        <a:xfrm>
          <a:off x="18561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47" name="n_2aveValue【庁舎】&#10;一人当たり面積">
          <a:extLst>
            <a:ext uri="{FF2B5EF4-FFF2-40B4-BE49-F238E27FC236}">
              <a16:creationId xmlns:a16="http://schemas.microsoft.com/office/drawing/2014/main" id="{141C62BD-133A-4044-8369-FA67F179743F}"/>
            </a:ext>
          </a:extLst>
        </xdr:cNvPr>
        <xdr:cNvSpPr txBox="1"/>
      </xdr:nvSpPr>
      <xdr:spPr>
        <a:xfrm>
          <a:off x="17776267" y="1780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E9CCDECF-F99D-4532-9760-36D55618C050}"/>
            </a:ext>
          </a:extLst>
        </xdr:cNvPr>
        <xdr:cNvSpPr txBox="1"/>
      </xdr:nvSpPr>
      <xdr:spPr>
        <a:xfrm>
          <a:off x="17001567" y="174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05F345FC-8D5A-43F0-ACA3-87AF3BA4E09B}"/>
            </a:ext>
          </a:extLst>
        </xdr:cNvPr>
        <xdr:cNvSpPr txBox="1"/>
      </xdr:nvSpPr>
      <xdr:spPr>
        <a:xfrm>
          <a:off x="16226867"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164101</xdr:rowOff>
    </xdr:from>
    <xdr:ext cx="469744" cy="259045"/>
    <xdr:sp macro="" textlink="">
      <xdr:nvSpPr>
        <xdr:cNvPr id="950" name="n_1mainValue【庁舎】&#10;一人当たり面積">
          <a:extLst>
            <a:ext uri="{FF2B5EF4-FFF2-40B4-BE49-F238E27FC236}">
              <a16:creationId xmlns:a16="http://schemas.microsoft.com/office/drawing/2014/main" id="{AE66CDB2-BE46-4DCC-8431-FE5981C2AB47}"/>
            </a:ext>
          </a:extLst>
        </xdr:cNvPr>
        <xdr:cNvSpPr txBox="1"/>
      </xdr:nvSpPr>
      <xdr:spPr>
        <a:xfrm>
          <a:off x="18561127" y="174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951" name="n_2mainValue【庁舎】&#10;一人当たり面積">
          <a:extLst>
            <a:ext uri="{FF2B5EF4-FFF2-40B4-BE49-F238E27FC236}">
              <a16:creationId xmlns:a16="http://schemas.microsoft.com/office/drawing/2014/main" id="{5906C048-E1A8-4839-A8AF-C427113E643C}"/>
            </a:ext>
          </a:extLst>
        </xdr:cNvPr>
        <xdr:cNvSpPr txBox="1"/>
      </xdr:nvSpPr>
      <xdr:spPr>
        <a:xfrm>
          <a:off x="17776267" y="174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81551</xdr:rowOff>
    </xdr:from>
    <xdr:ext cx="469744" cy="259045"/>
    <xdr:sp macro="" textlink="">
      <xdr:nvSpPr>
        <xdr:cNvPr id="952" name="n_3mainValue【庁舎】&#10;一人当たり面積">
          <a:extLst>
            <a:ext uri="{FF2B5EF4-FFF2-40B4-BE49-F238E27FC236}">
              <a16:creationId xmlns:a16="http://schemas.microsoft.com/office/drawing/2014/main" id="{043F4D12-E375-4750-8DBD-EF4DE887AE5D}"/>
            </a:ext>
          </a:extLst>
        </xdr:cNvPr>
        <xdr:cNvSpPr txBox="1"/>
      </xdr:nvSpPr>
      <xdr:spPr>
        <a:xfrm>
          <a:off x="1700156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86123</xdr:rowOff>
    </xdr:from>
    <xdr:ext cx="469744" cy="259045"/>
    <xdr:sp macro="" textlink="">
      <xdr:nvSpPr>
        <xdr:cNvPr id="953" name="n_4mainValue【庁舎】&#10;一人当たり面積">
          <a:extLst>
            <a:ext uri="{FF2B5EF4-FFF2-40B4-BE49-F238E27FC236}">
              <a16:creationId xmlns:a16="http://schemas.microsoft.com/office/drawing/2014/main" id="{9ECB57DF-1F47-42CF-A931-A6FA8BA45831}"/>
            </a:ext>
          </a:extLst>
        </xdr:cNvPr>
        <xdr:cNvSpPr txBox="1"/>
      </xdr:nvSpPr>
      <xdr:spPr>
        <a:xfrm>
          <a:off x="16226867" y="178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AAFDCC2D-93E6-49F8-A6B0-19859E119F9D}"/>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8B4DBD25-3700-420C-A888-FE5D646D937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E34EEDBC-EC23-4334-8EF0-4C9A9D24902E}"/>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図書館については、有形固定資産減価償却率が類似団体・全国・県平均を上回っている。平成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年に建設して以降これまで大規模な改修は行われていないが、長寿命化計画に基づき適切に日々の修繕を行っている。</a:t>
          </a:r>
          <a:endParaRPr lang="ja-JP" altLang="ja-JP" sz="1400">
            <a:effectLst/>
          </a:endParaRPr>
        </a:p>
        <a:p>
          <a:r>
            <a:rPr kumimoji="1" lang="ja-JP" altLang="ja-JP" sz="1100">
              <a:solidFill>
                <a:schemeClr val="dk1"/>
              </a:solidFill>
              <a:effectLst/>
              <a:latin typeface="+mn-lt"/>
              <a:ea typeface="+mn-ea"/>
              <a:cs typeface="+mn-cs"/>
            </a:rPr>
            <a:t>一般廃棄物処理施設については、ごみ処理施設「北清掃センター」の現在の施設は平成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年の稼働となっており、基幹的設備の計画的な改修を行っている。また、し尿処理施設「クリーンセンター」は、平成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年の稼働であるが、平成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年度に処理水の放流先を公共下水道へ変更したことで、処理設備の簡素化が図られ基幹的設備の計画的な改修を行っている。</a:t>
          </a:r>
          <a:endParaRPr lang="ja-JP" altLang="ja-JP" sz="1400">
            <a:effectLst/>
          </a:endParaRPr>
        </a:p>
        <a:p>
          <a:r>
            <a:rPr kumimoji="1" lang="ja-JP" altLang="ja-JP" sz="1100">
              <a:solidFill>
                <a:schemeClr val="dk1"/>
              </a:solidFill>
              <a:effectLst/>
              <a:latin typeface="+mn-lt"/>
              <a:ea typeface="+mn-ea"/>
              <a:cs typeface="+mn-cs"/>
            </a:rPr>
            <a:t>保健センターについては、市民サービスセンター・保健センター・児童館との複合施設として平成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年度に整備したため、有形固定資産減価償却率が低くなっている。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庁舎については、令和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年度に新本庁舎高層棟が完成</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令和４年度に旧庁舎の除却が完了したため、</a:t>
          </a:r>
          <a:r>
            <a:rPr kumimoji="1" lang="ja-JP" altLang="ja-JP" sz="1100">
              <a:solidFill>
                <a:schemeClr val="dk1"/>
              </a:solidFill>
              <a:effectLst/>
              <a:latin typeface="+mn-lt"/>
              <a:ea typeface="+mn-ea"/>
              <a:cs typeface="+mn-cs"/>
            </a:rPr>
            <a:t>有形固定資産原価償却率が前年</a:t>
          </a:r>
          <a:r>
            <a:rPr kumimoji="1" lang="ja-JP" altLang="en-US" sz="1100">
              <a:solidFill>
                <a:schemeClr val="dk1"/>
              </a:solidFill>
              <a:effectLst/>
              <a:latin typeface="+mn-lt"/>
              <a:ea typeface="+mn-ea"/>
              <a:cs typeface="+mn-cs"/>
            </a:rPr>
            <a:t>に比べ</a:t>
          </a:r>
          <a:r>
            <a:rPr kumimoji="1" lang="ja-JP" altLang="ja-JP" sz="1100">
              <a:solidFill>
                <a:schemeClr val="dk1"/>
              </a:solidFill>
              <a:effectLst/>
              <a:latin typeface="+mn-lt"/>
              <a:ea typeface="+mn-ea"/>
              <a:cs typeface="+mn-cs"/>
            </a:rPr>
            <a:t>減少している、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3_&#21508;&#21209;&#21407;&#24066;&#9679;&#9675;\&#12304;&#36001;&#25919;&#29366;&#27841;&#36039;&#26009;&#38598;&#12305;_212130_&#21508;&#21209;&#21407;&#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3_&#21508;&#21209;&#21407;&#24066;&#9679;&#9675;/&#12304;&#36001;&#25919;&#29366;&#27841;&#36039;&#26009;&#38598;&#12305;_212130_&#21508;&#21209;&#2140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66.900000000000006</v>
          </cell>
          <cell r="BX53">
            <v>67.599999999999994</v>
          </cell>
          <cell r="CF53">
            <v>69.3</v>
          </cell>
          <cell r="CN53">
            <v>69.5</v>
          </cell>
          <cell r="CV53">
            <v>70.900000000000006</v>
          </cell>
        </row>
        <row r="55">
          <cell r="AN55" t="str">
            <v>類似団体内平均値</v>
          </cell>
          <cell r="BP55">
            <v>2.7</v>
          </cell>
          <cell r="BX55">
            <v>0.5</v>
          </cell>
          <cell r="CF55">
            <v>5.9</v>
          </cell>
          <cell r="CN55">
            <v>4.0999999999999996</v>
          </cell>
          <cell r="CV55">
            <v>0</v>
          </cell>
        </row>
        <row r="57">
          <cell r="BP57">
            <v>60.2</v>
          </cell>
          <cell r="BX57">
            <v>60.4</v>
          </cell>
          <cell r="CF57">
            <v>61.9</v>
          </cell>
          <cell r="CN57">
            <v>63</v>
          </cell>
          <cell r="CV57">
            <v>64.2</v>
          </cell>
        </row>
        <row r="72">
          <cell r="BP72" t="str">
            <v>H30</v>
          </cell>
          <cell r="BX72" t="str">
            <v>R01</v>
          </cell>
          <cell r="CF72" t="str">
            <v>R02</v>
          </cell>
          <cell r="CN72" t="str">
            <v>R03</v>
          </cell>
          <cell r="CV72" t="str">
            <v>R04</v>
          </cell>
        </row>
        <row r="73">
          <cell r="AN73" t="str">
            <v>当該団体値</v>
          </cell>
        </row>
        <row r="75">
          <cell r="BP75">
            <v>0.6</v>
          </cell>
          <cell r="BX75">
            <v>0</v>
          </cell>
          <cell r="CF75">
            <v>2</v>
          </cell>
          <cell r="CN75">
            <v>3.8</v>
          </cell>
          <cell r="CV75">
            <v>5.6</v>
          </cell>
        </row>
        <row r="77">
          <cell r="AN77" t="str">
            <v>類似団体内平均値</v>
          </cell>
          <cell r="BP77">
            <v>2.7</v>
          </cell>
          <cell r="BX77">
            <v>0.5</v>
          </cell>
          <cell r="CF77">
            <v>5.9</v>
          </cell>
          <cell r="CN77">
            <v>4.0999999999999996</v>
          </cell>
          <cell r="CV77">
            <v>0</v>
          </cell>
        </row>
        <row r="79">
          <cell r="BP79">
            <v>5</v>
          </cell>
          <cell r="BX79">
            <v>5.0999999999999996</v>
          </cell>
          <cell r="CF79">
            <v>5.2</v>
          </cell>
          <cell r="CN79">
            <v>5.0999999999999996</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60091624</v>
      </c>
      <c r="BO4" s="415"/>
      <c r="BP4" s="415"/>
      <c r="BQ4" s="415"/>
      <c r="BR4" s="415"/>
      <c r="BS4" s="415"/>
      <c r="BT4" s="415"/>
      <c r="BU4" s="416"/>
      <c r="BV4" s="414">
        <v>66224068</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10.7</v>
      </c>
      <c r="CU4" s="589"/>
      <c r="CV4" s="589"/>
      <c r="CW4" s="589"/>
      <c r="CX4" s="589"/>
      <c r="CY4" s="589"/>
      <c r="CZ4" s="589"/>
      <c r="DA4" s="590"/>
      <c r="DB4" s="588">
        <v>15.4</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56570232</v>
      </c>
      <c r="BO5" s="420"/>
      <c r="BP5" s="420"/>
      <c r="BQ5" s="420"/>
      <c r="BR5" s="420"/>
      <c r="BS5" s="420"/>
      <c r="BT5" s="420"/>
      <c r="BU5" s="421"/>
      <c r="BV5" s="419">
        <v>61390436</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92.8</v>
      </c>
      <c r="CU5" s="390"/>
      <c r="CV5" s="390"/>
      <c r="CW5" s="390"/>
      <c r="CX5" s="390"/>
      <c r="CY5" s="390"/>
      <c r="CZ5" s="390"/>
      <c r="DA5" s="391"/>
      <c r="DB5" s="389">
        <v>87.6</v>
      </c>
      <c r="DC5" s="390"/>
      <c r="DD5" s="390"/>
      <c r="DE5" s="390"/>
      <c r="DF5" s="390"/>
      <c r="DG5" s="390"/>
      <c r="DH5" s="390"/>
      <c r="DI5" s="391"/>
    </row>
    <row r="6" spans="1:119" ht="18.75" customHeight="1" x14ac:dyDescent="0.2">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3521392</v>
      </c>
      <c r="BO6" s="420"/>
      <c r="BP6" s="420"/>
      <c r="BQ6" s="420"/>
      <c r="BR6" s="420"/>
      <c r="BS6" s="420"/>
      <c r="BT6" s="420"/>
      <c r="BU6" s="421"/>
      <c r="BV6" s="419">
        <v>4833632</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94.8</v>
      </c>
      <c r="CU6" s="563"/>
      <c r="CV6" s="563"/>
      <c r="CW6" s="563"/>
      <c r="CX6" s="563"/>
      <c r="CY6" s="563"/>
      <c r="CZ6" s="563"/>
      <c r="DA6" s="564"/>
      <c r="DB6" s="562">
        <v>94.8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400917</v>
      </c>
      <c r="BO7" s="420"/>
      <c r="BP7" s="420"/>
      <c r="BQ7" s="420"/>
      <c r="BR7" s="420"/>
      <c r="BS7" s="420"/>
      <c r="BT7" s="420"/>
      <c r="BU7" s="421"/>
      <c r="BV7" s="419">
        <v>221457</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29291239</v>
      </c>
      <c r="CU7" s="420"/>
      <c r="CV7" s="420"/>
      <c r="CW7" s="420"/>
      <c r="CX7" s="420"/>
      <c r="CY7" s="420"/>
      <c r="CZ7" s="420"/>
      <c r="DA7" s="421"/>
      <c r="DB7" s="419">
        <v>30019612</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95</v>
      </c>
      <c r="AV8" s="467"/>
      <c r="AW8" s="467"/>
      <c r="AX8" s="467"/>
      <c r="AY8" s="399" t="s">
        <v>110</v>
      </c>
      <c r="AZ8" s="400"/>
      <c r="BA8" s="400"/>
      <c r="BB8" s="400"/>
      <c r="BC8" s="400"/>
      <c r="BD8" s="400"/>
      <c r="BE8" s="400"/>
      <c r="BF8" s="400"/>
      <c r="BG8" s="400"/>
      <c r="BH8" s="400"/>
      <c r="BI8" s="400"/>
      <c r="BJ8" s="400"/>
      <c r="BK8" s="400"/>
      <c r="BL8" s="400"/>
      <c r="BM8" s="401"/>
      <c r="BN8" s="419">
        <v>3120475</v>
      </c>
      <c r="BO8" s="420"/>
      <c r="BP8" s="420"/>
      <c r="BQ8" s="420"/>
      <c r="BR8" s="420"/>
      <c r="BS8" s="420"/>
      <c r="BT8" s="420"/>
      <c r="BU8" s="421"/>
      <c r="BV8" s="419">
        <v>4612175</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2">
        <v>0.87</v>
      </c>
      <c r="CU8" s="523"/>
      <c r="CV8" s="523"/>
      <c r="CW8" s="523"/>
      <c r="CX8" s="523"/>
      <c r="CY8" s="523"/>
      <c r="CZ8" s="523"/>
      <c r="DA8" s="524"/>
      <c r="DB8" s="522">
        <v>0.88</v>
      </c>
      <c r="DC8" s="523"/>
      <c r="DD8" s="523"/>
      <c r="DE8" s="523"/>
      <c r="DF8" s="523"/>
      <c r="DG8" s="523"/>
      <c r="DH8" s="523"/>
      <c r="DI8" s="524"/>
    </row>
    <row r="9" spans="1:119" ht="18.75" customHeight="1" thickBot="1" x14ac:dyDescent="0.25">
      <c r="A9" s="181"/>
      <c r="B9" s="551" t="s">
        <v>112</v>
      </c>
      <c r="C9" s="552"/>
      <c r="D9" s="552"/>
      <c r="E9" s="552"/>
      <c r="F9" s="552"/>
      <c r="G9" s="552"/>
      <c r="H9" s="552"/>
      <c r="I9" s="552"/>
      <c r="J9" s="552"/>
      <c r="K9" s="472"/>
      <c r="L9" s="553" t="s">
        <v>113</v>
      </c>
      <c r="M9" s="554"/>
      <c r="N9" s="554"/>
      <c r="O9" s="554"/>
      <c r="P9" s="554"/>
      <c r="Q9" s="555"/>
      <c r="R9" s="556">
        <v>144521</v>
      </c>
      <c r="S9" s="557"/>
      <c r="T9" s="557"/>
      <c r="U9" s="557"/>
      <c r="V9" s="558"/>
      <c r="W9" s="488" t="s">
        <v>114</v>
      </c>
      <c r="X9" s="489"/>
      <c r="Y9" s="489"/>
      <c r="Z9" s="489"/>
      <c r="AA9" s="489"/>
      <c r="AB9" s="489"/>
      <c r="AC9" s="489"/>
      <c r="AD9" s="489"/>
      <c r="AE9" s="489"/>
      <c r="AF9" s="489"/>
      <c r="AG9" s="489"/>
      <c r="AH9" s="489"/>
      <c r="AI9" s="489"/>
      <c r="AJ9" s="489"/>
      <c r="AK9" s="489"/>
      <c r="AL9" s="559"/>
      <c r="AM9" s="478" t="s">
        <v>115</v>
      </c>
      <c r="AN9" s="393"/>
      <c r="AO9" s="393"/>
      <c r="AP9" s="393"/>
      <c r="AQ9" s="393"/>
      <c r="AR9" s="393"/>
      <c r="AS9" s="393"/>
      <c r="AT9" s="394"/>
      <c r="AU9" s="466" t="s">
        <v>116</v>
      </c>
      <c r="AV9" s="467"/>
      <c r="AW9" s="467"/>
      <c r="AX9" s="467"/>
      <c r="AY9" s="399" t="s">
        <v>117</v>
      </c>
      <c r="AZ9" s="400"/>
      <c r="BA9" s="400"/>
      <c r="BB9" s="400"/>
      <c r="BC9" s="400"/>
      <c r="BD9" s="400"/>
      <c r="BE9" s="400"/>
      <c r="BF9" s="400"/>
      <c r="BG9" s="400"/>
      <c r="BH9" s="400"/>
      <c r="BI9" s="400"/>
      <c r="BJ9" s="400"/>
      <c r="BK9" s="400"/>
      <c r="BL9" s="400"/>
      <c r="BM9" s="401"/>
      <c r="BN9" s="419">
        <v>-1491700</v>
      </c>
      <c r="BO9" s="420"/>
      <c r="BP9" s="420"/>
      <c r="BQ9" s="420"/>
      <c r="BR9" s="420"/>
      <c r="BS9" s="420"/>
      <c r="BT9" s="420"/>
      <c r="BU9" s="421"/>
      <c r="BV9" s="419">
        <v>901292</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13.2</v>
      </c>
      <c r="CU9" s="390"/>
      <c r="CV9" s="390"/>
      <c r="CW9" s="390"/>
      <c r="CX9" s="390"/>
      <c r="CY9" s="390"/>
      <c r="CZ9" s="390"/>
      <c r="DA9" s="391"/>
      <c r="DB9" s="389">
        <v>13.6</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119</v>
      </c>
      <c r="M10" s="393"/>
      <c r="N10" s="393"/>
      <c r="O10" s="393"/>
      <c r="P10" s="393"/>
      <c r="Q10" s="394"/>
      <c r="R10" s="395">
        <v>144690</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121</v>
      </c>
      <c r="AV10" s="467"/>
      <c r="AW10" s="467"/>
      <c r="AX10" s="467"/>
      <c r="AY10" s="399" t="s">
        <v>122</v>
      </c>
      <c r="AZ10" s="400"/>
      <c r="BA10" s="400"/>
      <c r="BB10" s="400"/>
      <c r="BC10" s="400"/>
      <c r="BD10" s="400"/>
      <c r="BE10" s="400"/>
      <c r="BF10" s="400"/>
      <c r="BG10" s="400"/>
      <c r="BH10" s="400"/>
      <c r="BI10" s="400"/>
      <c r="BJ10" s="400"/>
      <c r="BK10" s="400"/>
      <c r="BL10" s="400"/>
      <c r="BM10" s="401"/>
      <c r="BN10" s="419">
        <v>701786</v>
      </c>
      <c r="BO10" s="420"/>
      <c r="BP10" s="420"/>
      <c r="BQ10" s="420"/>
      <c r="BR10" s="420"/>
      <c r="BS10" s="420"/>
      <c r="BT10" s="420"/>
      <c r="BU10" s="421"/>
      <c r="BV10" s="419">
        <v>883439</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95</v>
      </c>
      <c r="AV11" s="467"/>
      <c r="AW11" s="467"/>
      <c r="AX11" s="467"/>
      <c r="AY11" s="399" t="s">
        <v>127</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145570</v>
      </c>
      <c r="S12" s="538"/>
      <c r="T12" s="538"/>
      <c r="U12" s="538"/>
      <c r="V12" s="539"/>
      <c r="W12" s="540" t="s">
        <v>1</v>
      </c>
      <c r="X12" s="467"/>
      <c r="Y12" s="467"/>
      <c r="Z12" s="467"/>
      <c r="AA12" s="467"/>
      <c r="AB12" s="541"/>
      <c r="AC12" s="542" t="s">
        <v>133</v>
      </c>
      <c r="AD12" s="543"/>
      <c r="AE12" s="543"/>
      <c r="AF12" s="543"/>
      <c r="AG12" s="544"/>
      <c r="AH12" s="542" t="s">
        <v>134</v>
      </c>
      <c r="AI12" s="543"/>
      <c r="AJ12" s="543"/>
      <c r="AK12" s="543"/>
      <c r="AL12" s="545"/>
      <c r="AM12" s="478" t="s">
        <v>135</v>
      </c>
      <c r="AN12" s="393"/>
      <c r="AO12" s="393"/>
      <c r="AP12" s="393"/>
      <c r="AQ12" s="393"/>
      <c r="AR12" s="393"/>
      <c r="AS12" s="393"/>
      <c r="AT12" s="394"/>
      <c r="AU12" s="466" t="s">
        <v>136</v>
      </c>
      <c r="AV12" s="467"/>
      <c r="AW12" s="467"/>
      <c r="AX12" s="467"/>
      <c r="AY12" s="399" t="s">
        <v>137</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138</v>
      </c>
      <c r="CE12" s="373"/>
      <c r="CF12" s="373"/>
      <c r="CG12" s="373"/>
      <c r="CH12" s="373"/>
      <c r="CI12" s="373"/>
      <c r="CJ12" s="373"/>
      <c r="CK12" s="373"/>
      <c r="CL12" s="373"/>
      <c r="CM12" s="373"/>
      <c r="CN12" s="373"/>
      <c r="CO12" s="373"/>
      <c r="CP12" s="373"/>
      <c r="CQ12" s="373"/>
      <c r="CR12" s="373"/>
      <c r="CS12" s="429"/>
      <c r="CT12" s="522" t="s">
        <v>130</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139</v>
      </c>
      <c r="N13" s="510"/>
      <c r="O13" s="510"/>
      <c r="P13" s="510"/>
      <c r="Q13" s="511"/>
      <c r="R13" s="512">
        <v>141983</v>
      </c>
      <c r="S13" s="513"/>
      <c r="T13" s="513"/>
      <c r="U13" s="513"/>
      <c r="V13" s="514"/>
      <c r="W13" s="500" t="s">
        <v>140</v>
      </c>
      <c r="X13" s="442"/>
      <c r="Y13" s="442"/>
      <c r="Z13" s="442"/>
      <c r="AA13" s="442"/>
      <c r="AB13" s="443"/>
      <c r="AC13" s="395">
        <v>878</v>
      </c>
      <c r="AD13" s="396"/>
      <c r="AE13" s="396"/>
      <c r="AF13" s="396"/>
      <c r="AG13" s="397"/>
      <c r="AH13" s="395">
        <v>945</v>
      </c>
      <c r="AI13" s="396"/>
      <c r="AJ13" s="396"/>
      <c r="AK13" s="396"/>
      <c r="AL13" s="398"/>
      <c r="AM13" s="478" t="s">
        <v>141</v>
      </c>
      <c r="AN13" s="393"/>
      <c r="AO13" s="393"/>
      <c r="AP13" s="393"/>
      <c r="AQ13" s="393"/>
      <c r="AR13" s="393"/>
      <c r="AS13" s="393"/>
      <c r="AT13" s="394"/>
      <c r="AU13" s="466" t="s">
        <v>142</v>
      </c>
      <c r="AV13" s="467"/>
      <c r="AW13" s="467"/>
      <c r="AX13" s="467"/>
      <c r="AY13" s="399" t="s">
        <v>143</v>
      </c>
      <c r="AZ13" s="400"/>
      <c r="BA13" s="400"/>
      <c r="BB13" s="400"/>
      <c r="BC13" s="400"/>
      <c r="BD13" s="400"/>
      <c r="BE13" s="400"/>
      <c r="BF13" s="400"/>
      <c r="BG13" s="400"/>
      <c r="BH13" s="400"/>
      <c r="BI13" s="400"/>
      <c r="BJ13" s="400"/>
      <c r="BK13" s="400"/>
      <c r="BL13" s="400"/>
      <c r="BM13" s="401"/>
      <c r="BN13" s="419">
        <v>-789914</v>
      </c>
      <c r="BO13" s="420"/>
      <c r="BP13" s="420"/>
      <c r="BQ13" s="420"/>
      <c r="BR13" s="420"/>
      <c r="BS13" s="420"/>
      <c r="BT13" s="420"/>
      <c r="BU13" s="421"/>
      <c r="BV13" s="419">
        <v>1784731</v>
      </c>
      <c r="BW13" s="420"/>
      <c r="BX13" s="420"/>
      <c r="BY13" s="420"/>
      <c r="BZ13" s="420"/>
      <c r="CA13" s="420"/>
      <c r="CB13" s="420"/>
      <c r="CC13" s="421"/>
      <c r="CD13" s="428" t="s">
        <v>144</v>
      </c>
      <c r="CE13" s="373"/>
      <c r="CF13" s="373"/>
      <c r="CG13" s="373"/>
      <c r="CH13" s="373"/>
      <c r="CI13" s="373"/>
      <c r="CJ13" s="373"/>
      <c r="CK13" s="373"/>
      <c r="CL13" s="373"/>
      <c r="CM13" s="373"/>
      <c r="CN13" s="373"/>
      <c r="CO13" s="373"/>
      <c r="CP13" s="373"/>
      <c r="CQ13" s="373"/>
      <c r="CR13" s="373"/>
      <c r="CS13" s="429"/>
      <c r="CT13" s="389">
        <v>5.6</v>
      </c>
      <c r="CU13" s="390"/>
      <c r="CV13" s="390"/>
      <c r="CW13" s="390"/>
      <c r="CX13" s="390"/>
      <c r="CY13" s="390"/>
      <c r="CZ13" s="390"/>
      <c r="DA13" s="391"/>
      <c r="DB13" s="389">
        <v>3.8</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145</v>
      </c>
      <c r="M14" s="546"/>
      <c r="N14" s="546"/>
      <c r="O14" s="546"/>
      <c r="P14" s="546"/>
      <c r="Q14" s="547"/>
      <c r="R14" s="512">
        <v>146136</v>
      </c>
      <c r="S14" s="513"/>
      <c r="T14" s="513"/>
      <c r="U14" s="513"/>
      <c r="V14" s="514"/>
      <c r="W14" s="515"/>
      <c r="X14" s="445"/>
      <c r="Y14" s="445"/>
      <c r="Z14" s="445"/>
      <c r="AA14" s="445"/>
      <c r="AB14" s="446"/>
      <c r="AC14" s="505">
        <v>1.3</v>
      </c>
      <c r="AD14" s="506"/>
      <c r="AE14" s="506"/>
      <c r="AF14" s="506"/>
      <c r="AG14" s="507"/>
      <c r="AH14" s="505">
        <v>1.4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146</v>
      </c>
      <c r="CE14" s="426"/>
      <c r="CF14" s="426"/>
      <c r="CG14" s="426"/>
      <c r="CH14" s="426"/>
      <c r="CI14" s="426"/>
      <c r="CJ14" s="426"/>
      <c r="CK14" s="426"/>
      <c r="CL14" s="426"/>
      <c r="CM14" s="426"/>
      <c r="CN14" s="426"/>
      <c r="CO14" s="426"/>
      <c r="CP14" s="426"/>
      <c r="CQ14" s="426"/>
      <c r="CR14" s="426"/>
      <c r="CS14" s="427"/>
      <c r="CT14" s="516" t="s">
        <v>130</v>
      </c>
      <c r="CU14" s="517"/>
      <c r="CV14" s="517"/>
      <c r="CW14" s="517"/>
      <c r="CX14" s="517"/>
      <c r="CY14" s="517"/>
      <c r="CZ14" s="517"/>
      <c r="DA14" s="518"/>
      <c r="DB14" s="516" t="s">
        <v>129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147</v>
      </c>
      <c r="N15" s="510"/>
      <c r="O15" s="510"/>
      <c r="P15" s="510"/>
      <c r="Q15" s="511"/>
      <c r="R15" s="512">
        <v>142927</v>
      </c>
      <c r="S15" s="513"/>
      <c r="T15" s="513"/>
      <c r="U15" s="513"/>
      <c r="V15" s="514"/>
      <c r="W15" s="500" t="s">
        <v>148</v>
      </c>
      <c r="X15" s="442"/>
      <c r="Y15" s="442"/>
      <c r="Z15" s="442"/>
      <c r="AA15" s="442"/>
      <c r="AB15" s="443"/>
      <c r="AC15" s="395">
        <v>22123</v>
      </c>
      <c r="AD15" s="396"/>
      <c r="AE15" s="396"/>
      <c r="AF15" s="396"/>
      <c r="AG15" s="397"/>
      <c r="AH15" s="395">
        <v>23462</v>
      </c>
      <c r="AI15" s="396"/>
      <c r="AJ15" s="396"/>
      <c r="AK15" s="396"/>
      <c r="AL15" s="398"/>
      <c r="AM15" s="478"/>
      <c r="AN15" s="393"/>
      <c r="AO15" s="393"/>
      <c r="AP15" s="393"/>
      <c r="AQ15" s="393"/>
      <c r="AR15" s="393"/>
      <c r="AS15" s="393"/>
      <c r="AT15" s="394"/>
      <c r="AU15" s="466"/>
      <c r="AV15" s="467"/>
      <c r="AW15" s="467"/>
      <c r="AX15" s="467"/>
      <c r="AY15" s="411" t="s">
        <v>149</v>
      </c>
      <c r="AZ15" s="412"/>
      <c r="BA15" s="412"/>
      <c r="BB15" s="412"/>
      <c r="BC15" s="412"/>
      <c r="BD15" s="412"/>
      <c r="BE15" s="412"/>
      <c r="BF15" s="412"/>
      <c r="BG15" s="412"/>
      <c r="BH15" s="412"/>
      <c r="BI15" s="412"/>
      <c r="BJ15" s="412"/>
      <c r="BK15" s="412"/>
      <c r="BL15" s="412"/>
      <c r="BM15" s="413"/>
      <c r="BN15" s="414">
        <v>19833145</v>
      </c>
      <c r="BO15" s="415"/>
      <c r="BP15" s="415"/>
      <c r="BQ15" s="415"/>
      <c r="BR15" s="415"/>
      <c r="BS15" s="415"/>
      <c r="BT15" s="415"/>
      <c r="BU15" s="416"/>
      <c r="BV15" s="414">
        <v>19220960</v>
      </c>
      <c r="BW15" s="415"/>
      <c r="BX15" s="415"/>
      <c r="BY15" s="415"/>
      <c r="BZ15" s="415"/>
      <c r="CA15" s="415"/>
      <c r="CB15" s="415"/>
      <c r="CC15" s="416"/>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151</v>
      </c>
      <c r="M16" s="503"/>
      <c r="N16" s="503"/>
      <c r="O16" s="503"/>
      <c r="P16" s="503"/>
      <c r="Q16" s="504"/>
      <c r="R16" s="497" t="s">
        <v>152</v>
      </c>
      <c r="S16" s="498"/>
      <c r="T16" s="498"/>
      <c r="U16" s="498"/>
      <c r="V16" s="499"/>
      <c r="W16" s="515"/>
      <c r="X16" s="445"/>
      <c r="Y16" s="445"/>
      <c r="Z16" s="445"/>
      <c r="AA16" s="445"/>
      <c r="AB16" s="446"/>
      <c r="AC16" s="505">
        <v>33.5</v>
      </c>
      <c r="AD16" s="506"/>
      <c r="AE16" s="506"/>
      <c r="AF16" s="506"/>
      <c r="AG16" s="507"/>
      <c r="AH16" s="505">
        <v>34.4</v>
      </c>
      <c r="AI16" s="506"/>
      <c r="AJ16" s="506"/>
      <c r="AK16" s="506"/>
      <c r="AL16" s="508"/>
      <c r="AM16" s="478"/>
      <c r="AN16" s="393"/>
      <c r="AO16" s="393"/>
      <c r="AP16" s="393"/>
      <c r="AQ16" s="393"/>
      <c r="AR16" s="393"/>
      <c r="AS16" s="393"/>
      <c r="AT16" s="394"/>
      <c r="AU16" s="466"/>
      <c r="AV16" s="467"/>
      <c r="AW16" s="467"/>
      <c r="AX16" s="467"/>
      <c r="AY16" s="399" t="s">
        <v>153</v>
      </c>
      <c r="AZ16" s="400"/>
      <c r="BA16" s="400"/>
      <c r="BB16" s="400"/>
      <c r="BC16" s="400"/>
      <c r="BD16" s="400"/>
      <c r="BE16" s="400"/>
      <c r="BF16" s="400"/>
      <c r="BG16" s="400"/>
      <c r="BH16" s="400"/>
      <c r="BI16" s="400"/>
      <c r="BJ16" s="400"/>
      <c r="BK16" s="400"/>
      <c r="BL16" s="400"/>
      <c r="BM16" s="401"/>
      <c r="BN16" s="419">
        <v>23292564</v>
      </c>
      <c r="BO16" s="420"/>
      <c r="BP16" s="420"/>
      <c r="BQ16" s="420"/>
      <c r="BR16" s="420"/>
      <c r="BS16" s="420"/>
      <c r="BT16" s="420"/>
      <c r="BU16" s="421"/>
      <c r="BV16" s="419">
        <v>22440020</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154</v>
      </c>
      <c r="N17" s="495"/>
      <c r="O17" s="495"/>
      <c r="P17" s="495"/>
      <c r="Q17" s="496"/>
      <c r="R17" s="497" t="s">
        <v>155</v>
      </c>
      <c r="S17" s="498"/>
      <c r="T17" s="498"/>
      <c r="U17" s="498"/>
      <c r="V17" s="499"/>
      <c r="W17" s="500" t="s">
        <v>156</v>
      </c>
      <c r="X17" s="442"/>
      <c r="Y17" s="442"/>
      <c r="Z17" s="442"/>
      <c r="AA17" s="442"/>
      <c r="AB17" s="443"/>
      <c r="AC17" s="395">
        <v>43134</v>
      </c>
      <c r="AD17" s="396"/>
      <c r="AE17" s="396"/>
      <c r="AF17" s="396"/>
      <c r="AG17" s="397"/>
      <c r="AH17" s="395">
        <v>43795</v>
      </c>
      <c r="AI17" s="396"/>
      <c r="AJ17" s="396"/>
      <c r="AK17" s="396"/>
      <c r="AL17" s="398"/>
      <c r="AM17" s="478"/>
      <c r="AN17" s="393"/>
      <c r="AO17" s="393"/>
      <c r="AP17" s="393"/>
      <c r="AQ17" s="393"/>
      <c r="AR17" s="393"/>
      <c r="AS17" s="393"/>
      <c r="AT17" s="394"/>
      <c r="AU17" s="466"/>
      <c r="AV17" s="467"/>
      <c r="AW17" s="467"/>
      <c r="AX17" s="467"/>
      <c r="AY17" s="399" t="s">
        <v>157</v>
      </c>
      <c r="AZ17" s="400"/>
      <c r="BA17" s="400"/>
      <c r="BB17" s="400"/>
      <c r="BC17" s="400"/>
      <c r="BD17" s="400"/>
      <c r="BE17" s="400"/>
      <c r="BF17" s="400"/>
      <c r="BG17" s="400"/>
      <c r="BH17" s="400"/>
      <c r="BI17" s="400"/>
      <c r="BJ17" s="400"/>
      <c r="BK17" s="400"/>
      <c r="BL17" s="400"/>
      <c r="BM17" s="401"/>
      <c r="BN17" s="419">
        <v>25161470</v>
      </c>
      <c r="BO17" s="420"/>
      <c r="BP17" s="420"/>
      <c r="BQ17" s="420"/>
      <c r="BR17" s="420"/>
      <c r="BS17" s="420"/>
      <c r="BT17" s="420"/>
      <c r="BU17" s="421"/>
      <c r="BV17" s="419">
        <v>24410272</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158</v>
      </c>
      <c r="C18" s="472"/>
      <c r="D18" s="472"/>
      <c r="E18" s="473"/>
      <c r="F18" s="473"/>
      <c r="G18" s="473"/>
      <c r="H18" s="473"/>
      <c r="I18" s="473"/>
      <c r="J18" s="473"/>
      <c r="K18" s="473"/>
      <c r="L18" s="474">
        <v>87.81</v>
      </c>
      <c r="M18" s="474"/>
      <c r="N18" s="474"/>
      <c r="O18" s="474"/>
      <c r="P18" s="474"/>
      <c r="Q18" s="474"/>
      <c r="R18" s="475"/>
      <c r="S18" s="475"/>
      <c r="T18" s="475"/>
      <c r="U18" s="475"/>
      <c r="V18" s="476"/>
      <c r="W18" s="490"/>
      <c r="X18" s="491"/>
      <c r="Y18" s="491"/>
      <c r="Z18" s="491"/>
      <c r="AA18" s="491"/>
      <c r="AB18" s="501"/>
      <c r="AC18" s="383">
        <v>65.2</v>
      </c>
      <c r="AD18" s="384"/>
      <c r="AE18" s="384"/>
      <c r="AF18" s="384"/>
      <c r="AG18" s="477"/>
      <c r="AH18" s="383">
        <v>64.2</v>
      </c>
      <c r="AI18" s="384"/>
      <c r="AJ18" s="384"/>
      <c r="AK18" s="384"/>
      <c r="AL18" s="385"/>
      <c r="AM18" s="478"/>
      <c r="AN18" s="393"/>
      <c r="AO18" s="393"/>
      <c r="AP18" s="393"/>
      <c r="AQ18" s="393"/>
      <c r="AR18" s="393"/>
      <c r="AS18" s="393"/>
      <c r="AT18" s="394"/>
      <c r="AU18" s="466"/>
      <c r="AV18" s="467"/>
      <c r="AW18" s="467"/>
      <c r="AX18" s="467"/>
      <c r="AY18" s="399" t="s">
        <v>159</v>
      </c>
      <c r="AZ18" s="400"/>
      <c r="BA18" s="400"/>
      <c r="BB18" s="400"/>
      <c r="BC18" s="400"/>
      <c r="BD18" s="400"/>
      <c r="BE18" s="400"/>
      <c r="BF18" s="400"/>
      <c r="BG18" s="400"/>
      <c r="BH18" s="400"/>
      <c r="BI18" s="400"/>
      <c r="BJ18" s="400"/>
      <c r="BK18" s="400"/>
      <c r="BL18" s="400"/>
      <c r="BM18" s="401"/>
      <c r="BN18" s="419">
        <v>28617755</v>
      </c>
      <c r="BO18" s="420"/>
      <c r="BP18" s="420"/>
      <c r="BQ18" s="420"/>
      <c r="BR18" s="420"/>
      <c r="BS18" s="420"/>
      <c r="BT18" s="420"/>
      <c r="BU18" s="421"/>
      <c r="BV18" s="419">
        <v>27824162</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160</v>
      </c>
      <c r="C19" s="472"/>
      <c r="D19" s="472"/>
      <c r="E19" s="473"/>
      <c r="F19" s="473"/>
      <c r="G19" s="473"/>
      <c r="H19" s="473"/>
      <c r="I19" s="473"/>
      <c r="J19" s="473"/>
      <c r="K19" s="473"/>
      <c r="L19" s="479">
        <v>1646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161</v>
      </c>
      <c r="AZ19" s="400"/>
      <c r="BA19" s="400"/>
      <c r="BB19" s="400"/>
      <c r="BC19" s="400"/>
      <c r="BD19" s="400"/>
      <c r="BE19" s="400"/>
      <c r="BF19" s="400"/>
      <c r="BG19" s="400"/>
      <c r="BH19" s="400"/>
      <c r="BI19" s="400"/>
      <c r="BJ19" s="400"/>
      <c r="BK19" s="400"/>
      <c r="BL19" s="400"/>
      <c r="BM19" s="401"/>
      <c r="BN19" s="419">
        <v>41043207</v>
      </c>
      <c r="BO19" s="420"/>
      <c r="BP19" s="420"/>
      <c r="BQ19" s="420"/>
      <c r="BR19" s="420"/>
      <c r="BS19" s="420"/>
      <c r="BT19" s="420"/>
      <c r="BU19" s="421"/>
      <c r="BV19" s="419">
        <v>40966041</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162</v>
      </c>
      <c r="C20" s="472"/>
      <c r="D20" s="472"/>
      <c r="E20" s="473"/>
      <c r="F20" s="473"/>
      <c r="G20" s="473"/>
      <c r="H20" s="473"/>
      <c r="I20" s="473"/>
      <c r="J20" s="473"/>
      <c r="K20" s="473"/>
      <c r="L20" s="479">
        <v>57129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163</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164</v>
      </c>
      <c r="C22" s="433"/>
      <c r="D22" s="434"/>
      <c r="E22" s="441" t="s">
        <v>1</v>
      </c>
      <c r="F22" s="442"/>
      <c r="G22" s="442"/>
      <c r="H22" s="442"/>
      <c r="I22" s="442"/>
      <c r="J22" s="442"/>
      <c r="K22" s="443"/>
      <c r="L22" s="441" t="s">
        <v>165</v>
      </c>
      <c r="M22" s="442"/>
      <c r="N22" s="442"/>
      <c r="O22" s="442"/>
      <c r="P22" s="443"/>
      <c r="Q22" s="447" t="s">
        <v>166</v>
      </c>
      <c r="R22" s="448"/>
      <c r="S22" s="448"/>
      <c r="T22" s="448"/>
      <c r="U22" s="448"/>
      <c r="V22" s="449"/>
      <c r="W22" s="453" t="s">
        <v>167</v>
      </c>
      <c r="X22" s="433"/>
      <c r="Y22" s="434"/>
      <c r="Z22" s="441" t="s">
        <v>1</v>
      </c>
      <c r="AA22" s="442"/>
      <c r="AB22" s="442"/>
      <c r="AC22" s="442"/>
      <c r="AD22" s="442"/>
      <c r="AE22" s="442"/>
      <c r="AF22" s="442"/>
      <c r="AG22" s="443"/>
      <c r="AH22" s="458" t="s">
        <v>168</v>
      </c>
      <c r="AI22" s="442"/>
      <c r="AJ22" s="442"/>
      <c r="AK22" s="442"/>
      <c r="AL22" s="443"/>
      <c r="AM22" s="458" t="s">
        <v>169</v>
      </c>
      <c r="AN22" s="459"/>
      <c r="AO22" s="459"/>
      <c r="AP22" s="459"/>
      <c r="AQ22" s="459"/>
      <c r="AR22" s="460"/>
      <c r="AS22" s="447" t="s">
        <v>166</v>
      </c>
      <c r="AT22" s="448"/>
      <c r="AU22" s="448"/>
      <c r="AV22" s="448"/>
      <c r="AW22" s="448"/>
      <c r="AX22" s="464"/>
      <c r="AY22" s="411" t="s">
        <v>170</v>
      </c>
      <c r="AZ22" s="412"/>
      <c r="BA22" s="412"/>
      <c r="BB22" s="412"/>
      <c r="BC22" s="412"/>
      <c r="BD22" s="412"/>
      <c r="BE22" s="412"/>
      <c r="BF22" s="412"/>
      <c r="BG22" s="412"/>
      <c r="BH22" s="412"/>
      <c r="BI22" s="412"/>
      <c r="BJ22" s="412"/>
      <c r="BK22" s="412"/>
      <c r="BL22" s="412"/>
      <c r="BM22" s="413"/>
      <c r="BN22" s="414">
        <v>21841125</v>
      </c>
      <c r="BO22" s="415"/>
      <c r="BP22" s="415"/>
      <c r="BQ22" s="415"/>
      <c r="BR22" s="415"/>
      <c r="BS22" s="415"/>
      <c r="BT22" s="415"/>
      <c r="BU22" s="416"/>
      <c r="BV22" s="414">
        <v>24317445</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171</v>
      </c>
      <c r="AZ23" s="400"/>
      <c r="BA23" s="400"/>
      <c r="BB23" s="400"/>
      <c r="BC23" s="400"/>
      <c r="BD23" s="400"/>
      <c r="BE23" s="400"/>
      <c r="BF23" s="400"/>
      <c r="BG23" s="400"/>
      <c r="BH23" s="400"/>
      <c r="BI23" s="400"/>
      <c r="BJ23" s="400"/>
      <c r="BK23" s="400"/>
      <c r="BL23" s="400"/>
      <c r="BM23" s="401"/>
      <c r="BN23" s="419">
        <v>8738560</v>
      </c>
      <c r="BO23" s="420"/>
      <c r="BP23" s="420"/>
      <c r="BQ23" s="420"/>
      <c r="BR23" s="420"/>
      <c r="BS23" s="420"/>
      <c r="BT23" s="420"/>
      <c r="BU23" s="421"/>
      <c r="BV23" s="419">
        <v>8630416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172</v>
      </c>
      <c r="F24" s="393"/>
      <c r="G24" s="393"/>
      <c r="H24" s="393"/>
      <c r="I24" s="393"/>
      <c r="J24" s="393"/>
      <c r="K24" s="394"/>
      <c r="L24" s="395">
        <v>1</v>
      </c>
      <c r="M24" s="396"/>
      <c r="N24" s="396"/>
      <c r="O24" s="396"/>
      <c r="P24" s="397"/>
      <c r="Q24" s="395">
        <v>8991</v>
      </c>
      <c r="R24" s="396"/>
      <c r="S24" s="396"/>
      <c r="T24" s="396"/>
      <c r="U24" s="396"/>
      <c r="V24" s="397"/>
      <c r="W24" s="454"/>
      <c r="X24" s="436"/>
      <c r="Y24" s="437"/>
      <c r="Z24" s="392" t="s">
        <v>173</v>
      </c>
      <c r="AA24" s="393"/>
      <c r="AB24" s="393"/>
      <c r="AC24" s="393"/>
      <c r="AD24" s="393"/>
      <c r="AE24" s="393"/>
      <c r="AF24" s="393"/>
      <c r="AG24" s="394"/>
      <c r="AH24" s="395">
        <v>806</v>
      </c>
      <c r="AI24" s="396"/>
      <c r="AJ24" s="396"/>
      <c r="AK24" s="396"/>
      <c r="AL24" s="397"/>
      <c r="AM24" s="395">
        <v>2437344</v>
      </c>
      <c r="AN24" s="396"/>
      <c r="AO24" s="396"/>
      <c r="AP24" s="396"/>
      <c r="AQ24" s="396"/>
      <c r="AR24" s="397"/>
      <c r="AS24" s="395">
        <v>3024</v>
      </c>
      <c r="AT24" s="396"/>
      <c r="AU24" s="396"/>
      <c r="AV24" s="396"/>
      <c r="AW24" s="396"/>
      <c r="AX24" s="398"/>
      <c r="AY24" s="386" t="s">
        <v>174</v>
      </c>
      <c r="AZ24" s="387"/>
      <c r="BA24" s="387"/>
      <c r="BB24" s="387"/>
      <c r="BC24" s="387"/>
      <c r="BD24" s="387"/>
      <c r="BE24" s="387"/>
      <c r="BF24" s="387"/>
      <c r="BG24" s="387"/>
      <c r="BH24" s="387"/>
      <c r="BI24" s="387"/>
      <c r="BJ24" s="387"/>
      <c r="BK24" s="387"/>
      <c r="BL24" s="387"/>
      <c r="BM24" s="388"/>
      <c r="BN24" s="419">
        <v>12022723</v>
      </c>
      <c r="BO24" s="420"/>
      <c r="BP24" s="420"/>
      <c r="BQ24" s="420"/>
      <c r="BR24" s="420"/>
      <c r="BS24" s="420"/>
      <c r="BT24" s="420"/>
      <c r="BU24" s="421"/>
      <c r="BV24" s="419">
        <v>12231523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175</v>
      </c>
      <c r="F25" s="393"/>
      <c r="G25" s="393"/>
      <c r="H25" s="393"/>
      <c r="I25" s="393"/>
      <c r="J25" s="393"/>
      <c r="K25" s="394"/>
      <c r="L25" s="395">
        <v>2</v>
      </c>
      <c r="M25" s="396"/>
      <c r="N25" s="396"/>
      <c r="O25" s="396"/>
      <c r="P25" s="397"/>
      <c r="Q25" s="395">
        <v>8132</v>
      </c>
      <c r="R25" s="396"/>
      <c r="S25" s="396"/>
      <c r="T25" s="396"/>
      <c r="U25" s="396"/>
      <c r="V25" s="397"/>
      <c r="W25" s="454"/>
      <c r="X25" s="436"/>
      <c r="Y25" s="437"/>
      <c r="Z25" s="392" t="s">
        <v>176</v>
      </c>
      <c r="AA25" s="393"/>
      <c r="AB25" s="393"/>
      <c r="AC25" s="393"/>
      <c r="AD25" s="393"/>
      <c r="AE25" s="393"/>
      <c r="AF25" s="393"/>
      <c r="AG25" s="394"/>
      <c r="AH25" s="395">
        <v>168</v>
      </c>
      <c r="AI25" s="396"/>
      <c r="AJ25" s="396"/>
      <c r="AK25" s="396"/>
      <c r="AL25" s="397"/>
      <c r="AM25" s="395">
        <v>492912</v>
      </c>
      <c r="AN25" s="396"/>
      <c r="AO25" s="396"/>
      <c r="AP25" s="396"/>
      <c r="AQ25" s="396"/>
      <c r="AR25" s="397"/>
      <c r="AS25" s="395">
        <v>2934</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15668926</v>
      </c>
      <c r="BO25" s="415"/>
      <c r="BP25" s="415"/>
      <c r="BQ25" s="415"/>
      <c r="BR25" s="415"/>
      <c r="BS25" s="415"/>
      <c r="BT25" s="415"/>
      <c r="BU25" s="416"/>
      <c r="BV25" s="414">
        <v>13135260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178</v>
      </c>
      <c r="F26" s="393"/>
      <c r="G26" s="393"/>
      <c r="H26" s="393"/>
      <c r="I26" s="393"/>
      <c r="J26" s="393"/>
      <c r="K26" s="394"/>
      <c r="L26" s="395">
        <v>1</v>
      </c>
      <c r="M26" s="396"/>
      <c r="N26" s="396"/>
      <c r="O26" s="396"/>
      <c r="P26" s="397"/>
      <c r="Q26" s="395">
        <v>6590</v>
      </c>
      <c r="R26" s="396"/>
      <c r="S26" s="396"/>
      <c r="T26" s="396"/>
      <c r="U26" s="396"/>
      <c r="V26" s="397"/>
      <c r="W26" s="454"/>
      <c r="X26" s="436"/>
      <c r="Y26" s="437"/>
      <c r="Z26" s="392" t="s">
        <v>179</v>
      </c>
      <c r="AA26" s="430"/>
      <c r="AB26" s="430"/>
      <c r="AC26" s="430"/>
      <c r="AD26" s="430"/>
      <c r="AE26" s="430"/>
      <c r="AF26" s="430"/>
      <c r="AG26" s="431"/>
      <c r="AH26" s="395">
        <v>31</v>
      </c>
      <c r="AI26" s="396"/>
      <c r="AJ26" s="396"/>
      <c r="AK26" s="396"/>
      <c r="AL26" s="397"/>
      <c r="AM26" s="395">
        <v>89342</v>
      </c>
      <c r="AN26" s="396"/>
      <c r="AO26" s="396"/>
      <c r="AP26" s="396"/>
      <c r="AQ26" s="396"/>
      <c r="AR26" s="397"/>
      <c r="AS26" s="395">
        <v>2882</v>
      </c>
      <c r="AT26" s="396"/>
      <c r="AU26" s="396"/>
      <c r="AV26" s="396"/>
      <c r="AW26" s="396"/>
      <c r="AX26" s="398"/>
      <c r="AY26" s="428" t="s">
        <v>180</v>
      </c>
      <c r="AZ26" s="373"/>
      <c r="BA26" s="373"/>
      <c r="BB26" s="373"/>
      <c r="BC26" s="373"/>
      <c r="BD26" s="373"/>
      <c r="BE26" s="373"/>
      <c r="BF26" s="373"/>
      <c r="BG26" s="373"/>
      <c r="BH26" s="373"/>
      <c r="BI26" s="373"/>
      <c r="BJ26" s="373"/>
      <c r="BK26" s="373"/>
      <c r="BL26" s="373"/>
      <c r="BM26" s="429"/>
      <c r="BN26" s="419" t="s">
        <v>181</v>
      </c>
      <c r="BO26" s="420"/>
      <c r="BP26" s="420"/>
      <c r="BQ26" s="420"/>
      <c r="BR26" s="420"/>
      <c r="BS26" s="420"/>
      <c r="BT26" s="420"/>
      <c r="BU26" s="421"/>
      <c r="BV26" s="419" t="s">
        <v>182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183</v>
      </c>
      <c r="F27" s="393"/>
      <c r="G27" s="393"/>
      <c r="H27" s="393"/>
      <c r="I27" s="393"/>
      <c r="J27" s="393"/>
      <c r="K27" s="394"/>
      <c r="L27" s="395">
        <v>1</v>
      </c>
      <c r="M27" s="396"/>
      <c r="N27" s="396"/>
      <c r="O27" s="396"/>
      <c r="P27" s="397"/>
      <c r="Q27" s="395">
        <v>5700</v>
      </c>
      <c r="R27" s="396"/>
      <c r="S27" s="396"/>
      <c r="T27" s="396"/>
      <c r="U27" s="396"/>
      <c r="V27" s="397"/>
      <c r="W27" s="454"/>
      <c r="X27" s="436"/>
      <c r="Y27" s="437"/>
      <c r="Z27" s="392" t="s">
        <v>184</v>
      </c>
      <c r="AA27" s="393"/>
      <c r="AB27" s="393"/>
      <c r="AC27" s="393"/>
      <c r="AD27" s="393"/>
      <c r="AE27" s="393"/>
      <c r="AF27" s="393"/>
      <c r="AG27" s="394"/>
      <c r="AH27" s="395">
        <v>18</v>
      </c>
      <c r="AI27" s="396"/>
      <c r="AJ27" s="396"/>
      <c r="AK27" s="396"/>
      <c r="AL27" s="397"/>
      <c r="AM27" s="395">
        <v>71694</v>
      </c>
      <c r="AN27" s="396"/>
      <c r="AO27" s="396"/>
      <c r="AP27" s="396"/>
      <c r="AQ27" s="396"/>
      <c r="AR27" s="397"/>
      <c r="AS27" s="395">
        <v>3983</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t="s">
        <v>181</v>
      </c>
      <c r="BO27" s="423"/>
      <c r="BP27" s="423"/>
      <c r="BQ27" s="423"/>
      <c r="BR27" s="423"/>
      <c r="BS27" s="423"/>
      <c r="BT27" s="423"/>
      <c r="BU27" s="424"/>
      <c r="BV27" s="422" t="s">
        <v>181</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186</v>
      </c>
      <c r="F28" s="393"/>
      <c r="G28" s="393"/>
      <c r="H28" s="393"/>
      <c r="I28" s="393"/>
      <c r="J28" s="393"/>
      <c r="K28" s="394"/>
      <c r="L28" s="395">
        <v>1</v>
      </c>
      <c r="M28" s="396"/>
      <c r="N28" s="396"/>
      <c r="O28" s="396"/>
      <c r="P28" s="397"/>
      <c r="Q28" s="395">
        <v>5200</v>
      </c>
      <c r="R28" s="396"/>
      <c r="S28" s="396"/>
      <c r="T28" s="396"/>
      <c r="U28" s="396"/>
      <c r="V28" s="397"/>
      <c r="W28" s="454"/>
      <c r="X28" s="436"/>
      <c r="Y28" s="437"/>
      <c r="Z28" s="392" t="s">
        <v>187</v>
      </c>
      <c r="AA28" s="393"/>
      <c r="AB28" s="393"/>
      <c r="AC28" s="393"/>
      <c r="AD28" s="393"/>
      <c r="AE28" s="393"/>
      <c r="AF28" s="393"/>
      <c r="AG28" s="394"/>
      <c r="AH28" s="395" t="s">
        <v>181</v>
      </c>
      <c r="AI28" s="396"/>
      <c r="AJ28" s="396"/>
      <c r="AK28" s="396"/>
      <c r="AL28" s="397"/>
      <c r="AM28" s="395" t="s">
        <v>181</v>
      </c>
      <c r="AN28" s="396"/>
      <c r="AO28" s="396"/>
      <c r="AP28" s="396"/>
      <c r="AQ28" s="396"/>
      <c r="AR28" s="397"/>
      <c r="AS28" s="395" t="s">
        <v>181</v>
      </c>
      <c r="AT28" s="396"/>
      <c r="AU28" s="396"/>
      <c r="AV28" s="396"/>
      <c r="AW28" s="396"/>
      <c r="AX28" s="398"/>
      <c r="AY28" s="402" t="s">
        <v>188</v>
      </c>
      <c r="AZ28" s="403"/>
      <c r="BA28" s="403"/>
      <c r="BB28" s="404"/>
      <c r="BC28" s="411" t="s">
        <v>49</v>
      </c>
      <c r="BD28" s="412"/>
      <c r="BE28" s="412"/>
      <c r="BF28" s="412"/>
      <c r="BG28" s="412"/>
      <c r="BH28" s="412"/>
      <c r="BI28" s="412"/>
      <c r="BJ28" s="412"/>
      <c r="BK28" s="412"/>
      <c r="BL28" s="412"/>
      <c r="BM28" s="413"/>
      <c r="BN28" s="414">
        <v>11720409</v>
      </c>
      <c r="BO28" s="415"/>
      <c r="BP28" s="415"/>
      <c r="BQ28" s="415"/>
      <c r="BR28" s="415"/>
      <c r="BS28" s="415"/>
      <c r="BT28" s="415"/>
      <c r="BU28" s="416"/>
      <c r="BV28" s="414">
        <v>11018623</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189</v>
      </c>
      <c r="F29" s="393"/>
      <c r="G29" s="393"/>
      <c r="H29" s="393"/>
      <c r="I29" s="393"/>
      <c r="J29" s="393"/>
      <c r="K29" s="394"/>
      <c r="L29" s="395">
        <v>22</v>
      </c>
      <c r="M29" s="396"/>
      <c r="N29" s="396"/>
      <c r="O29" s="396"/>
      <c r="P29" s="397"/>
      <c r="Q29" s="395">
        <v>4850</v>
      </c>
      <c r="R29" s="396"/>
      <c r="S29" s="396"/>
      <c r="T29" s="396"/>
      <c r="U29" s="396"/>
      <c r="V29" s="397"/>
      <c r="W29" s="455"/>
      <c r="X29" s="456"/>
      <c r="Y29" s="457"/>
      <c r="Z29" s="392" t="s">
        <v>190</v>
      </c>
      <c r="AA29" s="393"/>
      <c r="AB29" s="393"/>
      <c r="AC29" s="393"/>
      <c r="AD29" s="393"/>
      <c r="AE29" s="393"/>
      <c r="AF29" s="393"/>
      <c r="AG29" s="394"/>
      <c r="AH29" s="395">
        <v>824</v>
      </c>
      <c r="AI29" s="396"/>
      <c r="AJ29" s="396"/>
      <c r="AK29" s="396"/>
      <c r="AL29" s="397"/>
      <c r="AM29" s="395">
        <v>2509038</v>
      </c>
      <c r="AN29" s="396"/>
      <c r="AO29" s="396"/>
      <c r="AP29" s="396"/>
      <c r="AQ29" s="396"/>
      <c r="AR29" s="397"/>
      <c r="AS29" s="395">
        <v>3045</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5781931</v>
      </c>
      <c r="BO29" s="420"/>
      <c r="BP29" s="420"/>
      <c r="BQ29" s="420"/>
      <c r="BR29" s="420"/>
      <c r="BS29" s="420"/>
      <c r="BT29" s="420"/>
      <c r="BU29" s="421"/>
      <c r="BV29" s="419">
        <v>6062105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100.3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10073675</v>
      </c>
      <c r="BO30" s="423"/>
      <c r="BP30" s="423"/>
      <c r="BQ30" s="423"/>
      <c r="BR30" s="423"/>
      <c r="BS30" s="423"/>
      <c r="BT30" s="423"/>
      <c r="BU30" s="424"/>
      <c r="BV30" s="422">
        <v>8899010</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199</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木曽川右岸地帯水防事務組合</v>
      </c>
      <c r="BZ34" s="368"/>
      <c r="CA34" s="368"/>
      <c r="CB34" s="368"/>
      <c r="CC34" s="368"/>
      <c r="CD34" s="368"/>
      <c r="CE34" s="368"/>
      <c r="CF34" s="368"/>
      <c r="CG34" s="368"/>
      <c r="CH34" s="368"/>
      <c r="CI34" s="368"/>
      <c r="CJ34" s="368"/>
      <c r="CK34" s="368"/>
      <c r="CL34" s="368"/>
      <c r="CM34" s="368"/>
      <c r="CN34" s="181"/>
      <c r="CO34" s="367">
        <f>IF(CQ34="","",MAX(C34:D43,U34:V43,AM34:AN43,BE34:BF43,BW34:BX43)+1)</f>
        <v>12</v>
      </c>
      <c r="CP34" s="367"/>
      <c r="CQ34" s="368" t="str">
        <f>IF('各会計、関係団体の財政状況及び健全化判断比率'!BS7="","",'各会計、関係団体の財政状況及び健全化判断比率'!BS7)</f>
        <v>各務原市土地開発公社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岐阜県市町村会館組合</v>
      </c>
      <c r="BZ35" s="368"/>
      <c r="CA35" s="368"/>
      <c r="CB35" s="368"/>
      <c r="CC35" s="368"/>
      <c r="CD35" s="368"/>
      <c r="CE35" s="368"/>
      <c r="CF35" s="368"/>
      <c r="CG35" s="368"/>
      <c r="CH35" s="368"/>
      <c r="CI35" s="368"/>
      <c r="CJ35" s="368"/>
      <c r="CK35" s="368"/>
      <c r="CL35" s="368"/>
      <c r="CM35" s="368"/>
      <c r="CN35" s="181"/>
      <c r="CO35" s="367">
        <f t="shared" ref="CO35:CO43" si="3">IF(CQ35="","",CO34+1)</f>
        <v>13</v>
      </c>
      <c r="CP35" s="367"/>
      <c r="CQ35" s="368" t="str">
        <f>IF('各会計、関係団体の財政状況及び健全化判断比率'!BS8="","",'各会計、関係団体の財政状況及び健全化判断比率'!BS8)</f>
        <v>各務原市施設振興公社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岐阜県市町村職員退職手当組合</v>
      </c>
      <c r="BZ36" s="368"/>
      <c r="CA36" s="368"/>
      <c r="CB36" s="368"/>
      <c r="CC36" s="368"/>
      <c r="CD36" s="368"/>
      <c r="CE36" s="368"/>
      <c r="CF36" s="368"/>
      <c r="CG36" s="368"/>
      <c r="CH36" s="368"/>
      <c r="CI36" s="368"/>
      <c r="CJ36" s="368"/>
      <c r="CK36" s="368"/>
      <c r="CL36" s="368"/>
      <c r="CM36" s="368"/>
      <c r="CN36" s="181"/>
      <c r="CO36" s="367">
        <f t="shared" si="3"/>
        <v>14</v>
      </c>
      <c r="CP36" s="367"/>
      <c r="CQ36" s="368" t="str">
        <f>IF('各会計、関係団体の財政状況及び健全化判断比率'!BS9="","",'各会計、関係団体の財政状況及び健全化判断比率'!BS9)</f>
        <v>㈱オアシスパーク</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後期高齢者医療広域連合（特別会計）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4VMyx8uYwTJqAAunmE+CnX6ItRVxYiNZKLEARjrgEiot6OTfrDSLDyatBzmt/chpuZVdW4bI7k0Up9xJ/hCRA==" saltValue="iZuo8TyuzAfv3t2XiW8P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228</v>
      </c>
      <c r="C5" s="677"/>
      <c r="D5" s="677"/>
      <c r="E5" s="677"/>
      <c r="F5" s="677"/>
      <c r="G5" s="677"/>
      <c r="H5" s="677"/>
      <c r="I5" s="677"/>
      <c r="J5" s="677"/>
      <c r="K5" s="677"/>
      <c r="L5" s="677"/>
      <c r="M5" s="677"/>
      <c r="N5" s="677"/>
      <c r="O5" s="677"/>
      <c r="P5" s="677"/>
      <c r="Q5" s="678"/>
      <c r="R5" s="673">
        <v>22808685</v>
      </c>
      <c r="S5" s="674"/>
      <c r="T5" s="674"/>
      <c r="U5" s="674"/>
      <c r="V5" s="674"/>
      <c r="W5" s="674"/>
      <c r="X5" s="674"/>
      <c r="Y5" s="702"/>
      <c r="Z5" s="715">
        <v>38</v>
      </c>
      <c r="AA5" s="715"/>
      <c r="AB5" s="715"/>
      <c r="AC5" s="715"/>
      <c r="AD5" s="716">
        <v>21165156</v>
      </c>
      <c r="AE5" s="716"/>
      <c r="AF5" s="716"/>
      <c r="AG5" s="716"/>
      <c r="AH5" s="716"/>
      <c r="AI5" s="716"/>
      <c r="AJ5" s="716"/>
      <c r="AK5" s="716"/>
      <c r="AL5" s="703">
        <v>70.099999999999994</v>
      </c>
      <c r="AM5" s="686"/>
      <c r="AN5" s="686"/>
      <c r="AO5" s="704"/>
      <c r="AP5" s="676" t="s">
        <v>229</v>
      </c>
      <c r="AQ5" s="677"/>
      <c r="AR5" s="677"/>
      <c r="AS5" s="677"/>
      <c r="AT5" s="677"/>
      <c r="AU5" s="677"/>
      <c r="AV5" s="677"/>
      <c r="AW5" s="677"/>
      <c r="AX5" s="677"/>
      <c r="AY5" s="677"/>
      <c r="AZ5" s="677"/>
      <c r="BA5" s="677"/>
      <c r="BB5" s="677"/>
      <c r="BC5" s="677"/>
      <c r="BD5" s="677"/>
      <c r="BE5" s="677"/>
      <c r="BF5" s="678"/>
      <c r="BG5" s="627">
        <v>21163770</v>
      </c>
      <c r="BH5" s="628"/>
      <c r="BI5" s="628"/>
      <c r="BJ5" s="628"/>
      <c r="BK5" s="628"/>
      <c r="BL5" s="628"/>
      <c r="BM5" s="628"/>
      <c r="BN5" s="629"/>
      <c r="BO5" s="663">
        <v>92.8</v>
      </c>
      <c r="BP5" s="663"/>
      <c r="BQ5" s="663"/>
      <c r="BR5" s="663"/>
      <c r="BS5" s="664">
        <v>288233</v>
      </c>
      <c r="BT5" s="664"/>
      <c r="BU5" s="664"/>
      <c r="BV5" s="664"/>
      <c r="BW5" s="664"/>
      <c r="BX5" s="664"/>
      <c r="BY5" s="664"/>
      <c r="BZ5" s="664"/>
      <c r="CA5" s="664"/>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2">
      <c r="B6" s="624" t="s">
        <v>233</v>
      </c>
      <c r="C6" s="625"/>
      <c r="D6" s="625"/>
      <c r="E6" s="625"/>
      <c r="F6" s="625"/>
      <c r="G6" s="625"/>
      <c r="H6" s="625"/>
      <c r="I6" s="625"/>
      <c r="J6" s="625"/>
      <c r="K6" s="625"/>
      <c r="L6" s="625"/>
      <c r="M6" s="625"/>
      <c r="N6" s="625"/>
      <c r="O6" s="625"/>
      <c r="P6" s="625"/>
      <c r="Q6" s="626"/>
      <c r="R6" s="627">
        <v>463632</v>
      </c>
      <c r="S6" s="628"/>
      <c r="T6" s="628"/>
      <c r="U6" s="628"/>
      <c r="V6" s="628"/>
      <c r="W6" s="628"/>
      <c r="X6" s="628"/>
      <c r="Y6" s="629"/>
      <c r="Z6" s="663">
        <v>0.8</v>
      </c>
      <c r="AA6" s="663"/>
      <c r="AB6" s="663"/>
      <c r="AC6" s="663"/>
      <c r="AD6" s="664">
        <v>463632</v>
      </c>
      <c r="AE6" s="664"/>
      <c r="AF6" s="664"/>
      <c r="AG6" s="664"/>
      <c r="AH6" s="664"/>
      <c r="AI6" s="664"/>
      <c r="AJ6" s="664"/>
      <c r="AK6" s="664"/>
      <c r="AL6" s="630">
        <v>1.5</v>
      </c>
      <c r="AM6" s="631"/>
      <c r="AN6" s="631"/>
      <c r="AO6" s="665"/>
      <c r="AP6" s="624" t="s">
        <v>234</v>
      </c>
      <c r="AQ6" s="625"/>
      <c r="AR6" s="625"/>
      <c r="AS6" s="625"/>
      <c r="AT6" s="625"/>
      <c r="AU6" s="625"/>
      <c r="AV6" s="625"/>
      <c r="AW6" s="625"/>
      <c r="AX6" s="625"/>
      <c r="AY6" s="625"/>
      <c r="AZ6" s="625"/>
      <c r="BA6" s="625"/>
      <c r="BB6" s="625"/>
      <c r="BC6" s="625"/>
      <c r="BD6" s="625"/>
      <c r="BE6" s="625"/>
      <c r="BF6" s="626"/>
      <c r="BG6" s="627">
        <v>21163770</v>
      </c>
      <c r="BH6" s="628"/>
      <c r="BI6" s="628"/>
      <c r="BJ6" s="628"/>
      <c r="BK6" s="628"/>
      <c r="BL6" s="628"/>
      <c r="BM6" s="628"/>
      <c r="BN6" s="629"/>
      <c r="BO6" s="663">
        <v>92.8</v>
      </c>
      <c r="BP6" s="663"/>
      <c r="BQ6" s="663"/>
      <c r="BR6" s="663"/>
      <c r="BS6" s="664">
        <v>288233</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325942</v>
      </c>
      <c r="CS6" s="628"/>
      <c r="CT6" s="628"/>
      <c r="CU6" s="628"/>
      <c r="CV6" s="628"/>
      <c r="CW6" s="628"/>
      <c r="CX6" s="628"/>
      <c r="CY6" s="629"/>
      <c r="CZ6" s="703">
        <v>0.6</v>
      </c>
      <c r="DA6" s="686"/>
      <c r="DB6" s="686"/>
      <c r="DC6" s="705"/>
      <c r="DD6" s="633" t="s">
        <v>236</v>
      </c>
      <c r="DE6" s="628"/>
      <c r="DF6" s="628"/>
      <c r="DG6" s="628"/>
      <c r="DH6" s="628"/>
      <c r="DI6" s="628"/>
      <c r="DJ6" s="628"/>
      <c r="DK6" s="628"/>
      <c r="DL6" s="628"/>
      <c r="DM6" s="628"/>
      <c r="DN6" s="628"/>
      <c r="DO6" s="628"/>
      <c r="DP6" s="629"/>
      <c r="DQ6" s="633">
        <v>325942</v>
      </c>
      <c r="DR6" s="628"/>
      <c r="DS6" s="628"/>
      <c r="DT6" s="628"/>
      <c r="DU6" s="628"/>
      <c r="DV6" s="628"/>
      <c r="DW6" s="628"/>
      <c r="DX6" s="628"/>
      <c r="DY6" s="628"/>
      <c r="DZ6" s="628"/>
      <c r="EA6" s="628"/>
      <c r="EB6" s="628"/>
      <c r="EC6" s="662"/>
    </row>
    <row r="7" spans="2:143" ht="11.25" customHeight="1" x14ac:dyDescent="0.2">
      <c r="B7" s="624" t="s">
        <v>237</v>
      </c>
      <c r="C7" s="625"/>
      <c r="D7" s="625"/>
      <c r="E7" s="625"/>
      <c r="F7" s="625"/>
      <c r="G7" s="625"/>
      <c r="H7" s="625"/>
      <c r="I7" s="625"/>
      <c r="J7" s="625"/>
      <c r="K7" s="625"/>
      <c r="L7" s="625"/>
      <c r="M7" s="625"/>
      <c r="N7" s="625"/>
      <c r="O7" s="625"/>
      <c r="P7" s="625"/>
      <c r="Q7" s="626"/>
      <c r="R7" s="627">
        <v>8353</v>
      </c>
      <c r="S7" s="628"/>
      <c r="T7" s="628"/>
      <c r="U7" s="628"/>
      <c r="V7" s="628"/>
      <c r="W7" s="628"/>
      <c r="X7" s="628"/>
      <c r="Y7" s="629"/>
      <c r="Z7" s="663">
        <v>0</v>
      </c>
      <c r="AA7" s="663"/>
      <c r="AB7" s="663"/>
      <c r="AC7" s="663"/>
      <c r="AD7" s="664">
        <v>8353</v>
      </c>
      <c r="AE7" s="664"/>
      <c r="AF7" s="664"/>
      <c r="AG7" s="664"/>
      <c r="AH7" s="664"/>
      <c r="AI7" s="664"/>
      <c r="AJ7" s="664"/>
      <c r="AK7" s="664"/>
      <c r="AL7" s="630">
        <v>0</v>
      </c>
      <c r="AM7" s="631"/>
      <c r="AN7" s="631"/>
      <c r="AO7" s="665"/>
      <c r="AP7" s="624" t="s">
        <v>238</v>
      </c>
      <c r="AQ7" s="625"/>
      <c r="AR7" s="625"/>
      <c r="AS7" s="625"/>
      <c r="AT7" s="625"/>
      <c r="AU7" s="625"/>
      <c r="AV7" s="625"/>
      <c r="AW7" s="625"/>
      <c r="AX7" s="625"/>
      <c r="AY7" s="625"/>
      <c r="AZ7" s="625"/>
      <c r="BA7" s="625"/>
      <c r="BB7" s="625"/>
      <c r="BC7" s="625"/>
      <c r="BD7" s="625"/>
      <c r="BE7" s="625"/>
      <c r="BF7" s="626"/>
      <c r="BG7" s="627">
        <v>9738096</v>
      </c>
      <c r="BH7" s="628"/>
      <c r="BI7" s="628"/>
      <c r="BJ7" s="628"/>
      <c r="BK7" s="628"/>
      <c r="BL7" s="628"/>
      <c r="BM7" s="628"/>
      <c r="BN7" s="629"/>
      <c r="BO7" s="663">
        <v>42.7</v>
      </c>
      <c r="BP7" s="663"/>
      <c r="BQ7" s="663"/>
      <c r="BR7" s="663"/>
      <c r="BS7" s="664">
        <v>288233</v>
      </c>
      <c r="BT7" s="664"/>
      <c r="BU7" s="664"/>
      <c r="BV7" s="664"/>
      <c r="BW7" s="664"/>
      <c r="BX7" s="664"/>
      <c r="BY7" s="664"/>
      <c r="BZ7" s="664"/>
      <c r="CA7" s="664"/>
      <c r="CB7" s="695"/>
      <c r="CD7" s="624" t="s">
        <v>239</v>
      </c>
      <c r="CE7" s="625"/>
      <c r="CF7" s="625"/>
      <c r="CG7" s="625"/>
      <c r="CH7" s="625"/>
      <c r="CI7" s="625"/>
      <c r="CJ7" s="625"/>
      <c r="CK7" s="625"/>
      <c r="CL7" s="625"/>
      <c r="CM7" s="625"/>
      <c r="CN7" s="625"/>
      <c r="CO7" s="625"/>
      <c r="CP7" s="625"/>
      <c r="CQ7" s="626"/>
      <c r="CR7" s="627">
        <v>6494608</v>
      </c>
      <c r="CS7" s="628"/>
      <c r="CT7" s="628"/>
      <c r="CU7" s="628"/>
      <c r="CV7" s="628"/>
      <c r="CW7" s="628"/>
      <c r="CX7" s="628"/>
      <c r="CY7" s="629"/>
      <c r="CZ7" s="663">
        <v>11.5</v>
      </c>
      <c r="DA7" s="663"/>
      <c r="DB7" s="663"/>
      <c r="DC7" s="663"/>
      <c r="DD7" s="633">
        <v>1051258</v>
      </c>
      <c r="DE7" s="628"/>
      <c r="DF7" s="628"/>
      <c r="DG7" s="628"/>
      <c r="DH7" s="628"/>
      <c r="DI7" s="628"/>
      <c r="DJ7" s="628"/>
      <c r="DK7" s="628"/>
      <c r="DL7" s="628"/>
      <c r="DM7" s="628"/>
      <c r="DN7" s="628"/>
      <c r="DO7" s="628"/>
      <c r="DP7" s="629"/>
      <c r="DQ7" s="633">
        <v>4970116</v>
      </c>
      <c r="DR7" s="628"/>
      <c r="DS7" s="628"/>
      <c r="DT7" s="628"/>
      <c r="DU7" s="628"/>
      <c r="DV7" s="628"/>
      <c r="DW7" s="628"/>
      <c r="DX7" s="628"/>
      <c r="DY7" s="628"/>
      <c r="DZ7" s="628"/>
      <c r="EA7" s="628"/>
      <c r="EB7" s="628"/>
      <c r="EC7" s="662"/>
    </row>
    <row r="8" spans="2:143" ht="11.25" customHeight="1" x14ac:dyDescent="0.2">
      <c r="B8" s="624" t="s">
        <v>240</v>
      </c>
      <c r="C8" s="625"/>
      <c r="D8" s="625"/>
      <c r="E8" s="625"/>
      <c r="F8" s="625"/>
      <c r="G8" s="625"/>
      <c r="H8" s="625"/>
      <c r="I8" s="625"/>
      <c r="J8" s="625"/>
      <c r="K8" s="625"/>
      <c r="L8" s="625"/>
      <c r="M8" s="625"/>
      <c r="N8" s="625"/>
      <c r="O8" s="625"/>
      <c r="P8" s="625"/>
      <c r="Q8" s="626"/>
      <c r="R8" s="627">
        <v>123266</v>
      </c>
      <c r="S8" s="628"/>
      <c r="T8" s="628"/>
      <c r="U8" s="628"/>
      <c r="V8" s="628"/>
      <c r="W8" s="628"/>
      <c r="X8" s="628"/>
      <c r="Y8" s="629"/>
      <c r="Z8" s="663">
        <v>0.2</v>
      </c>
      <c r="AA8" s="663"/>
      <c r="AB8" s="663"/>
      <c r="AC8" s="663"/>
      <c r="AD8" s="664">
        <v>123266</v>
      </c>
      <c r="AE8" s="664"/>
      <c r="AF8" s="664"/>
      <c r="AG8" s="664"/>
      <c r="AH8" s="664"/>
      <c r="AI8" s="664"/>
      <c r="AJ8" s="664"/>
      <c r="AK8" s="664"/>
      <c r="AL8" s="630">
        <v>0.4</v>
      </c>
      <c r="AM8" s="631"/>
      <c r="AN8" s="631"/>
      <c r="AO8" s="665"/>
      <c r="AP8" s="624" t="s">
        <v>241</v>
      </c>
      <c r="AQ8" s="625"/>
      <c r="AR8" s="625"/>
      <c r="AS8" s="625"/>
      <c r="AT8" s="625"/>
      <c r="AU8" s="625"/>
      <c r="AV8" s="625"/>
      <c r="AW8" s="625"/>
      <c r="AX8" s="625"/>
      <c r="AY8" s="625"/>
      <c r="AZ8" s="625"/>
      <c r="BA8" s="625"/>
      <c r="BB8" s="625"/>
      <c r="BC8" s="625"/>
      <c r="BD8" s="625"/>
      <c r="BE8" s="625"/>
      <c r="BF8" s="626"/>
      <c r="BG8" s="627">
        <v>263253</v>
      </c>
      <c r="BH8" s="628"/>
      <c r="BI8" s="628"/>
      <c r="BJ8" s="628"/>
      <c r="BK8" s="628"/>
      <c r="BL8" s="628"/>
      <c r="BM8" s="628"/>
      <c r="BN8" s="629"/>
      <c r="BO8" s="663">
        <v>1.2</v>
      </c>
      <c r="BP8" s="663"/>
      <c r="BQ8" s="663"/>
      <c r="BR8" s="663"/>
      <c r="BS8" s="664" t="s">
        <v>236</v>
      </c>
      <c r="BT8" s="664"/>
      <c r="BU8" s="664"/>
      <c r="BV8" s="664"/>
      <c r="BW8" s="664"/>
      <c r="BX8" s="664"/>
      <c r="BY8" s="664"/>
      <c r="BZ8" s="664"/>
      <c r="CA8" s="664"/>
      <c r="CB8" s="695"/>
      <c r="CD8" s="624" t="s">
        <v>242</v>
      </c>
      <c r="CE8" s="625"/>
      <c r="CF8" s="625"/>
      <c r="CG8" s="625"/>
      <c r="CH8" s="625"/>
      <c r="CI8" s="625"/>
      <c r="CJ8" s="625"/>
      <c r="CK8" s="625"/>
      <c r="CL8" s="625"/>
      <c r="CM8" s="625"/>
      <c r="CN8" s="625"/>
      <c r="CO8" s="625"/>
      <c r="CP8" s="625"/>
      <c r="CQ8" s="626"/>
      <c r="CR8" s="627">
        <v>20584113</v>
      </c>
      <c r="CS8" s="628"/>
      <c r="CT8" s="628"/>
      <c r="CU8" s="628"/>
      <c r="CV8" s="628"/>
      <c r="CW8" s="628"/>
      <c r="CX8" s="628"/>
      <c r="CY8" s="629"/>
      <c r="CZ8" s="663">
        <v>36.4</v>
      </c>
      <c r="DA8" s="663"/>
      <c r="DB8" s="663"/>
      <c r="DC8" s="663"/>
      <c r="DD8" s="633">
        <v>163872</v>
      </c>
      <c r="DE8" s="628"/>
      <c r="DF8" s="628"/>
      <c r="DG8" s="628"/>
      <c r="DH8" s="628"/>
      <c r="DI8" s="628"/>
      <c r="DJ8" s="628"/>
      <c r="DK8" s="628"/>
      <c r="DL8" s="628"/>
      <c r="DM8" s="628"/>
      <c r="DN8" s="628"/>
      <c r="DO8" s="628"/>
      <c r="DP8" s="629"/>
      <c r="DQ8" s="633">
        <v>10094538</v>
      </c>
      <c r="DR8" s="628"/>
      <c r="DS8" s="628"/>
      <c r="DT8" s="628"/>
      <c r="DU8" s="628"/>
      <c r="DV8" s="628"/>
      <c r="DW8" s="628"/>
      <c r="DX8" s="628"/>
      <c r="DY8" s="628"/>
      <c r="DZ8" s="628"/>
      <c r="EA8" s="628"/>
      <c r="EB8" s="628"/>
      <c r="EC8" s="662"/>
    </row>
    <row r="9" spans="2:143" ht="11.25" customHeight="1" x14ac:dyDescent="0.2">
      <c r="B9" s="624" t="s">
        <v>243</v>
      </c>
      <c r="C9" s="625"/>
      <c r="D9" s="625"/>
      <c r="E9" s="625"/>
      <c r="F9" s="625"/>
      <c r="G9" s="625"/>
      <c r="H9" s="625"/>
      <c r="I9" s="625"/>
      <c r="J9" s="625"/>
      <c r="K9" s="625"/>
      <c r="L9" s="625"/>
      <c r="M9" s="625"/>
      <c r="N9" s="625"/>
      <c r="O9" s="625"/>
      <c r="P9" s="625"/>
      <c r="Q9" s="626"/>
      <c r="R9" s="627">
        <v>91301</v>
      </c>
      <c r="S9" s="628"/>
      <c r="T9" s="628"/>
      <c r="U9" s="628"/>
      <c r="V9" s="628"/>
      <c r="W9" s="628"/>
      <c r="X9" s="628"/>
      <c r="Y9" s="629"/>
      <c r="Z9" s="663">
        <v>0.2</v>
      </c>
      <c r="AA9" s="663"/>
      <c r="AB9" s="663"/>
      <c r="AC9" s="663"/>
      <c r="AD9" s="664">
        <v>91301</v>
      </c>
      <c r="AE9" s="664"/>
      <c r="AF9" s="664"/>
      <c r="AG9" s="664"/>
      <c r="AH9" s="664"/>
      <c r="AI9" s="664"/>
      <c r="AJ9" s="664"/>
      <c r="AK9" s="664"/>
      <c r="AL9" s="630">
        <v>0.3</v>
      </c>
      <c r="AM9" s="631"/>
      <c r="AN9" s="631"/>
      <c r="AO9" s="665"/>
      <c r="AP9" s="624" t="s">
        <v>244</v>
      </c>
      <c r="AQ9" s="625"/>
      <c r="AR9" s="625"/>
      <c r="AS9" s="625"/>
      <c r="AT9" s="625"/>
      <c r="AU9" s="625"/>
      <c r="AV9" s="625"/>
      <c r="AW9" s="625"/>
      <c r="AX9" s="625"/>
      <c r="AY9" s="625"/>
      <c r="AZ9" s="625"/>
      <c r="BA9" s="625"/>
      <c r="BB9" s="625"/>
      <c r="BC9" s="625"/>
      <c r="BD9" s="625"/>
      <c r="BE9" s="625"/>
      <c r="BF9" s="626"/>
      <c r="BG9" s="627">
        <v>8060992</v>
      </c>
      <c r="BH9" s="628"/>
      <c r="BI9" s="628"/>
      <c r="BJ9" s="628"/>
      <c r="BK9" s="628"/>
      <c r="BL9" s="628"/>
      <c r="BM9" s="628"/>
      <c r="BN9" s="629"/>
      <c r="BO9" s="663">
        <v>35.299999999999997</v>
      </c>
      <c r="BP9" s="663"/>
      <c r="BQ9" s="663"/>
      <c r="BR9" s="663"/>
      <c r="BS9" s="664" t="s">
        <v>236</v>
      </c>
      <c r="BT9" s="664"/>
      <c r="BU9" s="664"/>
      <c r="BV9" s="664"/>
      <c r="BW9" s="664"/>
      <c r="BX9" s="664"/>
      <c r="BY9" s="664"/>
      <c r="BZ9" s="664"/>
      <c r="CA9" s="664"/>
      <c r="CB9" s="695"/>
      <c r="CD9" s="624" t="s">
        <v>245</v>
      </c>
      <c r="CE9" s="625"/>
      <c r="CF9" s="625"/>
      <c r="CG9" s="625"/>
      <c r="CH9" s="625"/>
      <c r="CI9" s="625"/>
      <c r="CJ9" s="625"/>
      <c r="CK9" s="625"/>
      <c r="CL9" s="625"/>
      <c r="CM9" s="625"/>
      <c r="CN9" s="625"/>
      <c r="CO9" s="625"/>
      <c r="CP9" s="625"/>
      <c r="CQ9" s="626"/>
      <c r="CR9" s="627">
        <v>5034519</v>
      </c>
      <c r="CS9" s="628"/>
      <c r="CT9" s="628"/>
      <c r="CU9" s="628"/>
      <c r="CV9" s="628"/>
      <c r="CW9" s="628"/>
      <c r="CX9" s="628"/>
      <c r="CY9" s="629"/>
      <c r="CZ9" s="663">
        <v>8.9</v>
      </c>
      <c r="DA9" s="663"/>
      <c r="DB9" s="663"/>
      <c r="DC9" s="663"/>
      <c r="DD9" s="633">
        <v>330359</v>
      </c>
      <c r="DE9" s="628"/>
      <c r="DF9" s="628"/>
      <c r="DG9" s="628"/>
      <c r="DH9" s="628"/>
      <c r="DI9" s="628"/>
      <c r="DJ9" s="628"/>
      <c r="DK9" s="628"/>
      <c r="DL9" s="628"/>
      <c r="DM9" s="628"/>
      <c r="DN9" s="628"/>
      <c r="DO9" s="628"/>
      <c r="DP9" s="629"/>
      <c r="DQ9" s="633">
        <v>3468371</v>
      </c>
      <c r="DR9" s="628"/>
      <c r="DS9" s="628"/>
      <c r="DT9" s="628"/>
      <c r="DU9" s="628"/>
      <c r="DV9" s="628"/>
      <c r="DW9" s="628"/>
      <c r="DX9" s="628"/>
      <c r="DY9" s="628"/>
      <c r="DZ9" s="628"/>
      <c r="EA9" s="628"/>
      <c r="EB9" s="628"/>
      <c r="EC9" s="662"/>
    </row>
    <row r="10" spans="2:143" ht="11.25" customHeight="1" x14ac:dyDescent="0.2">
      <c r="B10" s="624" t="s">
        <v>246</v>
      </c>
      <c r="C10" s="625"/>
      <c r="D10" s="625"/>
      <c r="E10" s="625"/>
      <c r="F10" s="625"/>
      <c r="G10" s="625"/>
      <c r="H10" s="625"/>
      <c r="I10" s="625"/>
      <c r="J10" s="625"/>
      <c r="K10" s="625"/>
      <c r="L10" s="625"/>
      <c r="M10" s="625"/>
      <c r="N10" s="625"/>
      <c r="O10" s="625"/>
      <c r="P10" s="625"/>
      <c r="Q10" s="626"/>
      <c r="R10" s="627" t="s">
        <v>236</v>
      </c>
      <c r="S10" s="628"/>
      <c r="T10" s="628"/>
      <c r="U10" s="628"/>
      <c r="V10" s="628"/>
      <c r="W10" s="628"/>
      <c r="X10" s="628"/>
      <c r="Y10" s="629"/>
      <c r="Z10" s="663" t="s">
        <v>129</v>
      </c>
      <c r="AA10" s="663"/>
      <c r="AB10" s="663"/>
      <c r="AC10" s="663"/>
      <c r="AD10" s="664" t="s">
        <v>236</v>
      </c>
      <c r="AE10" s="664"/>
      <c r="AF10" s="664"/>
      <c r="AG10" s="664"/>
      <c r="AH10" s="664"/>
      <c r="AI10" s="664"/>
      <c r="AJ10" s="664"/>
      <c r="AK10" s="664"/>
      <c r="AL10" s="630" t="s">
        <v>129</v>
      </c>
      <c r="AM10" s="631"/>
      <c r="AN10" s="631"/>
      <c r="AO10" s="665"/>
      <c r="AP10" s="624" t="s">
        <v>247</v>
      </c>
      <c r="AQ10" s="625"/>
      <c r="AR10" s="625"/>
      <c r="AS10" s="625"/>
      <c r="AT10" s="625"/>
      <c r="AU10" s="625"/>
      <c r="AV10" s="625"/>
      <c r="AW10" s="625"/>
      <c r="AX10" s="625"/>
      <c r="AY10" s="625"/>
      <c r="AZ10" s="625"/>
      <c r="BA10" s="625"/>
      <c r="BB10" s="625"/>
      <c r="BC10" s="625"/>
      <c r="BD10" s="625"/>
      <c r="BE10" s="625"/>
      <c r="BF10" s="626"/>
      <c r="BG10" s="627">
        <v>409137</v>
      </c>
      <c r="BH10" s="628"/>
      <c r="BI10" s="628"/>
      <c r="BJ10" s="628"/>
      <c r="BK10" s="628"/>
      <c r="BL10" s="628"/>
      <c r="BM10" s="628"/>
      <c r="BN10" s="629"/>
      <c r="BO10" s="663">
        <v>1.8</v>
      </c>
      <c r="BP10" s="663"/>
      <c r="BQ10" s="663"/>
      <c r="BR10" s="663"/>
      <c r="BS10" s="664" t="s">
        <v>236</v>
      </c>
      <c r="BT10" s="664"/>
      <c r="BU10" s="664"/>
      <c r="BV10" s="664"/>
      <c r="BW10" s="664"/>
      <c r="BX10" s="664"/>
      <c r="BY10" s="664"/>
      <c r="BZ10" s="664"/>
      <c r="CA10" s="664"/>
      <c r="CB10" s="695"/>
      <c r="CD10" s="624" t="s">
        <v>248</v>
      </c>
      <c r="CE10" s="625"/>
      <c r="CF10" s="625"/>
      <c r="CG10" s="625"/>
      <c r="CH10" s="625"/>
      <c r="CI10" s="625"/>
      <c r="CJ10" s="625"/>
      <c r="CK10" s="625"/>
      <c r="CL10" s="625"/>
      <c r="CM10" s="625"/>
      <c r="CN10" s="625"/>
      <c r="CO10" s="625"/>
      <c r="CP10" s="625"/>
      <c r="CQ10" s="626"/>
      <c r="CR10" s="627">
        <v>50288</v>
      </c>
      <c r="CS10" s="628"/>
      <c r="CT10" s="628"/>
      <c r="CU10" s="628"/>
      <c r="CV10" s="628"/>
      <c r="CW10" s="628"/>
      <c r="CX10" s="628"/>
      <c r="CY10" s="629"/>
      <c r="CZ10" s="663">
        <v>0.1</v>
      </c>
      <c r="DA10" s="663"/>
      <c r="DB10" s="663"/>
      <c r="DC10" s="663"/>
      <c r="DD10" s="633" t="s">
        <v>236</v>
      </c>
      <c r="DE10" s="628"/>
      <c r="DF10" s="628"/>
      <c r="DG10" s="628"/>
      <c r="DH10" s="628"/>
      <c r="DI10" s="628"/>
      <c r="DJ10" s="628"/>
      <c r="DK10" s="628"/>
      <c r="DL10" s="628"/>
      <c r="DM10" s="628"/>
      <c r="DN10" s="628"/>
      <c r="DO10" s="628"/>
      <c r="DP10" s="629"/>
      <c r="DQ10" s="633">
        <v>42288</v>
      </c>
      <c r="DR10" s="628"/>
      <c r="DS10" s="628"/>
      <c r="DT10" s="628"/>
      <c r="DU10" s="628"/>
      <c r="DV10" s="628"/>
      <c r="DW10" s="628"/>
      <c r="DX10" s="628"/>
      <c r="DY10" s="628"/>
      <c r="DZ10" s="628"/>
      <c r="EA10" s="628"/>
      <c r="EB10" s="628"/>
      <c r="EC10" s="662"/>
    </row>
    <row r="11" spans="2:143" ht="11.25" customHeight="1" x14ac:dyDescent="0.2">
      <c r="B11" s="624" t="s">
        <v>249</v>
      </c>
      <c r="C11" s="625"/>
      <c r="D11" s="625"/>
      <c r="E11" s="625"/>
      <c r="F11" s="625"/>
      <c r="G11" s="625"/>
      <c r="H11" s="625"/>
      <c r="I11" s="625"/>
      <c r="J11" s="625"/>
      <c r="K11" s="625"/>
      <c r="L11" s="625"/>
      <c r="M11" s="625"/>
      <c r="N11" s="625"/>
      <c r="O11" s="625"/>
      <c r="P11" s="625"/>
      <c r="Q11" s="626"/>
      <c r="R11" s="627">
        <v>3637967</v>
      </c>
      <c r="S11" s="628"/>
      <c r="T11" s="628"/>
      <c r="U11" s="628"/>
      <c r="V11" s="628"/>
      <c r="W11" s="628"/>
      <c r="X11" s="628"/>
      <c r="Y11" s="629"/>
      <c r="Z11" s="630">
        <v>6.1</v>
      </c>
      <c r="AA11" s="631"/>
      <c r="AB11" s="631"/>
      <c r="AC11" s="632"/>
      <c r="AD11" s="633">
        <v>3637967</v>
      </c>
      <c r="AE11" s="628"/>
      <c r="AF11" s="628"/>
      <c r="AG11" s="628"/>
      <c r="AH11" s="628"/>
      <c r="AI11" s="628"/>
      <c r="AJ11" s="628"/>
      <c r="AK11" s="629"/>
      <c r="AL11" s="630">
        <v>12.1</v>
      </c>
      <c r="AM11" s="631"/>
      <c r="AN11" s="631"/>
      <c r="AO11" s="665"/>
      <c r="AP11" s="624" t="s">
        <v>250</v>
      </c>
      <c r="AQ11" s="625"/>
      <c r="AR11" s="625"/>
      <c r="AS11" s="625"/>
      <c r="AT11" s="625"/>
      <c r="AU11" s="625"/>
      <c r="AV11" s="625"/>
      <c r="AW11" s="625"/>
      <c r="AX11" s="625"/>
      <c r="AY11" s="625"/>
      <c r="AZ11" s="625"/>
      <c r="BA11" s="625"/>
      <c r="BB11" s="625"/>
      <c r="BC11" s="625"/>
      <c r="BD11" s="625"/>
      <c r="BE11" s="625"/>
      <c r="BF11" s="626"/>
      <c r="BG11" s="627">
        <v>1004714</v>
      </c>
      <c r="BH11" s="628"/>
      <c r="BI11" s="628"/>
      <c r="BJ11" s="628"/>
      <c r="BK11" s="628"/>
      <c r="BL11" s="628"/>
      <c r="BM11" s="628"/>
      <c r="BN11" s="629"/>
      <c r="BO11" s="663">
        <v>4.4000000000000004</v>
      </c>
      <c r="BP11" s="663"/>
      <c r="BQ11" s="663"/>
      <c r="BR11" s="663"/>
      <c r="BS11" s="664">
        <v>288233</v>
      </c>
      <c r="BT11" s="664"/>
      <c r="BU11" s="664"/>
      <c r="BV11" s="664"/>
      <c r="BW11" s="664"/>
      <c r="BX11" s="664"/>
      <c r="BY11" s="664"/>
      <c r="BZ11" s="664"/>
      <c r="CA11" s="664"/>
      <c r="CB11" s="695"/>
      <c r="CD11" s="624" t="s">
        <v>251</v>
      </c>
      <c r="CE11" s="625"/>
      <c r="CF11" s="625"/>
      <c r="CG11" s="625"/>
      <c r="CH11" s="625"/>
      <c r="CI11" s="625"/>
      <c r="CJ11" s="625"/>
      <c r="CK11" s="625"/>
      <c r="CL11" s="625"/>
      <c r="CM11" s="625"/>
      <c r="CN11" s="625"/>
      <c r="CO11" s="625"/>
      <c r="CP11" s="625"/>
      <c r="CQ11" s="626"/>
      <c r="CR11" s="627">
        <v>367524</v>
      </c>
      <c r="CS11" s="628"/>
      <c r="CT11" s="628"/>
      <c r="CU11" s="628"/>
      <c r="CV11" s="628"/>
      <c r="CW11" s="628"/>
      <c r="CX11" s="628"/>
      <c r="CY11" s="629"/>
      <c r="CZ11" s="663">
        <v>0.6</v>
      </c>
      <c r="DA11" s="663"/>
      <c r="DB11" s="663"/>
      <c r="DC11" s="663"/>
      <c r="DD11" s="633">
        <v>103712</v>
      </c>
      <c r="DE11" s="628"/>
      <c r="DF11" s="628"/>
      <c r="DG11" s="628"/>
      <c r="DH11" s="628"/>
      <c r="DI11" s="628"/>
      <c r="DJ11" s="628"/>
      <c r="DK11" s="628"/>
      <c r="DL11" s="628"/>
      <c r="DM11" s="628"/>
      <c r="DN11" s="628"/>
      <c r="DO11" s="628"/>
      <c r="DP11" s="629"/>
      <c r="DQ11" s="633">
        <v>276701</v>
      </c>
      <c r="DR11" s="628"/>
      <c r="DS11" s="628"/>
      <c r="DT11" s="628"/>
      <c r="DU11" s="628"/>
      <c r="DV11" s="628"/>
      <c r="DW11" s="628"/>
      <c r="DX11" s="628"/>
      <c r="DY11" s="628"/>
      <c r="DZ11" s="628"/>
      <c r="EA11" s="628"/>
      <c r="EB11" s="628"/>
      <c r="EC11" s="662"/>
    </row>
    <row r="12" spans="2:143" ht="11.25" customHeight="1" x14ac:dyDescent="0.2">
      <c r="B12" s="624" t="s">
        <v>252</v>
      </c>
      <c r="C12" s="625"/>
      <c r="D12" s="625"/>
      <c r="E12" s="625"/>
      <c r="F12" s="625"/>
      <c r="G12" s="625"/>
      <c r="H12" s="625"/>
      <c r="I12" s="625"/>
      <c r="J12" s="625"/>
      <c r="K12" s="625"/>
      <c r="L12" s="625"/>
      <c r="M12" s="625"/>
      <c r="N12" s="625"/>
      <c r="O12" s="625"/>
      <c r="P12" s="625"/>
      <c r="Q12" s="626"/>
      <c r="R12" s="627">
        <v>21969</v>
      </c>
      <c r="S12" s="628"/>
      <c r="T12" s="628"/>
      <c r="U12" s="628"/>
      <c r="V12" s="628"/>
      <c r="W12" s="628"/>
      <c r="X12" s="628"/>
      <c r="Y12" s="629"/>
      <c r="Z12" s="663">
        <v>0</v>
      </c>
      <c r="AA12" s="663"/>
      <c r="AB12" s="663"/>
      <c r="AC12" s="663"/>
      <c r="AD12" s="664">
        <v>21969</v>
      </c>
      <c r="AE12" s="664"/>
      <c r="AF12" s="664"/>
      <c r="AG12" s="664"/>
      <c r="AH12" s="664"/>
      <c r="AI12" s="664"/>
      <c r="AJ12" s="664"/>
      <c r="AK12" s="664"/>
      <c r="AL12" s="630">
        <v>0.1</v>
      </c>
      <c r="AM12" s="631"/>
      <c r="AN12" s="631"/>
      <c r="AO12" s="665"/>
      <c r="AP12" s="624" t="s">
        <v>253</v>
      </c>
      <c r="AQ12" s="625"/>
      <c r="AR12" s="625"/>
      <c r="AS12" s="625"/>
      <c r="AT12" s="625"/>
      <c r="AU12" s="625"/>
      <c r="AV12" s="625"/>
      <c r="AW12" s="625"/>
      <c r="AX12" s="625"/>
      <c r="AY12" s="625"/>
      <c r="AZ12" s="625"/>
      <c r="BA12" s="625"/>
      <c r="BB12" s="625"/>
      <c r="BC12" s="625"/>
      <c r="BD12" s="625"/>
      <c r="BE12" s="625"/>
      <c r="BF12" s="626"/>
      <c r="BG12" s="627">
        <v>10184341</v>
      </c>
      <c r="BH12" s="628"/>
      <c r="BI12" s="628"/>
      <c r="BJ12" s="628"/>
      <c r="BK12" s="628"/>
      <c r="BL12" s="628"/>
      <c r="BM12" s="628"/>
      <c r="BN12" s="629"/>
      <c r="BO12" s="663">
        <v>44.7</v>
      </c>
      <c r="BP12" s="663"/>
      <c r="BQ12" s="663"/>
      <c r="BR12" s="663"/>
      <c r="BS12" s="664" t="s">
        <v>236</v>
      </c>
      <c r="BT12" s="664"/>
      <c r="BU12" s="664"/>
      <c r="BV12" s="664"/>
      <c r="BW12" s="664"/>
      <c r="BX12" s="664"/>
      <c r="BY12" s="664"/>
      <c r="BZ12" s="664"/>
      <c r="CA12" s="664"/>
      <c r="CB12" s="695"/>
      <c r="CD12" s="624" t="s">
        <v>254</v>
      </c>
      <c r="CE12" s="625"/>
      <c r="CF12" s="625"/>
      <c r="CG12" s="625"/>
      <c r="CH12" s="625"/>
      <c r="CI12" s="625"/>
      <c r="CJ12" s="625"/>
      <c r="CK12" s="625"/>
      <c r="CL12" s="625"/>
      <c r="CM12" s="625"/>
      <c r="CN12" s="625"/>
      <c r="CO12" s="625"/>
      <c r="CP12" s="625"/>
      <c r="CQ12" s="626"/>
      <c r="CR12" s="627">
        <v>2117720</v>
      </c>
      <c r="CS12" s="628"/>
      <c r="CT12" s="628"/>
      <c r="CU12" s="628"/>
      <c r="CV12" s="628"/>
      <c r="CW12" s="628"/>
      <c r="CX12" s="628"/>
      <c r="CY12" s="629"/>
      <c r="CZ12" s="663">
        <v>3.7</v>
      </c>
      <c r="DA12" s="663"/>
      <c r="DB12" s="663"/>
      <c r="DC12" s="663"/>
      <c r="DD12" s="633">
        <v>34285</v>
      </c>
      <c r="DE12" s="628"/>
      <c r="DF12" s="628"/>
      <c r="DG12" s="628"/>
      <c r="DH12" s="628"/>
      <c r="DI12" s="628"/>
      <c r="DJ12" s="628"/>
      <c r="DK12" s="628"/>
      <c r="DL12" s="628"/>
      <c r="DM12" s="628"/>
      <c r="DN12" s="628"/>
      <c r="DO12" s="628"/>
      <c r="DP12" s="629"/>
      <c r="DQ12" s="633">
        <v>1668534</v>
      </c>
      <c r="DR12" s="628"/>
      <c r="DS12" s="628"/>
      <c r="DT12" s="628"/>
      <c r="DU12" s="628"/>
      <c r="DV12" s="628"/>
      <c r="DW12" s="628"/>
      <c r="DX12" s="628"/>
      <c r="DY12" s="628"/>
      <c r="DZ12" s="628"/>
      <c r="EA12" s="628"/>
      <c r="EB12" s="628"/>
      <c r="EC12" s="662"/>
    </row>
    <row r="13" spans="2:143" ht="11.25" customHeight="1" x14ac:dyDescent="0.2">
      <c r="B13" s="624" t="s">
        <v>255</v>
      </c>
      <c r="C13" s="625"/>
      <c r="D13" s="625"/>
      <c r="E13" s="625"/>
      <c r="F13" s="625"/>
      <c r="G13" s="625"/>
      <c r="H13" s="625"/>
      <c r="I13" s="625"/>
      <c r="J13" s="625"/>
      <c r="K13" s="625"/>
      <c r="L13" s="625"/>
      <c r="M13" s="625"/>
      <c r="N13" s="625"/>
      <c r="O13" s="625"/>
      <c r="P13" s="625"/>
      <c r="Q13" s="626"/>
      <c r="R13" s="627" t="s">
        <v>129</v>
      </c>
      <c r="S13" s="628"/>
      <c r="T13" s="628"/>
      <c r="U13" s="628"/>
      <c r="V13" s="628"/>
      <c r="W13" s="628"/>
      <c r="X13" s="628"/>
      <c r="Y13" s="629"/>
      <c r="Z13" s="663" t="s">
        <v>236</v>
      </c>
      <c r="AA13" s="663"/>
      <c r="AB13" s="663"/>
      <c r="AC13" s="663"/>
      <c r="AD13" s="664" t="s">
        <v>236</v>
      </c>
      <c r="AE13" s="664"/>
      <c r="AF13" s="664"/>
      <c r="AG13" s="664"/>
      <c r="AH13" s="664"/>
      <c r="AI13" s="664"/>
      <c r="AJ13" s="664"/>
      <c r="AK13" s="664"/>
      <c r="AL13" s="630" t="s">
        <v>181</v>
      </c>
      <c r="AM13" s="631"/>
      <c r="AN13" s="631"/>
      <c r="AO13" s="665"/>
      <c r="AP13" s="624" t="s">
        <v>256</v>
      </c>
      <c r="AQ13" s="625"/>
      <c r="AR13" s="625"/>
      <c r="AS13" s="625"/>
      <c r="AT13" s="625"/>
      <c r="AU13" s="625"/>
      <c r="AV13" s="625"/>
      <c r="AW13" s="625"/>
      <c r="AX13" s="625"/>
      <c r="AY13" s="625"/>
      <c r="AZ13" s="625"/>
      <c r="BA13" s="625"/>
      <c r="BB13" s="625"/>
      <c r="BC13" s="625"/>
      <c r="BD13" s="625"/>
      <c r="BE13" s="625"/>
      <c r="BF13" s="626"/>
      <c r="BG13" s="627">
        <v>10140959</v>
      </c>
      <c r="BH13" s="628"/>
      <c r="BI13" s="628"/>
      <c r="BJ13" s="628"/>
      <c r="BK13" s="628"/>
      <c r="BL13" s="628"/>
      <c r="BM13" s="628"/>
      <c r="BN13" s="629"/>
      <c r="BO13" s="663">
        <v>44.5</v>
      </c>
      <c r="BP13" s="663"/>
      <c r="BQ13" s="663"/>
      <c r="BR13" s="663"/>
      <c r="BS13" s="664" t="s">
        <v>129</v>
      </c>
      <c r="BT13" s="664"/>
      <c r="BU13" s="664"/>
      <c r="BV13" s="664"/>
      <c r="BW13" s="664"/>
      <c r="BX13" s="664"/>
      <c r="BY13" s="664"/>
      <c r="BZ13" s="664"/>
      <c r="CA13" s="664"/>
      <c r="CB13" s="695"/>
      <c r="CD13" s="624" t="s">
        <v>257</v>
      </c>
      <c r="CE13" s="625"/>
      <c r="CF13" s="625"/>
      <c r="CG13" s="625"/>
      <c r="CH13" s="625"/>
      <c r="CI13" s="625"/>
      <c r="CJ13" s="625"/>
      <c r="CK13" s="625"/>
      <c r="CL13" s="625"/>
      <c r="CM13" s="625"/>
      <c r="CN13" s="625"/>
      <c r="CO13" s="625"/>
      <c r="CP13" s="625"/>
      <c r="CQ13" s="626"/>
      <c r="CR13" s="627">
        <v>4895274</v>
      </c>
      <c r="CS13" s="628"/>
      <c r="CT13" s="628"/>
      <c r="CU13" s="628"/>
      <c r="CV13" s="628"/>
      <c r="CW13" s="628"/>
      <c r="CX13" s="628"/>
      <c r="CY13" s="629"/>
      <c r="CZ13" s="663">
        <v>8.6999999999999993</v>
      </c>
      <c r="DA13" s="663"/>
      <c r="DB13" s="663"/>
      <c r="DC13" s="663"/>
      <c r="DD13" s="633">
        <v>3033634</v>
      </c>
      <c r="DE13" s="628"/>
      <c r="DF13" s="628"/>
      <c r="DG13" s="628"/>
      <c r="DH13" s="628"/>
      <c r="DI13" s="628"/>
      <c r="DJ13" s="628"/>
      <c r="DK13" s="628"/>
      <c r="DL13" s="628"/>
      <c r="DM13" s="628"/>
      <c r="DN13" s="628"/>
      <c r="DO13" s="628"/>
      <c r="DP13" s="629"/>
      <c r="DQ13" s="633">
        <v>2703402</v>
      </c>
      <c r="DR13" s="628"/>
      <c r="DS13" s="628"/>
      <c r="DT13" s="628"/>
      <c r="DU13" s="628"/>
      <c r="DV13" s="628"/>
      <c r="DW13" s="628"/>
      <c r="DX13" s="628"/>
      <c r="DY13" s="628"/>
      <c r="DZ13" s="628"/>
      <c r="EA13" s="628"/>
      <c r="EB13" s="628"/>
      <c r="EC13" s="662"/>
    </row>
    <row r="14" spans="2:143" ht="11.25" customHeight="1" x14ac:dyDescent="0.2">
      <c r="B14" s="624" t="s">
        <v>258</v>
      </c>
      <c r="C14" s="625"/>
      <c r="D14" s="625"/>
      <c r="E14" s="625"/>
      <c r="F14" s="625"/>
      <c r="G14" s="625"/>
      <c r="H14" s="625"/>
      <c r="I14" s="625"/>
      <c r="J14" s="625"/>
      <c r="K14" s="625"/>
      <c r="L14" s="625"/>
      <c r="M14" s="625"/>
      <c r="N14" s="625"/>
      <c r="O14" s="625"/>
      <c r="P14" s="625"/>
      <c r="Q14" s="626"/>
      <c r="R14" s="627" t="s">
        <v>236</v>
      </c>
      <c r="S14" s="628"/>
      <c r="T14" s="628"/>
      <c r="U14" s="628"/>
      <c r="V14" s="628"/>
      <c r="W14" s="628"/>
      <c r="X14" s="628"/>
      <c r="Y14" s="629"/>
      <c r="Z14" s="663" t="s">
        <v>129</v>
      </c>
      <c r="AA14" s="663"/>
      <c r="AB14" s="663"/>
      <c r="AC14" s="663"/>
      <c r="AD14" s="664" t="s">
        <v>129</v>
      </c>
      <c r="AE14" s="664"/>
      <c r="AF14" s="664"/>
      <c r="AG14" s="664"/>
      <c r="AH14" s="664"/>
      <c r="AI14" s="664"/>
      <c r="AJ14" s="664"/>
      <c r="AK14" s="664"/>
      <c r="AL14" s="630" t="s">
        <v>181</v>
      </c>
      <c r="AM14" s="631"/>
      <c r="AN14" s="631"/>
      <c r="AO14" s="665"/>
      <c r="AP14" s="624" t="s">
        <v>259</v>
      </c>
      <c r="AQ14" s="625"/>
      <c r="AR14" s="625"/>
      <c r="AS14" s="625"/>
      <c r="AT14" s="625"/>
      <c r="AU14" s="625"/>
      <c r="AV14" s="625"/>
      <c r="AW14" s="625"/>
      <c r="AX14" s="625"/>
      <c r="AY14" s="625"/>
      <c r="AZ14" s="625"/>
      <c r="BA14" s="625"/>
      <c r="BB14" s="625"/>
      <c r="BC14" s="625"/>
      <c r="BD14" s="625"/>
      <c r="BE14" s="625"/>
      <c r="BF14" s="626"/>
      <c r="BG14" s="627">
        <v>414603</v>
      </c>
      <c r="BH14" s="628"/>
      <c r="BI14" s="628"/>
      <c r="BJ14" s="628"/>
      <c r="BK14" s="628"/>
      <c r="BL14" s="628"/>
      <c r="BM14" s="628"/>
      <c r="BN14" s="629"/>
      <c r="BO14" s="663">
        <v>1.8</v>
      </c>
      <c r="BP14" s="663"/>
      <c r="BQ14" s="663"/>
      <c r="BR14" s="663"/>
      <c r="BS14" s="664" t="s">
        <v>236</v>
      </c>
      <c r="BT14" s="664"/>
      <c r="BU14" s="664"/>
      <c r="BV14" s="664"/>
      <c r="BW14" s="664"/>
      <c r="BX14" s="664"/>
      <c r="BY14" s="664"/>
      <c r="BZ14" s="664"/>
      <c r="CA14" s="664"/>
      <c r="CB14" s="695"/>
      <c r="CD14" s="624" t="s">
        <v>260</v>
      </c>
      <c r="CE14" s="625"/>
      <c r="CF14" s="625"/>
      <c r="CG14" s="625"/>
      <c r="CH14" s="625"/>
      <c r="CI14" s="625"/>
      <c r="CJ14" s="625"/>
      <c r="CK14" s="625"/>
      <c r="CL14" s="625"/>
      <c r="CM14" s="625"/>
      <c r="CN14" s="625"/>
      <c r="CO14" s="625"/>
      <c r="CP14" s="625"/>
      <c r="CQ14" s="626"/>
      <c r="CR14" s="627">
        <v>1781146</v>
      </c>
      <c r="CS14" s="628"/>
      <c r="CT14" s="628"/>
      <c r="CU14" s="628"/>
      <c r="CV14" s="628"/>
      <c r="CW14" s="628"/>
      <c r="CX14" s="628"/>
      <c r="CY14" s="629"/>
      <c r="CZ14" s="663">
        <v>3.1</v>
      </c>
      <c r="DA14" s="663"/>
      <c r="DB14" s="663"/>
      <c r="DC14" s="663"/>
      <c r="DD14" s="633">
        <v>193288</v>
      </c>
      <c r="DE14" s="628"/>
      <c r="DF14" s="628"/>
      <c r="DG14" s="628"/>
      <c r="DH14" s="628"/>
      <c r="DI14" s="628"/>
      <c r="DJ14" s="628"/>
      <c r="DK14" s="628"/>
      <c r="DL14" s="628"/>
      <c r="DM14" s="628"/>
      <c r="DN14" s="628"/>
      <c r="DO14" s="628"/>
      <c r="DP14" s="629"/>
      <c r="DQ14" s="633">
        <v>1641404</v>
      </c>
      <c r="DR14" s="628"/>
      <c r="DS14" s="628"/>
      <c r="DT14" s="628"/>
      <c r="DU14" s="628"/>
      <c r="DV14" s="628"/>
      <c r="DW14" s="628"/>
      <c r="DX14" s="628"/>
      <c r="DY14" s="628"/>
      <c r="DZ14" s="628"/>
      <c r="EA14" s="628"/>
      <c r="EB14" s="628"/>
      <c r="EC14" s="662"/>
    </row>
    <row r="15" spans="2:143" ht="11.25" customHeight="1" x14ac:dyDescent="0.2">
      <c r="B15" s="624" t="s">
        <v>261</v>
      </c>
      <c r="C15" s="625"/>
      <c r="D15" s="625"/>
      <c r="E15" s="625"/>
      <c r="F15" s="625"/>
      <c r="G15" s="625"/>
      <c r="H15" s="625"/>
      <c r="I15" s="625"/>
      <c r="J15" s="625"/>
      <c r="K15" s="625"/>
      <c r="L15" s="625"/>
      <c r="M15" s="625"/>
      <c r="N15" s="625"/>
      <c r="O15" s="625"/>
      <c r="P15" s="625"/>
      <c r="Q15" s="626"/>
      <c r="R15" s="627" t="s">
        <v>129</v>
      </c>
      <c r="S15" s="628"/>
      <c r="T15" s="628"/>
      <c r="U15" s="628"/>
      <c r="V15" s="628"/>
      <c r="W15" s="628"/>
      <c r="X15" s="628"/>
      <c r="Y15" s="629"/>
      <c r="Z15" s="663" t="s">
        <v>236</v>
      </c>
      <c r="AA15" s="663"/>
      <c r="AB15" s="663"/>
      <c r="AC15" s="663"/>
      <c r="AD15" s="664" t="s">
        <v>236</v>
      </c>
      <c r="AE15" s="664"/>
      <c r="AF15" s="664"/>
      <c r="AG15" s="664"/>
      <c r="AH15" s="664"/>
      <c r="AI15" s="664"/>
      <c r="AJ15" s="664"/>
      <c r="AK15" s="664"/>
      <c r="AL15" s="630" t="s">
        <v>236</v>
      </c>
      <c r="AM15" s="631"/>
      <c r="AN15" s="631"/>
      <c r="AO15" s="665"/>
      <c r="AP15" s="624" t="s">
        <v>262</v>
      </c>
      <c r="AQ15" s="625"/>
      <c r="AR15" s="625"/>
      <c r="AS15" s="625"/>
      <c r="AT15" s="625"/>
      <c r="AU15" s="625"/>
      <c r="AV15" s="625"/>
      <c r="AW15" s="625"/>
      <c r="AX15" s="625"/>
      <c r="AY15" s="625"/>
      <c r="AZ15" s="625"/>
      <c r="BA15" s="625"/>
      <c r="BB15" s="625"/>
      <c r="BC15" s="625"/>
      <c r="BD15" s="625"/>
      <c r="BE15" s="625"/>
      <c r="BF15" s="626"/>
      <c r="BG15" s="627">
        <v>826730</v>
      </c>
      <c r="BH15" s="628"/>
      <c r="BI15" s="628"/>
      <c r="BJ15" s="628"/>
      <c r="BK15" s="628"/>
      <c r="BL15" s="628"/>
      <c r="BM15" s="628"/>
      <c r="BN15" s="629"/>
      <c r="BO15" s="663">
        <v>3.6</v>
      </c>
      <c r="BP15" s="663"/>
      <c r="BQ15" s="663"/>
      <c r="BR15" s="663"/>
      <c r="BS15" s="664" t="s">
        <v>236</v>
      </c>
      <c r="BT15" s="664"/>
      <c r="BU15" s="664"/>
      <c r="BV15" s="664"/>
      <c r="BW15" s="664"/>
      <c r="BX15" s="664"/>
      <c r="BY15" s="664"/>
      <c r="BZ15" s="664"/>
      <c r="CA15" s="664"/>
      <c r="CB15" s="695"/>
      <c r="CD15" s="624" t="s">
        <v>263</v>
      </c>
      <c r="CE15" s="625"/>
      <c r="CF15" s="625"/>
      <c r="CG15" s="625"/>
      <c r="CH15" s="625"/>
      <c r="CI15" s="625"/>
      <c r="CJ15" s="625"/>
      <c r="CK15" s="625"/>
      <c r="CL15" s="625"/>
      <c r="CM15" s="625"/>
      <c r="CN15" s="625"/>
      <c r="CO15" s="625"/>
      <c r="CP15" s="625"/>
      <c r="CQ15" s="626"/>
      <c r="CR15" s="627">
        <v>9514144</v>
      </c>
      <c r="CS15" s="628"/>
      <c r="CT15" s="628"/>
      <c r="CU15" s="628"/>
      <c r="CV15" s="628"/>
      <c r="CW15" s="628"/>
      <c r="CX15" s="628"/>
      <c r="CY15" s="629"/>
      <c r="CZ15" s="663">
        <v>16.8</v>
      </c>
      <c r="DA15" s="663"/>
      <c r="DB15" s="663"/>
      <c r="DC15" s="663"/>
      <c r="DD15" s="633">
        <v>1938053</v>
      </c>
      <c r="DE15" s="628"/>
      <c r="DF15" s="628"/>
      <c r="DG15" s="628"/>
      <c r="DH15" s="628"/>
      <c r="DI15" s="628"/>
      <c r="DJ15" s="628"/>
      <c r="DK15" s="628"/>
      <c r="DL15" s="628"/>
      <c r="DM15" s="628"/>
      <c r="DN15" s="628"/>
      <c r="DO15" s="628"/>
      <c r="DP15" s="629"/>
      <c r="DQ15" s="633">
        <v>6927707</v>
      </c>
      <c r="DR15" s="628"/>
      <c r="DS15" s="628"/>
      <c r="DT15" s="628"/>
      <c r="DU15" s="628"/>
      <c r="DV15" s="628"/>
      <c r="DW15" s="628"/>
      <c r="DX15" s="628"/>
      <c r="DY15" s="628"/>
      <c r="DZ15" s="628"/>
      <c r="EA15" s="628"/>
      <c r="EB15" s="628"/>
      <c r="EC15" s="662"/>
    </row>
    <row r="16" spans="2:143" ht="11.25" customHeight="1" x14ac:dyDescent="0.2">
      <c r="B16" s="624" t="s">
        <v>264</v>
      </c>
      <c r="C16" s="625"/>
      <c r="D16" s="625"/>
      <c r="E16" s="625"/>
      <c r="F16" s="625"/>
      <c r="G16" s="625"/>
      <c r="H16" s="625"/>
      <c r="I16" s="625"/>
      <c r="J16" s="625"/>
      <c r="K16" s="625"/>
      <c r="L16" s="625"/>
      <c r="M16" s="625"/>
      <c r="N16" s="625"/>
      <c r="O16" s="625"/>
      <c r="P16" s="625"/>
      <c r="Q16" s="626"/>
      <c r="R16" s="627">
        <v>53157</v>
      </c>
      <c r="S16" s="628"/>
      <c r="T16" s="628"/>
      <c r="U16" s="628"/>
      <c r="V16" s="628"/>
      <c r="W16" s="628"/>
      <c r="X16" s="628"/>
      <c r="Y16" s="629"/>
      <c r="Z16" s="663">
        <v>0.1</v>
      </c>
      <c r="AA16" s="663"/>
      <c r="AB16" s="663"/>
      <c r="AC16" s="663"/>
      <c r="AD16" s="664">
        <v>53157</v>
      </c>
      <c r="AE16" s="664"/>
      <c r="AF16" s="664"/>
      <c r="AG16" s="664"/>
      <c r="AH16" s="664"/>
      <c r="AI16" s="664"/>
      <c r="AJ16" s="664"/>
      <c r="AK16" s="664"/>
      <c r="AL16" s="630">
        <v>0.2</v>
      </c>
      <c r="AM16" s="631"/>
      <c r="AN16" s="631"/>
      <c r="AO16" s="665"/>
      <c r="AP16" s="624" t="s">
        <v>265</v>
      </c>
      <c r="AQ16" s="625"/>
      <c r="AR16" s="625"/>
      <c r="AS16" s="625"/>
      <c r="AT16" s="625"/>
      <c r="AU16" s="625"/>
      <c r="AV16" s="625"/>
      <c r="AW16" s="625"/>
      <c r="AX16" s="625"/>
      <c r="AY16" s="625"/>
      <c r="AZ16" s="625"/>
      <c r="BA16" s="625"/>
      <c r="BB16" s="625"/>
      <c r="BC16" s="625"/>
      <c r="BD16" s="625"/>
      <c r="BE16" s="625"/>
      <c r="BF16" s="626"/>
      <c r="BG16" s="627" t="s">
        <v>236</v>
      </c>
      <c r="BH16" s="628"/>
      <c r="BI16" s="628"/>
      <c r="BJ16" s="628"/>
      <c r="BK16" s="628"/>
      <c r="BL16" s="628"/>
      <c r="BM16" s="628"/>
      <c r="BN16" s="629"/>
      <c r="BO16" s="663" t="s">
        <v>236</v>
      </c>
      <c r="BP16" s="663"/>
      <c r="BQ16" s="663"/>
      <c r="BR16" s="663"/>
      <c r="BS16" s="664" t="s">
        <v>236</v>
      </c>
      <c r="BT16" s="664"/>
      <c r="BU16" s="664"/>
      <c r="BV16" s="664"/>
      <c r="BW16" s="664"/>
      <c r="BX16" s="664"/>
      <c r="BY16" s="664"/>
      <c r="BZ16" s="664"/>
      <c r="CA16" s="664"/>
      <c r="CB16" s="695"/>
      <c r="CD16" s="624" t="s">
        <v>266</v>
      </c>
      <c r="CE16" s="625"/>
      <c r="CF16" s="625"/>
      <c r="CG16" s="625"/>
      <c r="CH16" s="625"/>
      <c r="CI16" s="625"/>
      <c r="CJ16" s="625"/>
      <c r="CK16" s="625"/>
      <c r="CL16" s="625"/>
      <c r="CM16" s="625"/>
      <c r="CN16" s="625"/>
      <c r="CO16" s="625"/>
      <c r="CP16" s="625"/>
      <c r="CQ16" s="626"/>
      <c r="CR16" s="627" t="s">
        <v>129</v>
      </c>
      <c r="CS16" s="628"/>
      <c r="CT16" s="628"/>
      <c r="CU16" s="628"/>
      <c r="CV16" s="628"/>
      <c r="CW16" s="628"/>
      <c r="CX16" s="628"/>
      <c r="CY16" s="629"/>
      <c r="CZ16" s="663" t="s">
        <v>129</v>
      </c>
      <c r="DA16" s="663"/>
      <c r="DB16" s="663"/>
      <c r="DC16" s="663"/>
      <c r="DD16" s="633" t="s">
        <v>236</v>
      </c>
      <c r="DE16" s="628"/>
      <c r="DF16" s="628"/>
      <c r="DG16" s="628"/>
      <c r="DH16" s="628"/>
      <c r="DI16" s="628"/>
      <c r="DJ16" s="628"/>
      <c r="DK16" s="628"/>
      <c r="DL16" s="628"/>
      <c r="DM16" s="628"/>
      <c r="DN16" s="628"/>
      <c r="DO16" s="628"/>
      <c r="DP16" s="629"/>
      <c r="DQ16" s="633" t="s">
        <v>129</v>
      </c>
      <c r="DR16" s="628"/>
      <c r="DS16" s="628"/>
      <c r="DT16" s="628"/>
      <c r="DU16" s="628"/>
      <c r="DV16" s="628"/>
      <c r="DW16" s="628"/>
      <c r="DX16" s="628"/>
      <c r="DY16" s="628"/>
      <c r="DZ16" s="628"/>
      <c r="EA16" s="628"/>
      <c r="EB16" s="628"/>
      <c r="EC16" s="662"/>
    </row>
    <row r="17" spans="2:133" ht="11.25" customHeight="1" x14ac:dyDescent="0.2">
      <c r="B17" s="624" t="s">
        <v>267</v>
      </c>
      <c r="C17" s="625"/>
      <c r="D17" s="625"/>
      <c r="E17" s="625"/>
      <c r="F17" s="625"/>
      <c r="G17" s="625"/>
      <c r="H17" s="625"/>
      <c r="I17" s="625"/>
      <c r="J17" s="625"/>
      <c r="K17" s="625"/>
      <c r="L17" s="625"/>
      <c r="M17" s="625"/>
      <c r="N17" s="625"/>
      <c r="O17" s="625"/>
      <c r="P17" s="625"/>
      <c r="Q17" s="626"/>
      <c r="R17" s="627">
        <v>302259</v>
      </c>
      <c r="S17" s="628"/>
      <c r="T17" s="628"/>
      <c r="U17" s="628"/>
      <c r="V17" s="628"/>
      <c r="W17" s="628"/>
      <c r="X17" s="628"/>
      <c r="Y17" s="629"/>
      <c r="Z17" s="663">
        <v>0.5</v>
      </c>
      <c r="AA17" s="663"/>
      <c r="AB17" s="663"/>
      <c r="AC17" s="663"/>
      <c r="AD17" s="664">
        <v>302259</v>
      </c>
      <c r="AE17" s="664"/>
      <c r="AF17" s="664"/>
      <c r="AG17" s="664"/>
      <c r="AH17" s="664"/>
      <c r="AI17" s="664"/>
      <c r="AJ17" s="664"/>
      <c r="AK17" s="664"/>
      <c r="AL17" s="630">
        <v>1</v>
      </c>
      <c r="AM17" s="631"/>
      <c r="AN17" s="631"/>
      <c r="AO17" s="665"/>
      <c r="AP17" s="624" t="s">
        <v>268</v>
      </c>
      <c r="AQ17" s="625"/>
      <c r="AR17" s="625"/>
      <c r="AS17" s="625"/>
      <c r="AT17" s="625"/>
      <c r="AU17" s="625"/>
      <c r="AV17" s="625"/>
      <c r="AW17" s="625"/>
      <c r="AX17" s="625"/>
      <c r="AY17" s="625"/>
      <c r="AZ17" s="625"/>
      <c r="BA17" s="625"/>
      <c r="BB17" s="625"/>
      <c r="BC17" s="625"/>
      <c r="BD17" s="625"/>
      <c r="BE17" s="625"/>
      <c r="BF17" s="626"/>
      <c r="BG17" s="627" t="s">
        <v>129</v>
      </c>
      <c r="BH17" s="628"/>
      <c r="BI17" s="628"/>
      <c r="BJ17" s="628"/>
      <c r="BK17" s="628"/>
      <c r="BL17" s="628"/>
      <c r="BM17" s="628"/>
      <c r="BN17" s="629"/>
      <c r="BO17" s="663" t="s">
        <v>129</v>
      </c>
      <c r="BP17" s="663"/>
      <c r="BQ17" s="663"/>
      <c r="BR17" s="663"/>
      <c r="BS17" s="664" t="s">
        <v>236</v>
      </c>
      <c r="BT17" s="664"/>
      <c r="BU17" s="664"/>
      <c r="BV17" s="664"/>
      <c r="BW17" s="664"/>
      <c r="BX17" s="664"/>
      <c r="BY17" s="664"/>
      <c r="BZ17" s="664"/>
      <c r="CA17" s="664"/>
      <c r="CB17" s="695"/>
      <c r="CD17" s="624" t="s">
        <v>269</v>
      </c>
      <c r="CE17" s="625"/>
      <c r="CF17" s="625"/>
      <c r="CG17" s="625"/>
      <c r="CH17" s="625"/>
      <c r="CI17" s="625"/>
      <c r="CJ17" s="625"/>
      <c r="CK17" s="625"/>
      <c r="CL17" s="625"/>
      <c r="CM17" s="625"/>
      <c r="CN17" s="625"/>
      <c r="CO17" s="625"/>
      <c r="CP17" s="625"/>
      <c r="CQ17" s="626"/>
      <c r="CR17" s="627">
        <v>5404954</v>
      </c>
      <c r="CS17" s="628"/>
      <c r="CT17" s="628"/>
      <c r="CU17" s="628"/>
      <c r="CV17" s="628"/>
      <c r="CW17" s="628"/>
      <c r="CX17" s="628"/>
      <c r="CY17" s="629"/>
      <c r="CZ17" s="663">
        <v>9.6</v>
      </c>
      <c r="DA17" s="663"/>
      <c r="DB17" s="663"/>
      <c r="DC17" s="663"/>
      <c r="DD17" s="633" t="s">
        <v>236</v>
      </c>
      <c r="DE17" s="628"/>
      <c r="DF17" s="628"/>
      <c r="DG17" s="628"/>
      <c r="DH17" s="628"/>
      <c r="DI17" s="628"/>
      <c r="DJ17" s="628"/>
      <c r="DK17" s="628"/>
      <c r="DL17" s="628"/>
      <c r="DM17" s="628"/>
      <c r="DN17" s="628"/>
      <c r="DO17" s="628"/>
      <c r="DP17" s="629"/>
      <c r="DQ17" s="633">
        <v>5402812</v>
      </c>
      <c r="DR17" s="628"/>
      <c r="DS17" s="628"/>
      <c r="DT17" s="628"/>
      <c r="DU17" s="628"/>
      <c r="DV17" s="628"/>
      <c r="DW17" s="628"/>
      <c r="DX17" s="628"/>
      <c r="DY17" s="628"/>
      <c r="DZ17" s="628"/>
      <c r="EA17" s="628"/>
      <c r="EB17" s="628"/>
      <c r="EC17" s="662"/>
    </row>
    <row r="18" spans="2:133" ht="11.25" customHeight="1" x14ac:dyDescent="0.2">
      <c r="B18" s="624" t="s">
        <v>270</v>
      </c>
      <c r="C18" s="625"/>
      <c r="D18" s="625"/>
      <c r="E18" s="625"/>
      <c r="F18" s="625"/>
      <c r="G18" s="625"/>
      <c r="H18" s="625"/>
      <c r="I18" s="625"/>
      <c r="J18" s="625"/>
      <c r="K18" s="625"/>
      <c r="L18" s="625"/>
      <c r="M18" s="625"/>
      <c r="N18" s="625"/>
      <c r="O18" s="625"/>
      <c r="P18" s="625"/>
      <c r="Q18" s="626"/>
      <c r="R18" s="627">
        <v>226592</v>
      </c>
      <c r="S18" s="628"/>
      <c r="T18" s="628"/>
      <c r="U18" s="628"/>
      <c r="V18" s="628"/>
      <c r="W18" s="628"/>
      <c r="X18" s="628"/>
      <c r="Y18" s="629"/>
      <c r="Z18" s="663">
        <v>0.4</v>
      </c>
      <c r="AA18" s="663"/>
      <c r="AB18" s="663"/>
      <c r="AC18" s="663"/>
      <c r="AD18" s="664">
        <v>226592</v>
      </c>
      <c r="AE18" s="664"/>
      <c r="AF18" s="664"/>
      <c r="AG18" s="664"/>
      <c r="AH18" s="664"/>
      <c r="AI18" s="664"/>
      <c r="AJ18" s="664"/>
      <c r="AK18" s="664"/>
      <c r="AL18" s="630">
        <v>0.8</v>
      </c>
      <c r="AM18" s="631"/>
      <c r="AN18" s="631"/>
      <c r="AO18" s="665"/>
      <c r="AP18" s="624" t="s">
        <v>271</v>
      </c>
      <c r="AQ18" s="625"/>
      <c r="AR18" s="625"/>
      <c r="AS18" s="625"/>
      <c r="AT18" s="625"/>
      <c r="AU18" s="625"/>
      <c r="AV18" s="625"/>
      <c r="AW18" s="625"/>
      <c r="AX18" s="625"/>
      <c r="AY18" s="625"/>
      <c r="AZ18" s="625"/>
      <c r="BA18" s="625"/>
      <c r="BB18" s="625"/>
      <c r="BC18" s="625"/>
      <c r="BD18" s="625"/>
      <c r="BE18" s="625"/>
      <c r="BF18" s="626"/>
      <c r="BG18" s="627" t="s">
        <v>129</v>
      </c>
      <c r="BH18" s="628"/>
      <c r="BI18" s="628"/>
      <c r="BJ18" s="628"/>
      <c r="BK18" s="628"/>
      <c r="BL18" s="628"/>
      <c r="BM18" s="628"/>
      <c r="BN18" s="629"/>
      <c r="BO18" s="663" t="s">
        <v>236</v>
      </c>
      <c r="BP18" s="663"/>
      <c r="BQ18" s="663"/>
      <c r="BR18" s="663"/>
      <c r="BS18" s="664" t="s">
        <v>236</v>
      </c>
      <c r="BT18" s="664"/>
      <c r="BU18" s="664"/>
      <c r="BV18" s="664"/>
      <c r="BW18" s="664"/>
      <c r="BX18" s="664"/>
      <c r="BY18" s="664"/>
      <c r="BZ18" s="664"/>
      <c r="CA18" s="664"/>
      <c r="CB18" s="695"/>
      <c r="CD18" s="624" t="s">
        <v>272</v>
      </c>
      <c r="CE18" s="625"/>
      <c r="CF18" s="625"/>
      <c r="CG18" s="625"/>
      <c r="CH18" s="625"/>
      <c r="CI18" s="625"/>
      <c r="CJ18" s="625"/>
      <c r="CK18" s="625"/>
      <c r="CL18" s="625"/>
      <c r="CM18" s="625"/>
      <c r="CN18" s="625"/>
      <c r="CO18" s="625"/>
      <c r="CP18" s="625"/>
      <c r="CQ18" s="626"/>
      <c r="CR18" s="627" t="s">
        <v>236</v>
      </c>
      <c r="CS18" s="628"/>
      <c r="CT18" s="628"/>
      <c r="CU18" s="628"/>
      <c r="CV18" s="628"/>
      <c r="CW18" s="628"/>
      <c r="CX18" s="628"/>
      <c r="CY18" s="629"/>
      <c r="CZ18" s="663" t="s">
        <v>129</v>
      </c>
      <c r="DA18" s="663"/>
      <c r="DB18" s="663"/>
      <c r="DC18" s="663"/>
      <c r="DD18" s="633" t="s">
        <v>236</v>
      </c>
      <c r="DE18" s="628"/>
      <c r="DF18" s="628"/>
      <c r="DG18" s="628"/>
      <c r="DH18" s="628"/>
      <c r="DI18" s="628"/>
      <c r="DJ18" s="628"/>
      <c r="DK18" s="628"/>
      <c r="DL18" s="628"/>
      <c r="DM18" s="628"/>
      <c r="DN18" s="628"/>
      <c r="DO18" s="628"/>
      <c r="DP18" s="629"/>
      <c r="DQ18" s="633" t="s">
        <v>236</v>
      </c>
      <c r="DR18" s="628"/>
      <c r="DS18" s="628"/>
      <c r="DT18" s="628"/>
      <c r="DU18" s="628"/>
      <c r="DV18" s="628"/>
      <c r="DW18" s="628"/>
      <c r="DX18" s="628"/>
      <c r="DY18" s="628"/>
      <c r="DZ18" s="628"/>
      <c r="EA18" s="628"/>
      <c r="EB18" s="628"/>
      <c r="EC18" s="662"/>
    </row>
    <row r="19" spans="2:133" ht="11.25" customHeight="1" x14ac:dyDescent="0.2">
      <c r="B19" s="624" t="s">
        <v>273</v>
      </c>
      <c r="C19" s="625"/>
      <c r="D19" s="625"/>
      <c r="E19" s="625"/>
      <c r="F19" s="625"/>
      <c r="G19" s="625"/>
      <c r="H19" s="625"/>
      <c r="I19" s="625"/>
      <c r="J19" s="625"/>
      <c r="K19" s="625"/>
      <c r="L19" s="625"/>
      <c r="M19" s="625"/>
      <c r="N19" s="625"/>
      <c r="O19" s="625"/>
      <c r="P19" s="625"/>
      <c r="Q19" s="626"/>
      <c r="R19" s="627">
        <v>198934</v>
      </c>
      <c r="S19" s="628"/>
      <c r="T19" s="628"/>
      <c r="U19" s="628"/>
      <c r="V19" s="628"/>
      <c r="W19" s="628"/>
      <c r="X19" s="628"/>
      <c r="Y19" s="629"/>
      <c r="Z19" s="663">
        <v>0.3</v>
      </c>
      <c r="AA19" s="663"/>
      <c r="AB19" s="663"/>
      <c r="AC19" s="663"/>
      <c r="AD19" s="664">
        <v>198934</v>
      </c>
      <c r="AE19" s="664"/>
      <c r="AF19" s="664"/>
      <c r="AG19" s="664"/>
      <c r="AH19" s="664"/>
      <c r="AI19" s="664"/>
      <c r="AJ19" s="664"/>
      <c r="AK19" s="664"/>
      <c r="AL19" s="630">
        <v>0.7</v>
      </c>
      <c r="AM19" s="631"/>
      <c r="AN19" s="631"/>
      <c r="AO19" s="665"/>
      <c r="AP19" s="624" t="s">
        <v>274</v>
      </c>
      <c r="AQ19" s="625"/>
      <c r="AR19" s="625"/>
      <c r="AS19" s="625"/>
      <c r="AT19" s="625"/>
      <c r="AU19" s="625"/>
      <c r="AV19" s="625"/>
      <c r="AW19" s="625"/>
      <c r="AX19" s="625"/>
      <c r="AY19" s="625"/>
      <c r="AZ19" s="625"/>
      <c r="BA19" s="625"/>
      <c r="BB19" s="625"/>
      <c r="BC19" s="625"/>
      <c r="BD19" s="625"/>
      <c r="BE19" s="625"/>
      <c r="BF19" s="626"/>
      <c r="BG19" s="627">
        <v>1644915</v>
      </c>
      <c r="BH19" s="628"/>
      <c r="BI19" s="628"/>
      <c r="BJ19" s="628"/>
      <c r="BK19" s="628"/>
      <c r="BL19" s="628"/>
      <c r="BM19" s="628"/>
      <c r="BN19" s="629"/>
      <c r="BO19" s="663">
        <v>7.2</v>
      </c>
      <c r="BP19" s="663"/>
      <c r="BQ19" s="663"/>
      <c r="BR19" s="663"/>
      <c r="BS19" s="664" t="s">
        <v>236</v>
      </c>
      <c r="BT19" s="664"/>
      <c r="BU19" s="664"/>
      <c r="BV19" s="664"/>
      <c r="BW19" s="664"/>
      <c r="BX19" s="664"/>
      <c r="BY19" s="664"/>
      <c r="BZ19" s="664"/>
      <c r="CA19" s="664"/>
      <c r="CB19" s="695"/>
      <c r="CD19" s="624" t="s">
        <v>275</v>
      </c>
      <c r="CE19" s="625"/>
      <c r="CF19" s="625"/>
      <c r="CG19" s="625"/>
      <c r="CH19" s="625"/>
      <c r="CI19" s="625"/>
      <c r="CJ19" s="625"/>
      <c r="CK19" s="625"/>
      <c r="CL19" s="625"/>
      <c r="CM19" s="625"/>
      <c r="CN19" s="625"/>
      <c r="CO19" s="625"/>
      <c r="CP19" s="625"/>
      <c r="CQ19" s="626"/>
      <c r="CR19" s="627" t="s">
        <v>236</v>
      </c>
      <c r="CS19" s="628"/>
      <c r="CT19" s="628"/>
      <c r="CU19" s="628"/>
      <c r="CV19" s="628"/>
      <c r="CW19" s="628"/>
      <c r="CX19" s="628"/>
      <c r="CY19" s="629"/>
      <c r="CZ19" s="663" t="s">
        <v>236</v>
      </c>
      <c r="DA19" s="663"/>
      <c r="DB19" s="663"/>
      <c r="DC19" s="663"/>
      <c r="DD19" s="633" t="s">
        <v>236</v>
      </c>
      <c r="DE19" s="628"/>
      <c r="DF19" s="628"/>
      <c r="DG19" s="628"/>
      <c r="DH19" s="628"/>
      <c r="DI19" s="628"/>
      <c r="DJ19" s="628"/>
      <c r="DK19" s="628"/>
      <c r="DL19" s="628"/>
      <c r="DM19" s="628"/>
      <c r="DN19" s="628"/>
      <c r="DO19" s="628"/>
      <c r="DP19" s="629"/>
      <c r="DQ19" s="633" t="s">
        <v>129</v>
      </c>
      <c r="DR19" s="628"/>
      <c r="DS19" s="628"/>
      <c r="DT19" s="628"/>
      <c r="DU19" s="628"/>
      <c r="DV19" s="628"/>
      <c r="DW19" s="628"/>
      <c r="DX19" s="628"/>
      <c r="DY19" s="628"/>
      <c r="DZ19" s="628"/>
      <c r="EA19" s="628"/>
      <c r="EB19" s="628"/>
      <c r="EC19" s="662"/>
    </row>
    <row r="20" spans="2:133" ht="11.25" customHeight="1" x14ac:dyDescent="0.2">
      <c r="B20" s="696" t="s">
        <v>276</v>
      </c>
      <c r="C20" s="697"/>
      <c r="D20" s="697"/>
      <c r="E20" s="697"/>
      <c r="F20" s="697"/>
      <c r="G20" s="697"/>
      <c r="H20" s="697"/>
      <c r="I20" s="697"/>
      <c r="J20" s="697"/>
      <c r="K20" s="697"/>
      <c r="L20" s="697"/>
      <c r="M20" s="697"/>
      <c r="N20" s="697"/>
      <c r="O20" s="697"/>
      <c r="P20" s="697"/>
      <c r="Q20" s="698"/>
      <c r="R20" s="627">
        <v>27658</v>
      </c>
      <c r="S20" s="628"/>
      <c r="T20" s="628"/>
      <c r="U20" s="628"/>
      <c r="V20" s="628"/>
      <c r="W20" s="628"/>
      <c r="X20" s="628"/>
      <c r="Y20" s="629"/>
      <c r="Z20" s="663">
        <v>0</v>
      </c>
      <c r="AA20" s="663"/>
      <c r="AB20" s="663"/>
      <c r="AC20" s="663"/>
      <c r="AD20" s="664">
        <v>27658</v>
      </c>
      <c r="AE20" s="664"/>
      <c r="AF20" s="664"/>
      <c r="AG20" s="664"/>
      <c r="AH20" s="664"/>
      <c r="AI20" s="664"/>
      <c r="AJ20" s="664"/>
      <c r="AK20" s="664"/>
      <c r="AL20" s="630">
        <v>0.1</v>
      </c>
      <c r="AM20" s="631"/>
      <c r="AN20" s="631"/>
      <c r="AO20" s="665"/>
      <c r="AP20" s="624" t="s">
        <v>277</v>
      </c>
      <c r="AQ20" s="625"/>
      <c r="AR20" s="625"/>
      <c r="AS20" s="625"/>
      <c r="AT20" s="625"/>
      <c r="AU20" s="625"/>
      <c r="AV20" s="625"/>
      <c r="AW20" s="625"/>
      <c r="AX20" s="625"/>
      <c r="AY20" s="625"/>
      <c r="AZ20" s="625"/>
      <c r="BA20" s="625"/>
      <c r="BB20" s="625"/>
      <c r="BC20" s="625"/>
      <c r="BD20" s="625"/>
      <c r="BE20" s="625"/>
      <c r="BF20" s="626"/>
      <c r="BG20" s="627">
        <v>1644915</v>
      </c>
      <c r="BH20" s="628"/>
      <c r="BI20" s="628"/>
      <c r="BJ20" s="628"/>
      <c r="BK20" s="628"/>
      <c r="BL20" s="628"/>
      <c r="BM20" s="628"/>
      <c r="BN20" s="629"/>
      <c r="BO20" s="663">
        <v>7.2</v>
      </c>
      <c r="BP20" s="663"/>
      <c r="BQ20" s="663"/>
      <c r="BR20" s="663"/>
      <c r="BS20" s="664" t="s">
        <v>129</v>
      </c>
      <c r="BT20" s="664"/>
      <c r="BU20" s="664"/>
      <c r="BV20" s="664"/>
      <c r="BW20" s="664"/>
      <c r="BX20" s="664"/>
      <c r="BY20" s="664"/>
      <c r="BZ20" s="664"/>
      <c r="CA20" s="664"/>
      <c r="CB20" s="695"/>
      <c r="CD20" s="624" t="s">
        <v>278</v>
      </c>
      <c r="CE20" s="625"/>
      <c r="CF20" s="625"/>
      <c r="CG20" s="625"/>
      <c r="CH20" s="625"/>
      <c r="CI20" s="625"/>
      <c r="CJ20" s="625"/>
      <c r="CK20" s="625"/>
      <c r="CL20" s="625"/>
      <c r="CM20" s="625"/>
      <c r="CN20" s="625"/>
      <c r="CO20" s="625"/>
      <c r="CP20" s="625"/>
      <c r="CQ20" s="626"/>
      <c r="CR20" s="627">
        <v>56570232</v>
      </c>
      <c r="CS20" s="628"/>
      <c r="CT20" s="628"/>
      <c r="CU20" s="628"/>
      <c r="CV20" s="628"/>
      <c r="CW20" s="628"/>
      <c r="CX20" s="628"/>
      <c r="CY20" s="629"/>
      <c r="CZ20" s="663">
        <v>100</v>
      </c>
      <c r="DA20" s="663"/>
      <c r="DB20" s="663"/>
      <c r="DC20" s="663"/>
      <c r="DD20" s="633">
        <v>6848461</v>
      </c>
      <c r="DE20" s="628"/>
      <c r="DF20" s="628"/>
      <c r="DG20" s="628"/>
      <c r="DH20" s="628"/>
      <c r="DI20" s="628"/>
      <c r="DJ20" s="628"/>
      <c r="DK20" s="628"/>
      <c r="DL20" s="628"/>
      <c r="DM20" s="628"/>
      <c r="DN20" s="628"/>
      <c r="DO20" s="628"/>
      <c r="DP20" s="629"/>
      <c r="DQ20" s="633">
        <v>37521815</v>
      </c>
      <c r="DR20" s="628"/>
      <c r="DS20" s="628"/>
      <c r="DT20" s="628"/>
      <c r="DU20" s="628"/>
      <c r="DV20" s="628"/>
      <c r="DW20" s="628"/>
      <c r="DX20" s="628"/>
      <c r="DY20" s="628"/>
      <c r="DZ20" s="628"/>
      <c r="EA20" s="628"/>
      <c r="EB20" s="628"/>
      <c r="EC20" s="662"/>
    </row>
    <row r="21" spans="2:133" ht="11.25" customHeight="1" x14ac:dyDescent="0.2">
      <c r="B21" s="624" t="s">
        <v>279</v>
      </c>
      <c r="C21" s="625"/>
      <c r="D21" s="625"/>
      <c r="E21" s="625"/>
      <c r="F21" s="625"/>
      <c r="G21" s="625"/>
      <c r="H21" s="625"/>
      <c r="I21" s="625"/>
      <c r="J21" s="625"/>
      <c r="K21" s="625"/>
      <c r="L21" s="625"/>
      <c r="M21" s="625"/>
      <c r="N21" s="625"/>
      <c r="O21" s="625"/>
      <c r="P21" s="625"/>
      <c r="Q21" s="626"/>
      <c r="R21" s="627">
        <v>4224403</v>
      </c>
      <c r="S21" s="628"/>
      <c r="T21" s="628"/>
      <c r="U21" s="628"/>
      <c r="V21" s="628"/>
      <c r="W21" s="628"/>
      <c r="X21" s="628"/>
      <c r="Y21" s="629"/>
      <c r="Z21" s="663">
        <v>7</v>
      </c>
      <c r="AA21" s="663"/>
      <c r="AB21" s="663"/>
      <c r="AC21" s="663"/>
      <c r="AD21" s="664">
        <v>3475647</v>
      </c>
      <c r="AE21" s="664"/>
      <c r="AF21" s="664"/>
      <c r="AG21" s="664"/>
      <c r="AH21" s="664"/>
      <c r="AI21" s="664"/>
      <c r="AJ21" s="664"/>
      <c r="AK21" s="664"/>
      <c r="AL21" s="630">
        <v>11.5</v>
      </c>
      <c r="AM21" s="631"/>
      <c r="AN21" s="631"/>
      <c r="AO21" s="665"/>
      <c r="AP21" s="624" t="s">
        <v>280</v>
      </c>
      <c r="AQ21" s="699"/>
      <c r="AR21" s="699"/>
      <c r="AS21" s="699"/>
      <c r="AT21" s="699"/>
      <c r="AU21" s="699"/>
      <c r="AV21" s="699"/>
      <c r="AW21" s="699"/>
      <c r="AX21" s="699"/>
      <c r="AY21" s="699"/>
      <c r="AZ21" s="699"/>
      <c r="BA21" s="699"/>
      <c r="BB21" s="699"/>
      <c r="BC21" s="699"/>
      <c r="BD21" s="699"/>
      <c r="BE21" s="699"/>
      <c r="BF21" s="700"/>
      <c r="BG21" s="627">
        <v>1386</v>
      </c>
      <c r="BH21" s="628"/>
      <c r="BI21" s="628"/>
      <c r="BJ21" s="628"/>
      <c r="BK21" s="628"/>
      <c r="BL21" s="628"/>
      <c r="BM21" s="628"/>
      <c r="BN21" s="629"/>
      <c r="BO21" s="663">
        <v>0</v>
      </c>
      <c r="BP21" s="663"/>
      <c r="BQ21" s="663"/>
      <c r="BR21" s="663"/>
      <c r="BS21" s="664" t="s">
        <v>236</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281</v>
      </c>
      <c r="C22" s="625"/>
      <c r="D22" s="625"/>
      <c r="E22" s="625"/>
      <c r="F22" s="625"/>
      <c r="G22" s="625"/>
      <c r="H22" s="625"/>
      <c r="I22" s="625"/>
      <c r="J22" s="625"/>
      <c r="K22" s="625"/>
      <c r="L22" s="625"/>
      <c r="M22" s="625"/>
      <c r="N22" s="625"/>
      <c r="O22" s="625"/>
      <c r="P22" s="625"/>
      <c r="Q22" s="626"/>
      <c r="R22" s="627">
        <v>3475647</v>
      </c>
      <c r="S22" s="628"/>
      <c r="T22" s="628"/>
      <c r="U22" s="628"/>
      <c r="V22" s="628"/>
      <c r="W22" s="628"/>
      <c r="X22" s="628"/>
      <c r="Y22" s="629"/>
      <c r="Z22" s="663">
        <v>5.8</v>
      </c>
      <c r="AA22" s="663"/>
      <c r="AB22" s="663"/>
      <c r="AC22" s="663"/>
      <c r="AD22" s="664">
        <v>3475647</v>
      </c>
      <c r="AE22" s="664"/>
      <c r="AF22" s="664"/>
      <c r="AG22" s="664"/>
      <c r="AH22" s="664"/>
      <c r="AI22" s="664"/>
      <c r="AJ22" s="664"/>
      <c r="AK22" s="664"/>
      <c r="AL22" s="630">
        <v>11.5</v>
      </c>
      <c r="AM22" s="631"/>
      <c r="AN22" s="631"/>
      <c r="AO22" s="665"/>
      <c r="AP22" s="624" t="s">
        <v>282</v>
      </c>
      <c r="AQ22" s="699"/>
      <c r="AR22" s="699"/>
      <c r="AS22" s="699"/>
      <c r="AT22" s="699"/>
      <c r="AU22" s="699"/>
      <c r="AV22" s="699"/>
      <c r="AW22" s="699"/>
      <c r="AX22" s="699"/>
      <c r="AY22" s="699"/>
      <c r="AZ22" s="699"/>
      <c r="BA22" s="699"/>
      <c r="BB22" s="699"/>
      <c r="BC22" s="699"/>
      <c r="BD22" s="699"/>
      <c r="BE22" s="699"/>
      <c r="BF22" s="700"/>
      <c r="BG22" s="627" t="s">
        <v>129</v>
      </c>
      <c r="BH22" s="628"/>
      <c r="BI22" s="628"/>
      <c r="BJ22" s="628"/>
      <c r="BK22" s="628"/>
      <c r="BL22" s="628"/>
      <c r="BM22" s="628"/>
      <c r="BN22" s="629"/>
      <c r="BO22" s="663" t="s">
        <v>181</v>
      </c>
      <c r="BP22" s="663"/>
      <c r="BQ22" s="663"/>
      <c r="BR22" s="663"/>
      <c r="BS22" s="664" t="s">
        <v>236</v>
      </c>
      <c r="BT22" s="664"/>
      <c r="BU22" s="664"/>
      <c r="BV22" s="664"/>
      <c r="BW22" s="664"/>
      <c r="BX22" s="664"/>
      <c r="BY22" s="664"/>
      <c r="BZ22" s="664"/>
      <c r="CA22" s="664"/>
      <c r="CB22" s="695"/>
      <c r="CD22" s="679" t="s">
        <v>283</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284</v>
      </c>
      <c r="C23" s="625"/>
      <c r="D23" s="625"/>
      <c r="E23" s="625"/>
      <c r="F23" s="625"/>
      <c r="G23" s="625"/>
      <c r="H23" s="625"/>
      <c r="I23" s="625"/>
      <c r="J23" s="625"/>
      <c r="K23" s="625"/>
      <c r="L23" s="625"/>
      <c r="M23" s="625"/>
      <c r="N23" s="625"/>
      <c r="O23" s="625"/>
      <c r="P23" s="625"/>
      <c r="Q23" s="626"/>
      <c r="R23" s="627">
        <v>748756</v>
      </c>
      <c r="S23" s="628"/>
      <c r="T23" s="628"/>
      <c r="U23" s="628"/>
      <c r="V23" s="628"/>
      <c r="W23" s="628"/>
      <c r="X23" s="628"/>
      <c r="Y23" s="629"/>
      <c r="Z23" s="663">
        <v>1.2</v>
      </c>
      <c r="AA23" s="663"/>
      <c r="AB23" s="663"/>
      <c r="AC23" s="663"/>
      <c r="AD23" s="664" t="s">
        <v>129</v>
      </c>
      <c r="AE23" s="664"/>
      <c r="AF23" s="664"/>
      <c r="AG23" s="664"/>
      <c r="AH23" s="664"/>
      <c r="AI23" s="664"/>
      <c r="AJ23" s="664"/>
      <c r="AK23" s="664"/>
      <c r="AL23" s="630" t="s">
        <v>129</v>
      </c>
      <c r="AM23" s="631"/>
      <c r="AN23" s="631"/>
      <c r="AO23" s="665"/>
      <c r="AP23" s="624" t="s">
        <v>285</v>
      </c>
      <c r="AQ23" s="699"/>
      <c r="AR23" s="699"/>
      <c r="AS23" s="699"/>
      <c r="AT23" s="699"/>
      <c r="AU23" s="699"/>
      <c r="AV23" s="699"/>
      <c r="AW23" s="699"/>
      <c r="AX23" s="699"/>
      <c r="AY23" s="699"/>
      <c r="AZ23" s="699"/>
      <c r="BA23" s="699"/>
      <c r="BB23" s="699"/>
      <c r="BC23" s="699"/>
      <c r="BD23" s="699"/>
      <c r="BE23" s="699"/>
      <c r="BF23" s="700"/>
      <c r="BG23" s="627">
        <v>1643529</v>
      </c>
      <c r="BH23" s="628"/>
      <c r="BI23" s="628"/>
      <c r="BJ23" s="628"/>
      <c r="BK23" s="628"/>
      <c r="BL23" s="628"/>
      <c r="BM23" s="628"/>
      <c r="BN23" s="629"/>
      <c r="BO23" s="663">
        <v>7.2</v>
      </c>
      <c r="BP23" s="663"/>
      <c r="BQ23" s="663"/>
      <c r="BR23" s="663"/>
      <c r="BS23" s="664" t="s">
        <v>236</v>
      </c>
      <c r="BT23" s="664"/>
      <c r="BU23" s="664"/>
      <c r="BV23" s="664"/>
      <c r="BW23" s="664"/>
      <c r="BX23" s="664"/>
      <c r="BY23" s="664"/>
      <c r="BZ23" s="664"/>
      <c r="CA23" s="664"/>
      <c r="CB23" s="695"/>
      <c r="CD23" s="679" t="s">
        <v>224</v>
      </c>
      <c r="CE23" s="680"/>
      <c r="CF23" s="680"/>
      <c r="CG23" s="680"/>
      <c r="CH23" s="680"/>
      <c r="CI23" s="680"/>
      <c r="CJ23" s="680"/>
      <c r="CK23" s="680"/>
      <c r="CL23" s="680"/>
      <c r="CM23" s="680"/>
      <c r="CN23" s="680"/>
      <c r="CO23" s="680"/>
      <c r="CP23" s="680"/>
      <c r="CQ23" s="681"/>
      <c r="CR23" s="679" t="s">
        <v>286</v>
      </c>
      <c r="CS23" s="680"/>
      <c r="CT23" s="680"/>
      <c r="CU23" s="680"/>
      <c r="CV23" s="680"/>
      <c r="CW23" s="680"/>
      <c r="CX23" s="680"/>
      <c r="CY23" s="681"/>
      <c r="CZ23" s="679" t="s">
        <v>287</v>
      </c>
      <c r="DA23" s="680"/>
      <c r="DB23" s="680"/>
      <c r="DC23" s="681"/>
      <c r="DD23" s="679" t="s">
        <v>288</v>
      </c>
      <c r="DE23" s="680"/>
      <c r="DF23" s="680"/>
      <c r="DG23" s="680"/>
      <c r="DH23" s="680"/>
      <c r="DI23" s="680"/>
      <c r="DJ23" s="680"/>
      <c r="DK23" s="681"/>
      <c r="DL23" s="711" t="s">
        <v>289</v>
      </c>
      <c r="DM23" s="712"/>
      <c r="DN23" s="712"/>
      <c r="DO23" s="712"/>
      <c r="DP23" s="712"/>
      <c r="DQ23" s="712"/>
      <c r="DR23" s="712"/>
      <c r="DS23" s="712"/>
      <c r="DT23" s="712"/>
      <c r="DU23" s="712"/>
      <c r="DV23" s="713"/>
      <c r="DW23" s="679" t="s">
        <v>290</v>
      </c>
      <c r="DX23" s="680"/>
      <c r="DY23" s="680"/>
      <c r="DZ23" s="680"/>
      <c r="EA23" s="680"/>
      <c r="EB23" s="680"/>
      <c r="EC23" s="681"/>
    </row>
    <row r="24" spans="2:133" ht="11.25" customHeight="1" x14ac:dyDescent="0.2">
      <c r="B24" s="624" t="s">
        <v>291</v>
      </c>
      <c r="C24" s="625"/>
      <c r="D24" s="625"/>
      <c r="E24" s="625"/>
      <c r="F24" s="625"/>
      <c r="G24" s="625"/>
      <c r="H24" s="625"/>
      <c r="I24" s="625"/>
      <c r="J24" s="625"/>
      <c r="K24" s="625"/>
      <c r="L24" s="625"/>
      <c r="M24" s="625"/>
      <c r="N24" s="625"/>
      <c r="O24" s="625"/>
      <c r="P24" s="625"/>
      <c r="Q24" s="626"/>
      <c r="R24" s="627" t="s">
        <v>129</v>
      </c>
      <c r="S24" s="628"/>
      <c r="T24" s="628"/>
      <c r="U24" s="628"/>
      <c r="V24" s="628"/>
      <c r="W24" s="628"/>
      <c r="X24" s="628"/>
      <c r="Y24" s="629"/>
      <c r="Z24" s="663" t="s">
        <v>236</v>
      </c>
      <c r="AA24" s="663"/>
      <c r="AB24" s="663"/>
      <c r="AC24" s="663"/>
      <c r="AD24" s="664" t="s">
        <v>129</v>
      </c>
      <c r="AE24" s="664"/>
      <c r="AF24" s="664"/>
      <c r="AG24" s="664"/>
      <c r="AH24" s="664"/>
      <c r="AI24" s="664"/>
      <c r="AJ24" s="664"/>
      <c r="AK24" s="664"/>
      <c r="AL24" s="630" t="s">
        <v>236</v>
      </c>
      <c r="AM24" s="631"/>
      <c r="AN24" s="631"/>
      <c r="AO24" s="665"/>
      <c r="AP24" s="624" t="s">
        <v>292</v>
      </c>
      <c r="AQ24" s="699"/>
      <c r="AR24" s="699"/>
      <c r="AS24" s="699"/>
      <c r="AT24" s="699"/>
      <c r="AU24" s="699"/>
      <c r="AV24" s="699"/>
      <c r="AW24" s="699"/>
      <c r="AX24" s="699"/>
      <c r="AY24" s="699"/>
      <c r="AZ24" s="699"/>
      <c r="BA24" s="699"/>
      <c r="BB24" s="699"/>
      <c r="BC24" s="699"/>
      <c r="BD24" s="699"/>
      <c r="BE24" s="699"/>
      <c r="BF24" s="700"/>
      <c r="BG24" s="627" t="s">
        <v>236</v>
      </c>
      <c r="BH24" s="628"/>
      <c r="BI24" s="628"/>
      <c r="BJ24" s="628"/>
      <c r="BK24" s="628"/>
      <c r="BL24" s="628"/>
      <c r="BM24" s="628"/>
      <c r="BN24" s="629"/>
      <c r="BO24" s="663" t="s">
        <v>129</v>
      </c>
      <c r="BP24" s="663"/>
      <c r="BQ24" s="663"/>
      <c r="BR24" s="663"/>
      <c r="BS24" s="664" t="s">
        <v>129</v>
      </c>
      <c r="BT24" s="664"/>
      <c r="BU24" s="664"/>
      <c r="BV24" s="664"/>
      <c r="BW24" s="664"/>
      <c r="BX24" s="664"/>
      <c r="BY24" s="664"/>
      <c r="BZ24" s="664"/>
      <c r="CA24" s="664"/>
      <c r="CB24" s="695"/>
      <c r="CD24" s="676" t="s">
        <v>293</v>
      </c>
      <c r="CE24" s="677"/>
      <c r="CF24" s="677"/>
      <c r="CG24" s="677"/>
      <c r="CH24" s="677"/>
      <c r="CI24" s="677"/>
      <c r="CJ24" s="677"/>
      <c r="CK24" s="677"/>
      <c r="CL24" s="677"/>
      <c r="CM24" s="677"/>
      <c r="CN24" s="677"/>
      <c r="CO24" s="677"/>
      <c r="CP24" s="677"/>
      <c r="CQ24" s="678"/>
      <c r="CR24" s="673">
        <v>27386888</v>
      </c>
      <c r="CS24" s="674"/>
      <c r="CT24" s="674"/>
      <c r="CU24" s="674"/>
      <c r="CV24" s="674"/>
      <c r="CW24" s="674"/>
      <c r="CX24" s="674"/>
      <c r="CY24" s="702"/>
      <c r="CZ24" s="703">
        <v>48.4</v>
      </c>
      <c r="DA24" s="686"/>
      <c r="DB24" s="686"/>
      <c r="DC24" s="705"/>
      <c r="DD24" s="701">
        <v>16834645</v>
      </c>
      <c r="DE24" s="674"/>
      <c r="DF24" s="674"/>
      <c r="DG24" s="674"/>
      <c r="DH24" s="674"/>
      <c r="DI24" s="674"/>
      <c r="DJ24" s="674"/>
      <c r="DK24" s="702"/>
      <c r="DL24" s="701">
        <v>16703786</v>
      </c>
      <c r="DM24" s="674"/>
      <c r="DN24" s="674"/>
      <c r="DO24" s="674"/>
      <c r="DP24" s="674"/>
      <c r="DQ24" s="674"/>
      <c r="DR24" s="674"/>
      <c r="DS24" s="674"/>
      <c r="DT24" s="674"/>
      <c r="DU24" s="674"/>
      <c r="DV24" s="702"/>
      <c r="DW24" s="703">
        <v>54.2</v>
      </c>
      <c r="DX24" s="686"/>
      <c r="DY24" s="686"/>
      <c r="DZ24" s="686"/>
      <c r="EA24" s="686"/>
      <c r="EB24" s="686"/>
      <c r="EC24" s="704"/>
    </row>
    <row r="25" spans="2:133" ht="11.25" customHeight="1" x14ac:dyDescent="0.2">
      <c r="B25" s="624" t="s">
        <v>294</v>
      </c>
      <c r="C25" s="625"/>
      <c r="D25" s="625"/>
      <c r="E25" s="625"/>
      <c r="F25" s="625"/>
      <c r="G25" s="625"/>
      <c r="H25" s="625"/>
      <c r="I25" s="625"/>
      <c r="J25" s="625"/>
      <c r="K25" s="625"/>
      <c r="L25" s="625"/>
      <c r="M25" s="625"/>
      <c r="N25" s="625"/>
      <c r="O25" s="625"/>
      <c r="P25" s="625"/>
      <c r="Q25" s="626"/>
      <c r="R25" s="627">
        <v>31961584</v>
      </c>
      <c r="S25" s="628"/>
      <c r="T25" s="628"/>
      <c r="U25" s="628"/>
      <c r="V25" s="628"/>
      <c r="W25" s="628"/>
      <c r="X25" s="628"/>
      <c r="Y25" s="629"/>
      <c r="Z25" s="663">
        <v>53.2</v>
      </c>
      <c r="AA25" s="663"/>
      <c r="AB25" s="663"/>
      <c r="AC25" s="663"/>
      <c r="AD25" s="664">
        <v>29569299</v>
      </c>
      <c r="AE25" s="664"/>
      <c r="AF25" s="664"/>
      <c r="AG25" s="664"/>
      <c r="AH25" s="664"/>
      <c r="AI25" s="664"/>
      <c r="AJ25" s="664"/>
      <c r="AK25" s="664"/>
      <c r="AL25" s="630">
        <v>98</v>
      </c>
      <c r="AM25" s="631"/>
      <c r="AN25" s="631"/>
      <c r="AO25" s="665"/>
      <c r="AP25" s="624" t="s">
        <v>295</v>
      </c>
      <c r="AQ25" s="699"/>
      <c r="AR25" s="699"/>
      <c r="AS25" s="699"/>
      <c r="AT25" s="699"/>
      <c r="AU25" s="699"/>
      <c r="AV25" s="699"/>
      <c r="AW25" s="699"/>
      <c r="AX25" s="699"/>
      <c r="AY25" s="699"/>
      <c r="AZ25" s="699"/>
      <c r="BA25" s="699"/>
      <c r="BB25" s="699"/>
      <c r="BC25" s="699"/>
      <c r="BD25" s="699"/>
      <c r="BE25" s="699"/>
      <c r="BF25" s="700"/>
      <c r="BG25" s="627" t="s">
        <v>129</v>
      </c>
      <c r="BH25" s="628"/>
      <c r="BI25" s="628"/>
      <c r="BJ25" s="628"/>
      <c r="BK25" s="628"/>
      <c r="BL25" s="628"/>
      <c r="BM25" s="628"/>
      <c r="BN25" s="629"/>
      <c r="BO25" s="663" t="s">
        <v>129</v>
      </c>
      <c r="BP25" s="663"/>
      <c r="BQ25" s="663"/>
      <c r="BR25" s="663"/>
      <c r="BS25" s="664" t="s">
        <v>129</v>
      </c>
      <c r="BT25" s="664"/>
      <c r="BU25" s="664"/>
      <c r="BV25" s="664"/>
      <c r="BW25" s="664"/>
      <c r="BX25" s="664"/>
      <c r="BY25" s="664"/>
      <c r="BZ25" s="664"/>
      <c r="CA25" s="664"/>
      <c r="CB25" s="695"/>
      <c r="CD25" s="624" t="s">
        <v>296</v>
      </c>
      <c r="CE25" s="625"/>
      <c r="CF25" s="625"/>
      <c r="CG25" s="625"/>
      <c r="CH25" s="625"/>
      <c r="CI25" s="625"/>
      <c r="CJ25" s="625"/>
      <c r="CK25" s="625"/>
      <c r="CL25" s="625"/>
      <c r="CM25" s="625"/>
      <c r="CN25" s="625"/>
      <c r="CO25" s="625"/>
      <c r="CP25" s="625"/>
      <c r="CQ25" s="626"/>
      <c r="CR25" s="627">
        <v>8025852</v>
      </c>
      <c r="CS25" s="636"/>
      <c r="CT25" s="636"/>
      <c r="CU25" s="636"/>
      <c r="CV25" s="636"/>
      <c r="CW25" s="636"/>
      <c r="CX25" s="636"/>
      <c r="CY25" s="637"/>
      <c r="CZ25" s="630">
        <v>14.2</v>
      </c>
      <c r="DA25" s="638"/>
      <c r="DB25" s="638"/>
      <c r="DC25" s="639"/>
      <c r="DD25" s="633">
        <v>7399286</v>
      </c>
      <c r="DE25" s="636"/>
      <c r="DF25" s="636"/>
      <c r="DG25" s="636"/>
      <c r="DH25" s="636"/>
      <c r="DI25" s="636"/>
      <c r="DJ25" s="636"/>
      <c r="DK25" s="637"/>
      <c r="DL25" s="633">
        <v>7380271</v>
      </c>
      <c r="DM25" s="636"/>
      <c r="DN25" s="636"/>
      <c r="DO25" s="636"/>
      <c r="DP25" s="636"/>
      <c r="DQ25" s="636"/>
      <c r="DR25" s="636"/>
      <c r="DS25" s="636"/>
      <c r="DT25" s="636"/>
      <c r="DU25" s="636"/>
      <c r="DV25" s="637"/>
      <c r="DW25" s="630">
        <v>23.9</v>
      </c>
      <c r="DX25" s="638"/>
      <c r="DY25" s="638"/>
      <c r="DZ25" s="638"/>
      <c r="EA25" s="638"/>
      <c r="EB25" s="638"/>
      <c r="EC25" s="652"/>
    </row>
    <row r="26" spans="2:133" ht="11.25" customHeight="1" x14ac:dyDescent="0.2">
      <c r="B26" s="624" t="s">
        <v>297</v>
      </c>
      <c r="C26" s="625"/>
      <c r="D26" s="625"/>
      <c r="E26" s="625"/>
      <c r="F26" s="625"/>
      <c r="G26" s="625"/>
      <c r="H26" s="625"/>
      <c r="I26" s="625"/>
      <c r="J26" s="625"/>
      <c r="K26" s="625"/>
      <c r="L26" s="625"/>
      <c r="M26" s="625"/>
      <c r="N26" s="625"/>
      <c r="O26" s="625"/>
      <c r="P26" s="625"/>
      <c r="Q26" s="626"/>
      <c r="R26" s="627">
        <v>17454</v>
      </c>
      <c r="S26" s="628"/>
      <c r="T26" s="628"/>
      <c r="U26" s="628"/>
      <c r="V26" s="628"/>
      <c r="W26" s="628"/>
      <c r="X26" s="628"/>
      <c r="Y26" s="629"/>
      <c r="Z26" s="663">
        <v>0</v>
      </c>
      <c r="AA26" s="663"/>
      <c r="AB26" s="663"/>
      <c r="AC26" s="663"/>
      <c r="AD26" s="664">
        <v>17454</v>
      </c>
      <c r="AE26" s="664"/>
      <c r="AF26" s="664"/>
      <c r="AG26" s="664"/>
      <c r="AH26" s="664"/>
      <c r="AI26" s="664"/>
      <c r="AJ26" s="664"/>
      <c r="AK26" s="664"/>
      <c r="AL26" s="630">
        <v>0.1</v>
      </c>
      <c r="AM26" s="631"/>
      <c r="AN26" s="631"/>
      <c r="AO26" s="665"/>
      <c r="AP26" s="624" t="s">
        <v>298</v>
      </c>
      <c r="AQ26" s="699"/>
      <c r="AR26" s="699"/>
      <c r="AS26" s="699"/>
      <c r="AT26" s="699"/>
      <c r="AU26" s="699"/>
      <c r="AV26" s="699"/>
      <c r="AW26" s="699"/>
      <c r="AX26" s="699"/>
      <c r="AY26" s="699"/>
      <c r="AZ26" s="699"/>
      <c r="BA26" s="699"/>
      <c r="BB26" s="699"/>
      <c r="BC26" s="699"/>
      <c r="BD26" s="699"/>
      <c r="BE26" s="699"/>
      <c r="BF26" s="700"/>
      <c r="BG26" s="627" t="s">
        <v>236</v>
      </c>
      <c r="BH26" s="628"/>
      <c r="BI26" s="628"/>
      <c r="BJ26" s="628"/>
      <c r="BK26" s="628"/>
      <c r="BL26" s="628"/>
      <c r="BM26" s="628"/>
      <c r="BN26" s="629"/>
      <c r="BO26" s="663" t="s">
        <v>236</v>
      </c>
      <c r="BP26" s="663"/>
      <c r="BQ26" s="663"/>
      <c r="BR26" s="663"/>
      <c r="BS26" s="664" t="s">
        <v>236</v>
      </c>
      <c r="BT26" s="664"/>
      <c r="BU26" s="664"/>
      <c r="BV26" s="664"/>
      <c r="BW26" s="664"/>
      <c r="BX26" s="664"/>
      <c r="BY26" s="664"/>
      <c r="BZ26" s="664"/>
      <c r="CA26" s="664"/>
      <c r="CB26" s="695"/>
      <c r="CD26" s="624" t="s">
        <v>299</v>
      </c>
      <c r="CE26" s="625"/>
      <c r="CF26" s="625"/>
      <c r="CG26" s="625"/>
      <c r="CH26" s="625"/>
      <c r="CI26" s="625"/>
      <c r="CJ26" s="625"/>
      <c r="CK26" s="625"/>
      <c r="CL26" s="625"/>
      <c r="CM26" s="625"/>
      <c r="CN26" s="625"/>
      <c r="CO26" s="625"/>
      <c r="CP26" s="625"/>
      <c r="CQ26" s="626"/>
      <c r="CR26" s="627">
        <v>4944795</v>
      </c>
      <c r="CS26" s="628"/>
      <c r="CT26" s="628"/>
      <c r="CU26" s="628"/>
      <c r="CV26" s="628"/>
      <c r="CW26" s="628"/>
      <c r="CX26" s="628"/>
      <c r="CY26" s="629"/>
      <c r="CZ26" s="630">
        <v>8.6999999999999993</v>
      </c>
      <c r="DA26" s="638"/>
      <c r="DB26" s="638"/>
      <c r="DC26" s="639"/>
      <c r="DD26" s="633">
        <v>4507832</v>
      </c>
      <c r="DE26" s="628"/>
      <c r="DF26" s="628"/>
      <c r="DG26" s="628"/>
      <c r="DH26" s="628"/>
      <c r="DI26" s="628"/>
      <c r="DJ26" s="628"/>
      <c r="DK26" s="629"/>
      <c r="DL26" s="633" t="s">
        <v>236</v>
      </c>
      <c r="DM26" s="628"/>
      <c r="DN26" s="628"/>
      <c r="DO26" s="628"/>
      <c r="DP26" s="628"/>
      <c r="DQ26" s="628"/>
      <c r="DR26" s="628"/>
      <c r="DS26" s="628"/>
      <c r="DT26" s="628"/>
      <c r="DU26" s="628"/>
      <c r="DV26" s="629"/>
      <c r="DW26" s="630" t="s">
        <v>129</v>
      </c>
      <c r="DX26" s="638"/>
      <c r="DY26" s="638"/>
      <c r="DZ26" s="638"/>
      <c r="EA26" s="638"/>
      <c r="EB26" s="638"/>
      <c r="EC26" s="652"/>
    </row>
    <row r="27" spans="2:133" ht="11.25" customHeight="1" x14ac:dyDescent="0.2">
      <c r="B27" s="624" t="s">
        <v>300</v>
      </c>
      <c r="C27" s="625"/>
      <c r="D27" s="625"/>
      <c r="E27" s="625"/>
      <c r="F27" s="625"/>
      <c r="G27" s="625"/>
      <c r="H27" s="625"/>
      <c r="I27" s="625"/>
      <c r="J27" s="625"/>
      <c r="K27" s="625"/>
      <c r="L27" s="625"/>
      <c r="M27" s="625"/>
      <c r="N27" s="625"/>
      <c r="O27" s="625"/>
      <c r="P27" s="625"/>
      <c r="Q27" s="626"/>
      <c r="R27" s="627">
        <v>174636</v>
      </c>
      <c r="S27" s="628"/>
      <c r="T27" s="628"/>
      <c r="U27" s="628"/>
      <c r="V27" s="628"/>
      <c r="W27" s="628"/>
      <c r="X27" s="628"/>
      <c r="Y27" s="629"/>
      <c r="Z27" s="663">
        <v>0.3</v>
      </c>
      <c r="AA27" s="663"/>
      <c r="AB27" s="663"/>
      <c r="AC27" s="663"/>
      <c r="AD27" s="664" t="s">
        <v>236</v>
      </c>
      <c r="AE27" s="664"/>
      <c r="AF27" s="664"/>
      <c r="AG27" s="664"/>
      <c r="AH27" s="664"/>
      <c r="AI27" s="664"/>
      <c r="AJ27" s="664"/>
      <c r="AK27" s="664"/>
      <c r="AL27" s="630" t="s">
        <v>236</v>
      </c>
      <c r="AM27" s="631"/>
      <c r="AN27" s="631"/>
      <c r="AO27" s="665"/>
      <c r="AP27" s="624" t="s">
        <v>301</v>
      </c>
      <c r="AQ27" s="625"/>
      <c r="AR27" s="625"/>
      <c r="AS27" s="625"/>
      <c r="AT27" s="625"/>
      <c r="AU27" s="625"/>
      <c r="AV27" s="625"/>
      <c r="AW27" s="625"/>
      <c r="AX27" s="625"/>
      <c r="AY27" s="625"/>
      <c r="AZ27" s="625"/>
      <c r="BA27" s="625"/>
      <c r="BB27" s="625"/>
      <c r="BC27" s="625"/>
      <c r="BD27" s="625"/>
      <c r="BE27" s="625"/>
      <c r="BF27" s="626"/>
      <c r="BG27" s="627">
        <v>22808685</v>
      </c>
      <c r="BH27" s="628"/>
      <c r="BI27" s="628"/>
      <c r="BJ27" s="628"/>
      <c r="BK27" s="628"/>
      <c r="BL27" s="628"/>
      <c r="BM27" s="628"/>
      <c r="BN27" s="629"/>
      <c r="BO27" s="663">
        <v>100</v>
      </c>
      <c r="BP27" s="663"/>
      <c r="BQ27" s="663"/>
      <c r="BR27" s="663"/>
      <c r="BS27" s="664">
        <v>288233</v>
      </c>
      <c r="BT27" s="664"/>
      <c r="BU27" s="664"/>
      <c r="BV27" s="664"/>
      <c r="BW27" s="664"/>
      <c r="BX27" s="664"/>
      <c r="BY27" s="664"/>
      <c r="BZ27" s="664"/>
      <c r="CA27" s="664"/>
      <c r="CB27" s="695"/>
      <c r="CD27" s="624" t="s">
        <v>302</v>
      </c>
      <c r="CE27" s="625"/>
      <c r="CF27" s="625"/>
      <c r="CG27" s="625"/>
      <c r="CH27" s="625"/>
      <c r="CI27" s="625"/>
      <c r="CJ27" s="625"/>
      <c r="CK27" s="625"/>
      <c r="CL27" s="625"/>
      <c r="CM27" s="625"/>
      <c r="CN27" s="625"/>
      <c r="CO27" s="625"/>
      <c r="CP27" s="625"/>
      <c r="CQ27" s="626"/>
      <c r="CR27" s="627">
        <v>13956082</v>
      </c>
      <c r="CS27" s="636"/>
      <c r="CT27" s="636"/>
      <c r="CU27" s="636"/>
      <c r="CV27" s="636"/>
      <c r="CW27" s="636"/>
      <c r="CX27" s="636"/>
      <c r="CY27" s="637"/>
      <c r="CZ27" s="630">
        <v>24.7</v>
      </c>
      <c r="DA27" s="638"/>
      <c r="DB27" s="638"/>
      <c r="DC27" s="639"/>
      <c r="DD27" s="633">
        <v>4032547</v>
      </c>
      <c r="DE27" s="636"/>
      <c r="DF27" s="636"/>
      <c r="DG27" s="636"/>
      <c r="DH27" s="636"/>
      <c r="DI27" s="636"/>
      <c r="DJ27" s="636"/>
      <c r="DK27" s="637"/>
      <c r="DL27" s="633">
        <v>3920703</v>
      </c>
      <c r="DM27" s="636"/>
      <c r="DN27" s="636"/>
      <c r="DO27" s="636"/>
      <c r="DP27" s="636"/>
      <c r="DQ27" s="636"/>
      <c r="DR27" s="636"/>
      <c r="DS27" s="636"/>
      <c r="DT27" s="636"/>
      <c r="DU27" s="636"/>
      <c r="DV27" s="637"/>
      <c r="DW27" s="630">
        <v>12.7</v>
      </c>
      <c r="DX27" s="638"/>
      <c r="DY27" s="638"/>
      <c r="DZ27" s="638"/>
      <c r="EA27" s="638"/>
      <c r="EB27" s="638"/>
      <c r="EC27" s="652"/>
    </row>
    <row r="28" spans="2:133" ht="11.25" customHeight="1" x14ac:dyDescent="0.2">
      <c r="B28" s="624" t="s">
        <v>303</v>
      </c>
      <c r="C28" s="625"/>
      <c r="D28" s="625"/>
      <c r="E28" s="625"/>
      <c r="F28" s="625"/>
      <c r="G28" s="625"/>
      <c r="H28" s="625"/>
      <c r="I28" s="625"/>
      <c r="J28" s="625"/>
      <c r="K28" s="625"/>
      <c r="L28" s="625"/>
      <c r="M28" s="625"/>
      <c r="N28" s="625"/>
      <c r="O28" s="625"/>
      <c r="P28" s="625"/>
      <c r="Q28" s="626"/>
      <c r="R28" s="627">
        <v>467728</v>
      </c>
      <c r="S28" s="628"/>
      <c r="T28" s="628"/>
      <c r="U28" s="628"/>
      <c r="V28" s="628"/>
      <c r="W28" s="628"/>
      <c r="X28" s="628"/>
      <c r="Y28" s="629"/>
      <c r="Z28" s="663">
        <v>0.8</v>
      </c>
      <c r="AA28" s="663"/>
      <c r="AB28" s="663"/>
      <c r="AC28" s="663"/>
      <c r="AD28" s="664">
        <v>137862</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304</v>
      </c>
      <c r="CE28" s="625"/>
      <c r="CF28" s="625"/>
      <c r="CG28" s="625"/>
      <c r="CH28" s="625"/>
      <c r="CI28" s="625"/>
      <c r="CJ28" s="625"/>
      <c r="CK28" s="625"/>
      <c r="CL28" s="625"/>
      <c r="CM28" s="625"/>
      <c r="CN28" s="625"/>
      <c r="CO28" s="625"/>
      <c r="CP28" s="625"/>
      <c r="CQ28" s="626"/>
      <c r="CR28" s="627">
        <v>5404954</v>
      </c>
      <c r="CS28" s="628"/>
      <c r="CT28" s="628"/>
      <c r="CU28" s="628"/>
      <c r="CV28" s="628"/>
      <c r="CW28" s="628"/>
      <c r="CX28" s="628"/>
      <c r="CY28" s="629"/>
      <c r="CZ28" s="630">
        <v>9.6</v>
      </c>
      <c r="DA28" s="638"/>
      <c r="DB28" s="638"/>
      <c r="DC28" s="639"/>
      <c r="DD28" s="633">
        <v>5402812</v>
      </c>
      <c r="DE28" s="628"/>
      <c r="DF28" s="628"/>
      <c r="DG28" s="628"/>
      <c r="DH28" s="628"/>
      <c r="DI28" s="628"/>
      <c r="DJ28" s="628"/>
      <c r="DK28" s="629"/>
      <c r="DL28" s="633">
        <v>5402812</v>
      </c>
      <c r="DM28" s="628"/>
      <c r="DN28" s="628"/>
      <c r="DO28" s="628"/>
      <c r="DP28" s="628"/>
      <c r="DQ28" s="628"/>
      <c r="DR28" s="628"/>
      <c r="DS28" s="628"/>
      <c r="DT28" s="628"/>
      <c r="DU28" s="628"/>
      <c r="DV28" s="629"/>
      <c r="DW28" s="630">
        <v>17.5</v>
      </c>
      <c r="DX28" s="638"/>
      <c r="DY28" s="638"/>
      <c r="DZ28" s="638"/>
      <c r="EA28" s="638"/>
      <c r="EB28" s="638"/>
      <c r="EC28" s="652"/>
    </row>
    <row r="29" spans="2:133" ht="11.25" customHeight="1" x14ac:dyDescent="0.2">
      <c r="B29" s="624" t="s">
        <v>305</v>
      </c>
      <c r="C29" s="625"/>
      <c r="D29" s="625"/>
      <c r="E29" s="625"/>
      <c r="F29" s="625"/>
      <c r="G29" s="625"/>
      <c r="H29" s="625"/>
      <c r="I29" s="625"/>
      <c r="J29" s="625"/>
      <c r="K29" s="625"/>
      <c r="L29" s="625"/>
      <c r="M29" s="625"/>
      <c r="N29" s="625"/>
      <c r="O29" s="625"/>
      <c r="P29" s="625"/>
      <c r="Q29" s="626"/>
      <c r="R29" s="627">
        <v>184964</v>
      </c>
      <c r="S29" s="628"/>
      <c r="T29" s="628"/>
      <c r="U29" s="628"/>
      <c r="V29" s="628"/>
      <c r="W29" s="628"/>
      <c r="X29" s="628"/>
      <c r="Y29" s="629"/>
      <c r="Z29" s="663">
        <v>0.3</v>
      </c>
      <c r="AA29" s="663"/>
      <c r="AB29" s="663"/>
      <c r="AC29" s="663"/>
      <c r="AD29" s="664" t="s">
        <v>236</v>
      </c>
      <c r="AE29" s="664"/>
      <c r="AF29" s="664"/>
      <c r="AG29" s="664"/>
      <c r="AH29" s="664"/>
      <c r="AI29" s="664"/>
      <c r="AJ29" s="664"/>
      <c r="AK29" s="664"/>
      <c r="AL29" s="630" t="s">
        <v>236</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306</v>
      </c>
      <c r="CE29" s="641"/>
      <c r="CF29" s="624" t="s">
        <v>307</v>
      </c>
      <c r="CG29" s="625"/>
      <c r="CH29" s="625"/>
      <c r="CI29" s="625"/>
      <c r="CJ29" s="625"/>
      <c r="CK29" s="625"/>
      <c r="CL29" s="625"/>
      <c r="CM29" s="625"/>
      <c r="CN29" s="625"/>
      <c r="CO29" s="625"/>
      <c r="CP29" s="625"/>
      <c r="CQ29" s="626"/>
      <c r="CR29" s="627">
        <v>5404954</v>
      </c>
      <c r="CS29" s="636"/>
      <c r="CT29" s="636"/>
      <c r="CU29" s="636"/>
      <c r="CV29" s="636"/>
      <c r="CW29" s="636"/>
      <c r="CX29" s="636"/>
      <c r="CY29" s="637"/>
      <c r="CZ29" s="630">
        <v>9.6</v>
      </c>
      <c r="DA29" s="638"/>
      <c r="DB29" s="638"/>
      <c r="DC29" s="639"/>
      <c r="DD29" s="633">
        <v>5402812</v>
      </c>
      <c r="DE29" s="636"/>
      <c r="DF29" s="636"/>
      <c r="DG29" s="636"/>
      <c r="DH29" s="636"/>
      <c r="DI29" s="636"/>
      <c r="DJ29" s="636"/>
      <c r="DK29" s="637"/>
      <c r="DL29" s="633">
        <v>5402812</v>
      </c>
      <c r="DM29" s="636"/>
      <c r="DN29" s="636"/>
      <c r="DO29" s="636"/>
      <c r="DP29" s="636"/>
      <c r="DQ29" s="636"/>
      <c r="DR29" s="636"/>
      <c r="DS29" s="636"/>
      <c r="DT29" s="636"/>
      <c r="DU29" s="636"/>
      <c r="DV29" s="637"/>
      <c r="DW29" s="630">
        <v>17.5</v>
      </c>
      <c r="DX29" s="638"/>
      <c r="DY29" s="638"/>
      <c r="DZ29" s="638"/>
      <c r="EA29" s="638"/>
      <c r="EB29" s="638"/>
      <c r="EC29" s="652"/>
    </row>
    <row r="30" spans="2:133" ht="11.25" customHeight="1" x14ac:dyDescent="0.2">
      <c r="B30" s="624" t="s">
        <v>308</v>
      </c>
      <c r="C30" s="625"/>
      <c r="D30" s="625"/>
      <c r="E30" s="625"/>
      <c r="F30" s="625"/>
      <c r="G30" s="625"/>
      <c r="H30" s="625"/>
      <c r="I30" s="625"/>
      <c r="J30" s="625"/>
      <c r="K30" s="625"/>
      <c r="L30" s="625"/>
      <c r="M30" s="625"/>
      <c r="N30" s="625"/>
      <c r="O30" s="625"/>
      <c r="P30" s="625"/>
      <c r="Q30" s="626"/>
      <c r="R30" s="627">
        <v>11260641</v>
      </c>
      <c r="S30" s="628"/>
      <c r="T30" s="628"/>
      <c r="U30" s="628"/>
      <c r="V30" s="628"/>
      <c r="W30" s="628"/>
      <c r="X30" s="628"/>
      <c r="Y30" s="629"/>
      <c r="Z30" s="663">
        <v>18.7</v>
      </c>
      <c r="AA30" s="663"/>
      <c r="AB30" s="663"/>
      <c r="AC30" s="663"/>
      <c r="AD30" s="664" t="s">
        <v>236</v>
      </c>
      <c r="AE30" s="664"/>
      <c r="AF30" s="664"/>
      <c r="AG30" s="664"/>
      <c r="AH30" s="664"/>
      <c r="AI30" s="664"/>
      <c r="AJ30" s="664"/>
      <c r="AK30" s="664"/>
      <c r="AL30" s="630" t="s">
        <v>129</v>
      </c>
      <c r="AM30" s="631"/>
      <c r="AN30" s="631"/>
      <c r="AO30" s="665"/>
      <c r="AP30" s="679" t="s">
        <v>224</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24" t="s">
        <v>311</v>
      </c>
      <c r="CG30" s="625"/>
      <c r="CH30" s="625"/>
      <c r="CI30" s="625"/>
      <c r="CJ30" s="625"/>
      <c r="CK30" s="625"/>
      <c r="CL30" s="625"/>
      <c r="CM30" s="625"/>
      <c r="CN30" s="625"/>
      <c r="CO30" s="625"/>
      <c r="CP30" s="625"/>
      <c r="CQ30" s="626"/>
      <c r="CR30" s="627">
        <v>5362342</v>
      </c>
      <c r="CS30" s="628"/>
      <c r="CT30" s="628"/>
      <c r="CU30" s="628"/>
      <c r="CV30" s="628"/>
      <c r="CW30" s="628"/>
      <c r="CX30" s="628"/>
      <c r="CY30" s="629"/>
      <c r="CZ30" s="630">
        <v>9.5</v>
      </c>
      <c r="DA30" s="638"/>
      <c r="DB30" s="638"/>
      <c r="DC30" s="639"/>
      <c r="DD30" s="633">
        <v>5360200</v>
      </c>
      <c r="DE30" s="628"/>
      <c r="DF30" s="628"/>
      <c r="DG30" s="628"/>
      <c r="DH30" s="628"/>
      <c r="DI30" s="628"/>
      <c r="DJ30" s="628"/>
      <c r="DK30" s="629"/>
      <c r="DL30" s="633">
        <v>5360200</v>
      </c>
      <c r="DM30" s="628"/>
      <c r="DN30" s="628"/>
      <c r="DO30" s="628"/>
      <c r="DP30" s="628"/>
      <c r="DQ30" s="628"/>
      <c r="DR30" s="628"/>
      <c r="DS30" s="628"/>
      <c r="DT30" s="628"/>
      <c r="DU30" s="628"/>
      <c r="DV30" s="629"/>
      <c r="DW30" s="630">
        <v>17.399999999999999</v>
      </c>
      <c r="DX30" s="638"/>
      <c r="DY30" s="638"/>
      <c r="DZ30" s="638"/>
      <c r="EA30" s="638"/>
      <c r="EB30" s="638"/>
      <c r="EC30" s="652"/>
    </row>
    <row r="31" spans="2:133" ht="11.25" customHeight="1" x14ac:dyDescent="0.2">
      <c r="B31" s="696" t="s">
        <v>312</v>
      </c>
      <c r="C31" s="697"/>
      <c r="D31" s="697"/>
      <c r="E31" s="697"/>
      <c r="F31" s="697"/>
      <c r="G31" s="697"/>
      <c r="H31" s="697"/>
      <c r="I31" s="697"/>
      <c r="J31" s="697"/>
      <c r="K31" s="697"/>
      <c r="L31" s="697"/>
      <c r="M31" s="697"/>
      <c r="N31" s="697"/>
      <c r="O31" s="697"/>
      <c r="P31" s="697"/>
      <c r="Q31" s="698"/>
      <c r="R31" s="627">
        <v>415109</v>
      </c>
      <c r="S31" s="628"/>
      <c r="T31" s="628"/>
      <c r="U31" s="628"/>
      <c r="V31" s="628"/>
      <c r="W31" s="628"/>
      <c r="X31" s="628"/>
      <c r="Y31" s="629"/>
      <c r="Z31" s="663">
        <v>0.7</v>
      </c>
      <c r="AA31" s="663"/>
      <c r="AB31" s="663"/>
      <c r="AC31" s="663"/>
      <c r="AD31" s="664">
        <v>415109</v>
      </c>
      <c r="AE31" s="664"/>
      <c r="AF31" s="664"/>
      <c r="AG31" s="664"/>
      <c r="AH31" s="664"/>
      <c r="AI31" s="664"/>
      <c r="AJ31" s="664"/>
      <c r="AK31" s="664"/>
      <c r="AL31" s="630">
        <v>1.4</v>
      </c>
      <c r="AM31" s="631"/>
      <c r="AN31" s="631"/>
      <c r="AO31" s="665"/>
      <c r="AP31" s="688" t="s">
        <v>313</v>
      </c>
      <c r="AQ31" s="689"/>
      <c r="AR31" s="689"/>
      <c r="AS31" s="689"/>
      <c r="AT31" s="690" t="s">
        <v>314</v>
      </c>
      <c r="AU31" s="218"/>
      <c r="AV31" s="218"/>
      <c r="AW31" s="218"/>
      <c r="AX31" s="676" t="s">
        <v>190</v>
      </c>
      <c r="AY31" s="677"/>
      <c r="AZ31" s="677"/>
      <c r="BA31" s="677"/>
      <c r="BB31" s="677"/>
      <c r="BC31" s="677"/>
      <c r="BD31" s="677"/>
      <c r="BE31" s="677"/>
      <c r="BF31" s="678"/>
      <c r="BG31" s="684">
        <v>99.2</v>
      </c>
      <c r="BH31" s="685"/>
      <c r="BI31" s="685"/>
      <c r="BJ31" s="685"/>
      <c r="BK31" s="685"/>
      <c r="BL31" s="685"/>
      <c r="BM31" s="686">
        <v>98</v>
      </c>
      <c r="BN31" s="685"/>
      <c r="BO31" s="685"/>
      <c r="BP31" s="685"/>
      <c r="BQ31" s="687"/>
      <c r="BR31" s="684">
        <v>99.3</v>
      </c>
      <c r="BS31" s="685"/>
      <c r="BT31" s="685"/>
      <c r="BU31" s="685"/>
      <c r="BV31" s="685"/>
      <c r="BW31" s="685"/>
      <c r="BX31" s="686">
        <v>97.8</v>
      </c>
      <c r="BY31" s="685"/>
      <c r="BZ31" s="685"/>
      <c r="CA31" s="685"/>
      <c r="CB31" s="687"/>
      <c r="CD31" s="642"/>
      <c r="CE31" s="643"/>
      <c r="CF31" s="624" t="s">
        <v>315</v>
      </c>
      <c r="CG31" s="625"/>
      <c r="CH31" s="625"/>
      <c r="CI31" s="625"/>
      <c r="CJ31" s="625"/>
      <c r="CK31" s="625"/>
      <c r="CL31" s="625"/>
      <c r="CM31" s="625"/>
      <c r="CN31" s="625"/>
      <c r="CO31" s="625"/>
      <c r="CP31" s="625"/>
      <c r="CQ31" s="626"/>
      <c r="CR31" s="627">
        <v>42612</v>
      </c>
      <c r="CS31" s="636"/>
      <c r="CT31" s="636"/>
      <c r="CU31" s="636"/>
      <c r="CV31" s="636"/>
      <c r="CW31" s="636"/>
      <c r="CX31" s="636"/>
      <c r="CY31" s="637"/>
      <c r="CZ31" s="630">
        <v>0.1</v>
      </c>
      <c r="DA31" s="638"/>
      <c r="DB31" s="638"/>
      <c r="DC31" s="639"/>
      <c r="DD31" s="633">
        <v>42612</v>
      </c>
      <c r="DE31" s="636"/>
      <c r="DF31" s="636"/>
      <c r="DG31" s="636"/>
      <c r="DH31" s="636"/>
      <c r="DI31" s="636"/>
      <c r="DJ31" s="636"/>
      <c r="DK31" s="637"/>
      <c r="DL31" s="633">
        <v>42612</v>
      </c>
      <c r="DM31" s="636"/>
      <c r="DN31" s="636"/>
      <c r="DO31" s="636"/>
      <c r="DP31" s="636"/>
      <c r="DQ31" s="636"/>
      <c r="DR31" s="636"/>
      <c r="DS31" s="636"/>
      <c r="DT31" s="636"/>
      <c r="DU31" s="636"/>
      <c r="DV31" s="637"/>
      <c r="DW31" s="630">
        <v>0.1</v>
      </c>
      <c r="DX31" s="638"/>
      <c r="DY31" s="638"/>
      <c r="DZ31" s="638"/>
      <c r="EA31" s="638"/>
      <c r="EB31" s="638"/>
      <c r="EC31" s="652"/>
    </row>
    <row r="32" spans="2:133" ht="11.25" customHeight="1" x14ac:dyDescent="0.2">
      <c r="B32" s="624" t="s">
        <v>316</v>
      </c>
      <c r="C32" s="625"/>
      <c r="D32" s="625"/>
      <c r="E32" s="625"/>
      <c r="F32" s="625"/>
      <c r="G32" s="625"/>
      <c r="H32" s="625"/>
      <c r="I32" s="625"/>
      <c r="J32" s="625"/>
      <c r="K32" s="625"/>
      <c r="L32" s="625"/>
      <c r="M32" s="625"/>
      <c r="N32" s="625"/>
      <c r="O32" s="625"/>
      <c r="P32" s="625"/>
      <c r="Q32" s="626"/>
      <c r="R32" s="627">
        <v>4007199</v>
      </c>
      <c r="S32" s="628"/>
      <c r="T32" s="628"/>
      <c r="U32" s="628"/>
      <c r="V32" s="628"/>
      <c r="W32" s="628"/>
      <c r="X32" s="628"/>
      <c r="Y32" s="629"/>
      <c r="Z32" s="663">
        <v>6.7</v>
      </c>
      <c r="AA32" s="663"/>
      <c r="AB32" s="663"/>
      <c r="AC32" s="663"/>
      <c r="AD32" s="664" t="s">
        <v>129</v>
      </c>
      <c r="AE32" s="664"/>
      <c r="AF32" s="664"/>
      <c r="AG32" s="664"/>
      <c r="AH32" s="664"/>
      <c r="AI32" s="664"/>
      <c r="AJ32" s="664"/>
      <c r="AK32" s="664"/>
      <c r="AL32" s="630" t="s">
        <v>129</v>
      </c>
      <c r="AM32" s="631"/>
      <c r="AN32" s="631"/>
      <c r="AO32" s="665"/>
      <c r="AP32" s="666"/>
      <c r="AQ32" s="667"/>
      <c r="AR32" s="667"/>
      <c r="AS32" s="667"/>
      <c r="AT32" s="691"/>
      <c r="AU32" s="214" t="s">
        <v>317</v>
      </c>
      <c r="AX32" s="624" t="s">
        <v>318</v>
      </c>
      <c r="AY32" s="625"/>
      <c r="AZ32" s="625"/>
      <c r="BA32" s="625"/>
      <c r="BB32" s="625"/>
      <c r="BC32" s="625"/>
      <c r="BD32" s="625"/>
      <c r="BE32" s="625"/>
      <c r="BF32" s="626"/>
      <c r="BG32" s="683">
        <v>99</v>
      </c>
      <c r="BH32" s="636"/>
      <c r="BI32" s="636"/>
      <c r="BJ32" s="636"/>
      <c r="BK32" s="636"/>
      <c r="BL32" s="636"/>
      <c r="BM32" s="631">
        <v>97.4</v>
      </c>
      <c r="BN32" s="636"/>
      <c r="BO32" s="636"/>
      <c r="BP32" s="636"/>
      <c r="BQ32" s="661"/>
      <c r="BR32" s="683">
        <v>99</v>
      </c>
      <c r="BS32" s="636"/>
      <c r="BT32" s="636"/>
      <c r="BU32" s="636"/>
      <c r="BV32" s="636"/>
      <c r="BW32" s="636"/>
      <c r="BX32" s="631">
        <v>97.2</v>
      </c>
      <c r="BY32" s="636"/>
      <c r="BZ32" s="636"/>
      <c r="CA32" s="636"/>
      <c r="CB32" s="661"/>
      <c r="CD32" s="644"/>
      <c r="CE32" s="645"/>
      <c r="CF32" s="624" t="s">
        <v>319</v>
      </c>
      <c r="CG32" s="625"/>
      <c r="CH32" s="625"/>
      <c r="CI32" s="625"/>
      <c r="CJ32" s="625"/>
      <c r="CK32" s="625"/>
      <c r="CL32" s="625"/>
      <c r="CM32" s="625"/>
      <c r="CN32" s="625"/>
      <c r="CO32" s="625"/>
      <c r="CP32" s="625"/>
      <c r="CQ32" s="626"/>
      <c r="CR32" s="627" t="s">
        <v>236</v>
      </c>
      <c r="CS32" s="628"/>
      <c r="CT32" s="628"/>
      <c r="CU32" s="628"/>
      <c r="CV32" s="628"/>
      <c r="CW32" s="628"/>
      <c r="CX32" s="628"/>
      <c r="CY32" s="629"/>
      <c r="CZ32" s="630" t="s">
        <v>129</v>
      </c>
      <c r="DA32" s="638"/>
      <c r="DB32" s="638"/>
      <c r="DC32" s="639"/>
      <c r="DD32" s="633" t="s">
        <v>129</v>
      </c>
      <c r="DE32" s="628"/>
      <c r="DF32" s="628"/>
      <c r="DG32" s="628"/>
      <c r="DH32" s="628"/>
      <c r="DI32" s="628"/>
      <c r="DJ32" s="628"/>
      <c r="DK32" s="629"/>
      <c r="DL32" s="633" t="s">
        <v>236</v>
      </c>
      <c r="DM32" s="628"/>
      <c r="DN32" s="628"/>
      <c r="DO32" s="628"/>
      <c r="DP32" s="628"/>
      <c r="DQ32" s="628"/>
      <c r="DR32" s="628"/>
      <c r="DS32" s="628"/>
      <c r="DT32" s="628"/>
      <c r="DU32" s="628"/>
      <c r="DV32" s="629"/>
      <c r="DW32" s="630" t="s">
        <v>236</v>
      </c>
      <c r="DX32" s="638"/>
      <c r="DY32" s="638"/>
      <c r="DZ32" s="638"/>
      <c r="EA32" s="638"/>
      <c r="EB32" s="638"/>
      <c r="EC32" s="652"/>
    </row>
    <row r="33" spans="2:133" ht="11.25" customHeight="1" x14ac:dyDescent="0.2">
      <c r="B33" s="624" t="s">
        <v>320</v>
      </c>
      <c r="C33" s="625"/>
      <c r="D33" s="625"/>
      <c r="E33" s="625"/>
      <c r="F33" s="625"/>
      <c r="G33" s="625"/>
      <c r="H33" s="625"/>
      <c r="I33" s="625"/>
      <c r="J33" s="625"/>
      <c r="K33" s="625"/>
      <c r="L33" s="625"/>
      <c r="M33" s="625"/>
      <c r="N33" s="625"/>
      <c r="O33" s="625"/>
      <c r="P33" s="625"/>
      <c r="Q33" s="626"/>
      <c r="R33" s="627">
        <v>184077</v>
      </c>
      <c r="S33" s="628"/>
      <c r="T33" s="628"/>
      <c r="U33" s="628"/>
      <c r="V33" s="628"/>
      <c r="W33" s="628"/>
      <c r="X33" s="628"/>
      <c r="Y33" s="629"/>
      <c r="Z33" s="663">
        <v>0.3</v>
      </c>
      <c r="AA33" s="663"/>
      <c r="AB33" s="663"/>
      <c r="AC33" s="663"/>
      <c r="AD33" s="664">
        <v>37543</v>
      </c>
      <c r="AE33" s="664"/>
      <c r="AF33" s="664"/>
      <c r="AG33" s="664"/>
      <c r="AH33" s="664"/>
      <c r="AI33" s="664"/>
      <c r="AJ33" s="664"/>
      <c r="AK33" s="664"/>
      <c r="AL33" s="630">
        <v>0.1</v>
      </c>
      <c r="AM33" s="631"/>
      <c r="AN33" s="631"/>
      <c r="AO33" s="665"/>
      <c r="AP33" s="668"/>
      <c r="AQ33" s="669"/>
      <c r="AR33" s="669"/>
      <c r="AS33" s="669"/>
      <c r="AT33" s="692"/>
      <c r="AU33" s="219"/>
      <c r="AV33" s="219"/>
      <c r="AW33" s="219"/>
      <c r="AX33" s="608" t="s">
        <v>321</v>
      </c>
      <c r="AY33" s="609"/>
      <c r="AZ33" s="609"/>
      <c r="BA33" s="609"/>
      <c r="BB33" s="609"/>
      <c r="BC33" s="609"/>
      <c r="BD33" s="609"/>
      <c r="BE33" s="609"/>
      <c r="BF33" s="610"/>
      <c r="BG33" s="682">
        <v>99.4</v>
      </c>
      <c r="BH33" s="612"/>
      <c r="BI33" s="612"/>
      <c r="BJ33" s="612"/>
      <c r="BK33" s="612"/>
      <c r="BL33" s="612"/>
      <c r="BM33" s="656">
        <v>98.5</v>
      </c>
      <c r="BN33" s="612"/>
      <c r="BO33" s="612"/>
      <c r="BP33" s="612"/>
      <c r="BQ33" s="650"/>
      <c r="BR33" s="682">
        <v>99.4</v>
      </c>
      <c r="BS33" s="612"/>
      <c r="BT33" s="612"/>
      <c r="BU33" s="612"/>
      <c r="BV33" s="612"/>
      <c r="BW33" s="612"/>
      <c r="BX33" s="656">
        <v>98.3</v>
      </c>
      <c r="BY33" s="612"/>
      <c r="BZ33" s="612"/>
      <c r="CA33" s="612"/>
      <c r="CB33" s="650"/>
      <c r="CD33" s="624" t="s">
        <v>322</v>
      </c>
      <c r="CE33" s="625"/>
      <c r="CF33" s="625"/>
      <c r="CG33" s="625"/>
      <c r="CH33" s="625"/>
      <c r="CI33" s="625"/>
      <c r="CJ33" s="625"/>
      <c r="CK33" s="625"/>
      <c r="CL33" s="625"/>
      <c r="CM33" s="625"/>
      <c r="CN33" s="625"/>
      <c r="CO33" s="625"/>
      <c r="CP33" s="625"/>
      <c r="CQ33" s="626"/>
      <c r="CR33" s="627">
        <v>22334883</v>
      </c>
      <c r="CS33" s="636"/>
      <c r="CT33" s="636"/>
      <c r="CU33" s="636"/>
      <c r="CV33" s="636"/>
      <c r="CW33" s="636"/>
      <c r="CX33" s="636"/>
      <c r="CY33" s="637"/>
      <c r="CZ33" s="630">
        <v>39.5</v>
      </c>
      <c r="DA33" s="638"/>
      <c r="DB33" s="638"/>
      <c r="DC33" s="639"/>
      <c r="DD33" s="633">
        <v>18839291</v>
      </c>
      <c r="DE33" s="636"/>
      <c r="DF33" s="636"/>
      <c r="DG33" s="636"/>
      <c r="DH33" s="636"/>
      <c r="DI33" s="636"/>
      <c r="DJ33" s="636"/>
      <c r="DK33" s="637"/>
      <c r="DL33" s="633">
        <v>11913969</v>
      </c>
      <c r="DM33" s="636"/>
      <c r="DN33" s="636"/>
      <c r="DO33" s="636"/>
      <c r="DP33" s="636"/>
      <c r="DQ33" s="636"/>
      <c r="DR33" s="636"/>
      <c r="DS33" s="636"/>
      <c r="DT33" s="636"/>
      <c r="DU33" s="636"/>
      <c r="DV33" s="637"/>
      <c r="DW33" s="630">
        <v>38.6</v>
      </c>
      <c r="DX33" s="638"/>
      <c r="DY33" s="638"/>
      <c r="DZ33" s="638"/>
      <c r="EA33" s="638"/>
      <c r="EB33" s="638"/>
      <c r="EC33" s="652"/>
    </row>
    <row r="34" spans="2:133" ht="11.25" customHeight="1" x14ac:dyDescent="0.2">
      <c r="B34" s="624" t="s">
        <v>323</v>
      </c>
      <c r="C34" s="625"/>
      <c r="D34" s="625"/>
      <c r="E34" s="625"/>
      <c r="F34" s="625"/>
      <c r="G34" s="625"/>
      <c r="H34" s="625"/>
      <c r="I34" s="625"/>
      <c r="J34" s="625"/>
      <c r="K34" s="625"/>
      <c r="L34" s="625"/>
      <c r="M34" s="625"/>
      <c r="N34" s="625"/>
      <c r="O34" s="625"/>
      <c r="P34" s="625"/>
      <c r="Q34" s="626"/>
      <c r="R34" s="627">
        <v>548008</v>
      </c>
      <c r="S34" s="628"/>
      <c r="T34" s="628"/>
      <c r="U34" s="628"/>
      <c r="V34" s="628"/>
      <c r="W34" s="628"/>
      <c r="X34" s="628"/>
      <c r="Y34" s="629"/>
      <c r="Z34" s="663">
        <v>0.9</v>
      </c>
      <c r="AA34" s="663"/>
      <c r="AB34" s="663"/>
      <c r="AC34" s="663"/>
      <c r="AD34" s="664" t="s">
        <v>236</v>
      </c>
      <c r="AE34" s="664"/>
      <c r="AF34" s="664"/>
      <c r="AG34" s="664"/>
      <c r="AH34" s="664"/>
      <c r="AI34" s="664"/>
      <c r="AJ34" s="664"/>
      <c r="AK34" s="664"/>
      <c r="AL34" s="630" t="s">
        <v>236</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324</v>
      </c>
      <c r="CE34" s="625"/>
      <c r="CF34" s="625"/>
      <c r="CG34" s="625"/>
      <c r="CH34" s="625"/>
      <c r="CI34" s="625"/>
      <c r="CJ34" s="625"/>
      <c r="CK34" s="625"/>
      <c r="CL34" s="625"/>
      <c r="CM34" s="625"/>
      <c r="CN34" s="625"/>
      <c r="CO34" s="625"/>
      <c r="CP34" s="625"/>
      <c r="CQ34" s="626"/>
      <c r="CR34" s="627">
        <v>9477468</v>
      </c>
      <c r="CS34" s="628"/>
      <c r="CT34" s="628"/>
      <c r="CU34" s="628"/>
      <c r="CV34" s="628"/>
      <c r="CW34" s="628"/>
      <c r="CX34" s="628"/>
      <c r="CY34" s="629"/>
      <c r="CZ34" s="630">
        <v>16.8</v>
      </c>
      <c r="DA34" s="638"/>
      <c r="DB34" s="638"/>
      <c r="DC34" s="639"/>
      <c r="DD34" s="633">
        <v>7726236</v>
      </c>
      <c r="DE34" s="628"/>
      <c r="DF34" s="628"/>
      <c r="DG34" s="628"/>
      <c r="DH34" s="628"/>
      <c r="DI34" s="628"/>
      <c r="DJ34" s="628"/>
      <c r="DK34" s="629"/>
      <c r="DL34" s="633">
        <v>6312402</v>
      </c>
      <c r="DM34" s="628"/>
      <c r="DN34" s="628"/>
      <c r="DO34" s="628"/>
      <c r="DP34" s="628"/>
      <c r="DQ34" s="628"/>
      <c r="DR34" s="628"/>
      <c r="DS34" s="628"/>
      <c r="DT34" s="628"/>
      <c r="DU34" s="628"/>
      <c r="DV34" s="629"/>
      <c r="DW34" s="630">
        <v>20.5</v>
      </c>
      <c r="DX34" s="638"/>
      <c r="DY34" s="638"/>
      <c r="DZ34" s="638"/>
      <c r="EA34" s="638"/>
      <c r="EB34" s="638"/>
      <c r="EC34" s="652"/>
    </row>
    <row r="35" spans="2:133" ht="11.25" customHeight="1" x14ac:dyDescent="0.2">
      <c r="B35" s="624" t="s">
        <v>325</v>
      </c>
      <c r="C35" s="625"/>
      <c r="D35" s="625"/>
      <c r="E35" s="625"/>
      <c r="F35" s="625"/>
      <c r="G35" s="625"/>
      <c r="H35" s="625"/>
      <c r="I35" s="625"/>
      <c r="J35" s="625"/>
      <c r="K35" s="625"/>
      <c r="L35" s="625"/>
      <c r="M35" s="625"/>
      <c r="N35" s="625"/>
      <c r="O35" s="625"/>
      <c r="P35" s="625"/>
      <c r="Q35" s="626"/>
      <c r="R35" s="627">
        <v>2108753</v>
      </c>
      <c r="S35" s="628"/>
      <c r="T35" s="628"/>
      <c r="U35" s="628"/>
      <c r="V35" s="628"/>
      <c r="W35" s="628"/>
      <c r="X35" s="628"/>
      <c r="Y35" s="629"/>
      <c r="Z35" s="663">
        <v>3.5</v>
      </c>
      <c r="AA35" s="663"/>
      <c r="AB35" s="663"/>
      <c r="AC35" s="663"/>
      <c r="AD35" s="664" t="s">
        <v>236</v>
      </c>
      <c r="AE35" s="664"/>
      <c r="AF35" s="664"/>
      <c r="AG35" s="664"/>
      <c r="AH35" s="664"/>
      <c r="AI35" s="664"/>
      <c r="AJ35" s="664"/>
      <c r="AK35" s="664"/>
      <c r="AL35" s="630" t="s">
        <v>236</v>
      </c>
      <c r="AM35" s="631"/>
      <c r="AN35" s="631"/>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328</v>
      </c>
      <c r="CE35" s="625"/>
      <c r="CF35" s="625"/>
      <c r="CG35" s="625"/>
      <c r="CH35" s="625"/>
      <c r="CI35" s="625"/>
      <c r="CJ35" s="625"/>
      <c r="CK35" s="625"/>
      <c r="CL35" s="625"/>
      <c r="CM35" s="625"/>
      <c r="CN35" s="625"/>
      <c r="CO35" s="625"/>
      <c r="CP35" s="625"/>
      <c r="CQ35" s="626"/>
      <c r="CR35" s="627">
        <v>365146</v>
      </c>
      <c r="CS35" s="636"/>
      <c r="CT35" s="636"/>
      <c r="CU35" s="636"/>
      <c r="CV35" s="636"/>
      <c r="CW35" s="636"/>
      <c r="CX35" s="636"/>
      <c r="CY35" s="637"/>
      <c r="CZ35" s="630">
        <v>0.6</v>
      </c>
      <c r="DA35" s="638"/>
      <c r="DB35" s="638"/>
      <c r="DC35" s="639"/>
      <c r="DD35" s="633">
        <v>365146</v>
      </c>
      <c r="DE35" s="636"/>
      <c r="DF35" s="636"/>
      <c r="DG35" s="636"/>
      <c r="DH35" s="636"/>
      <c r="DI35" s="636"/>
      <c r="DJ35" s="636"/>
      <c r="DK35" s="637"/>
      <c r="DL35" s="633">
        <v>365146</v>
      </c>
      <c r="DM35" s="636"/>
      <c r="DN35" s="636"/>
      <c r="DO35" s="636"/>
      <c r="DP35" s="636"/>
      <c r="DQ35" s="636"/>
      <c r="DR35" s="636"/>
      <c r="DS35" s="636"/>
      <c r="DT35" s="636"/>
      <c r="DU35" s="636"/>
      <c r="DV35" s="637"/>
      <c r="DW35" s="630">
        <v>1.2</v>
      </c>
      <c r="DX35" s="638"/>
      <c r="DY35" s="638"/>
      <c r="DZ35" s="638"/>
      <c r="EA35" s="638"/>
      <c r="EB35" s="638"/>
      <c r="EC35" s="652"/>
    </row>
    <row r="36" spans="2:133" ht="11.25" customHeight="1" x14ac:dyDescent="0.2">
      <c r="B36" s="624" t="s">
        <v>329</v>
      </c>
      <c r="C36" s="625"/>
      <c r="D36" s="625"/>
      <c r="E36" s="625"/>
      <c r="F36" s="625"/>
      <c r="G36" s="625"/>
      <c r="H36" s="625"/>
      <c r="I36" s="625"/>
      <c r="J36" s="625"/>
      <c r="K36" s="625"/>
      <c r="L36" s="625"/>
      <c r="M36" s="625"/>
      <c r="N36" s="625"/>
      <c r="O36" s="625"/>
      <c r="P36" s="625"/>
      <c r="Q36" s="626"/>
      <c r="R36" s="627">
        <v>4833632</v>
      </c>
      <c r="S36" s="628"/>
      <c r="T36" s="628"/>
      <c r="U36" s="628"/>
      <c r="V36" s="628"/>
      <c r="W36" s="628"/>
      <c r="X36" s="628"/>
      <c r="Y36" s="629"/>
      <c r="Z36" s="663">
        <v>8</v>
      </c>
      <c r="AA36" s="663"/>
      <c r="AB36" s="663"/>
      <c r="AC36" s="663"/>
      <c r="AD36" s="664" t="s">
        <v>236</v>
      </c>
      <c r="AE36" s="664"/>
      <c r="AF36" s="664"/>
      <c r="AG36" s="664"/>
      <c r="AH36" s="664"/>
      <c r="AI36" s="664"/>
      <c r="AJ36" s="664"/>
      <c r="AK36" s="664"/>
      <c r="AL36" s="630" t="s">
        <v>236</v>
      </c>
      <c r="AM36" s="631"/>
      <c r="AN36" s="631"/>
      <c r="AO36" s="665"/>
      <c r="AP36" s="222"/>
      <c r="AQ36" s="670" t="s">
        <v>330</v>
      </c>
      <c r="AR36" s="671"/>
      <c r="AS36" s="671"/>
      <c r="AT36" s="671"/>
      <c r="AU36" s="671"/>
      <c r="AV36" s="671"/>
      <c r="AW36" s="671"/>
      <c r="AX36" s="671"/>
      <c r="AY36" s="672"/>
      <c r="AZ36" s="673">
        <v>5478689</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288896</v>
      </c>
      <c r="BW36" s="674"/>
      <c r="BX36" s="674"/>
      <c r="BY36" s="674"/>
      <c r="BZ36" s="674"/>
      <c r="CA36" s="674"/>
      <c r="CB36" s="675"/>
      <c r="CD36" s="624" t="s">
        <v>332</v>
      </c>
      <c r="CE36" s="625"/>
      <c r="CF36" s="625"/>
      <c r="CG36" s="625"/>
      <c r="CH36" s="625"/>
      <c r="CI36" s="625"/>
      <c r="CJ36" s="625"/>
      <c r="CK36" s="625"/>
      <c r="CL36" s="625"/>
      <c r="CM36" s="625"/>
      <c r="CN36" s="625"/>
      <c r="CO36" s="625"/>
      <c r="CP36" s="625"/>
      <c r="CQ36" s="626"/>
      <c r="CR36" s="627">
        <v>3646751</v>
      </c>
      <c r="CS36" s="628"/>
      <c r="CT36" s="628"/>
      <c r="CU36" s="628"/>
      <c r="CV36" s="628"/>
      <c r="CW36" s="628"/>
      <c r="CX36" s="628"/>
      <c r="CY36" s="629"/>
      <c r="CZ36" s="630">
        <v>6.4</v>
      </c>
      <c r="DA36" s="638"/>
      <c r="DB36" s="638"/>
      <c r="DC36" s="639"/>
      <c r="DD36" s="633">
        <v>3193968</v>
      </c>
      <c r="DE36" s="628"/>
      <c r="DF36" s="628"/>
      <c r="DG36" s="628"/>
      <c r="DH36" s="628"/>
      <c r="DI36" s="628"/>
      <c r="DJ36" s="628"/>
      <c r="DK36" s="629"/>
      <c r="DL36" s="633">
        <v>1451858</v>
      </c>
      <c r="DM36" s="628"/>
      <c r="DN36" s="628"/>
      <c r="DO36" s="628"/>
      <c r="DP36" s="628"/>
      <c r="DQ36" s="628"/>
      <c r="DR36" s="628"/>
      <c r="DS36" s="628"/>
      <c r="DT36" s="628"/>
      <c r="DU36" s="628"/>
      <c r="DV36" s="629"/>
      <c r="DW36" s="630">
        <v>4.7</v>
      </c>
      <c r="DX36" s="638"/>
      <c r="DY36" s="638"/>
      <c r="DZ36" s="638"/>
      <c r="EA36" s="638"/>
      <c r="EB36" s="638"/>
      <c r="EC36" s="652"/>
    </row>
    <row r="37" spans="2:133" ht="11.25" customHeight="1" x14ac:dyDescent="0.2">
      <c r="B37" s="624" t="s">
        <v>333</v>
      </c>
      <c r="C37" s="625"/>
      <c r="D37" s="625"/>
      <c r="E37" s="625"/>
      <c r="F37" s="625"/>
      <c r="G37" s="625"/>
      <c r="H37" s="625"/>
      <c r="I37" s="625"/>
      <c r="J37" s="625"/>
      <c r="K37" s="625"/>
      <c r="L37" s="625"/>
      <c r="M37" s="625"/>
      <c r="N37" s="625"/>
      <c r="O37" s="625"/>
      <c r="P37" s="625"/>
      <c r="Q37" s="626"/>
      <c r="R37" s="627">
        <v>1041817</v>
      </c>
      <c r="S37" s="628"/>
      <c r="T37" s="628"/>
      <c r="U37" s="628"/>
      <c r="V37" s="628"/>
      <c r="W37" s="628"/>
      <c r="X37" s="628"/>
      <c r="Y37" s="629"/>
      <c r="Z37" s="663">
        <v>1.7</v>
      </c>
      <c r="AA37" s="663"/>
      <c r="AB37" s="663"/>
      <c r="AC37" s="663"/>
      <c r="AD37" s="664">
        <v>63</v>
      </c>
      <c r="AE37" s="664"/>
      <c r="AF37" s="664"/>
      <c r="AG37" s="664"/>
      <c r="AH37" s="664"/>
      <c r="AI37" s="664"/>
      <c r="AJ37" s="664"/>
      <c r="AK37" s="664"/>
      <c r="AL37" s="630">
        <v>0</v>
      </c>
      <c r="AM37" s="631"/>
      <c r="AN37" s="631"/>
      <c r="AO37" s="665"/>
      <c r="AQ37" s="658" t="s">
        <v>334</v>
      </c>
      <c r="AR37" s="659"/>
      <c r="AS37" s="659"/>
      <c r="AT37" s="659"/>
      <c r="AU37" s="659"/>
      <c r="AV37" s="659"/>
      <c r="AW37" s="659"/>
      <c r="AX37" s="659"/>
      <c r="AY37" s="660"/>
      <c r="AZ37" s="627">
        <v>720107</v>
      </c>
      <c r="BA37" s="628"/>
      <c r="BB37" s="628"/>
      <c r="BC37" s="628"/>
      <c r="BD37" s="636"/>
      <c r="BE37" s="636"/>
      <c r="BF37" s="661"/>
      <c r="BG37" s="624" t="s">
        <v>335</v>
      </c>
      <c r="BH37" s="625"/>
      <c r="BI37" s="625"/>
      <c r="BJ37" s="625"/>
      <c r="BK37" s="625"/>
      <c r="BL37" s="625"/>
      <c r="BM37" s="625"/>
      <c r="BN37" s="625"/>
      <c r="BO37" s="625"/>
      <c r="BP37" s="625"/>
      <c r="BQ37" s="625"/>
      <c r="BR37" s="625"/>
      <c r="BS37" s="625"/>
      <c r="BT37" s="625"/>
      <c r="BU37" s="626"/>
      <c r="BV37" s="627">
        <v>111865</v>
      </c>
      <c r="BW37" s="628"/>
      <c r="BX37" s="628"/>
      <c r="BY37" s="628"/>
      <c r="BZ37" s="628"/>
      <c r="CA37" s="628"/>
      <c r="CB37" s="662"/>
      <c r="CD37" s="624" t="s">
        <v>336</v>
      </c>
      <c r="CE37" s="625"/>
      <c r="CF37" s="625"/>
      <c r="CG37" s="625"/>
      <c r="CH37" s="625"/>
      <c r="CI37" s="625"/>
      <c r="CJ37" s="625"/>
      <c r="CK37" s="625"/>
      <c r="CL37" s="625"/>
      <c r="CM37" s="625"/>
      <c r="CN37" s="625"/>
      <c r="CO37" s="625"/>
      <c r="CP37" s="625"/>
      <c r="CQ37" s="626"/>
      <c r="CR37" s="627">
        <v>12475</v>
      </c>
      <c r="CS37" s="636"/>
      <c r="CT37" s="636"/>
      <c r="CU37" s="636"/>
      <c r="CV37" s="636"/>
      <c r="CW37" s="636"/>
      <c r="CX37" s="636"/>
      <c r="CY37" s="637"/>
      <c r="CZ37" s="630">
        <v>0</v>
      </c>
      <c r="DA37" s="638"/>
      <c r="DB37" s="638"/>
      <c r="DC37" s="639"/>
      <c r="DD37" s="633">
        <v>12475</v>
      </c>
      <c r="DE37" s="636"/>
      <c r="DF37" s="636"/>
      <c r="DG37" s="636"/>
      <c r="DH37" s="636"/>
      <c r="DI37" s="636"/>
      <c r="DJ37" s="636"/>
      <c r="DK37" s="637"/>
      <c r="DL37" s="633">
        <v>12367</v>
      </c>
      <c r="DM37" s="636"/>
      <c r="DN37" s="636"/>
      <c r="DO37" s="636"/>
      <c r="DP37" s="636"/>
      <c r="DQ37" s="636"/>
      <c r="DR37" s="636"/>
      <c r="DS37" s="636"/>
      <c r="DT37" s="636"/>
      <c r="DU37" s="636"/>
      <c r="DV37" s="637"/>
      <c r="DW37" s="630">
        <v>0</v>
      </c>
      <c r="DX37" s="638"/>
      <c r="DY37" s="638"/>
      <c r="DZ37" s="638"/>
      <c r="EA37" s="638"/>
      <c r="EB37" s="638"/>
      <c r="EC37" s="652"/>
    </row>
    <row r="38" spans="2:133" ht="11.25" customHeight="1" x14ac:dyDescent="0.2">
      <c r="B38" s="624" t="s">
        <v>337</v>
      </c>
      <c r="C38" s="625"/>
      <c r="D38" s="625"/>
      <c r="E38" s="625"/>
      <c r="F38" s="625"/>
      <c r="G38" s="625"/>
      <c r="H38" s="625"/>
      <c r="I38" s="625"/>
      <c r="J38" s="625"/>
      <c r="K38" s="625"/>
      <c r="L38" s="625"/>
      <c r="M38" s="625"/>
      <c r="N38" s="625"/>
      <c r="O38" s="625"/>
      <c r="P38" s="625"/>
      <c r="Q38" s="626"/>
      <c r="R38" s="627">
        <v>2886022</v>
      </c>
      <c r="S38" s="628"/>
      <c r="T38" s="628"/>
      <c r="U38" s="628"/>
      <c r="V38" s="628"/>
      <c r="W38" s="628"/>
      <c r="X38" s="628"/>
      <c r="Y38" s="629"/>
      <c r="Z38" s="663">
        <v>4.8</v>
      </c>
      <c r="AA38" s="663"/>
      <c r="AB38" s="663"/>
      <c r="AC38" s="663"/>
      <c r="AD38" s="664" t="s">
        <v>129</v>
      </c>
      <c r="AE38" s="664"/>
      <c r="AF38" s="664"/>
      <c r="AG38" s="664"/>
      <c r="AH38" s="664"/>
      <c r="AI38" s="664"/>
      <c r="AJ38" s="664"/>
      <c r="AK38" s="664"/>
      <c r="AL38" s="630" t="s">
        <v>236</v>
      </c>
      <c r="AM38" s="631"/>
      <c r="AN38" s="631"/>
      <c r="AO38" s="665"/>
      <c r="AQ38" s="658" t="s">
        <v>338</v>
      </c>
      <c r="AR38" s="659"/>
      <c r="AS38" s="659"/>
      <c r="AT38" s="659"/>
      <c r="AU38" s="659"/>
      <c r="AV38" s="659"/>
      <c r="AW38" s="659"/>
      <c r="AX38" s="659"/>
      <c r="AY38" s="660"/>
      <c r="AZ38" s="627">
        <v>36094</v>
      </c>
      <c r="BA38" s="628"/>
      <c r="BB38" s="628"/>
      <c r="BC38" s="628"/>
      <c r="BD38" s="636"/>
      <c r="BE38" s="636"/>
      <c r="BF38" s="661"/>
      <c r="BG38" s="624" t="s">
        <v>339</v>
      </c>
      <c r="BH38" s="625"/>
      <c r="BI38" s="625"/>
      <c r="BJ38" s="625"/>
      <c r="BK38" s="625"/>
      <c r="BL38" s="625"/>
      <c r="BM38" s="625"/>
      <c r="BN38" s="625"/>
      <c r="BO38" s="625"/>
      <c r="BP38" s="625"/>
      <c r="BQ38" s="625"/>
      <c r="BR38" s="625"/>
      <c r="BS38" s="625"/>
      <c r="BT38" s="625"/>
      <c r="BU38" s="626"/>
      <c r="BV38" s="627">
        <v>17415</v>
      </c>
      <c r="BW38" s="628"/>
      <c r="BX38" s="628"/>
      <c r="BY38" s="628"/>
      <c r="BZ38" s="628"/>
      <c r="CA38" s="628"/>
      <c r="CB38" s="662"/>
      <c r="CD38" s="624" t="s">
        <v>340</v>
      </c>
      <c r="CE38" s="625"/>
      <c r="CF38" s="625"/>
      <c r="CG38" s="625"/>
      <c r="CH38" s="625"/>
      <c r="CI38" s="625"/>
      <c r="CJ38" s="625"/>
      <c r="CK38" s="625"/>
      <c r="CL38" s="625"/>
      <c r="CM38" s="625"/>
      <c r="CN38" s="625"/>
      <c r="CO38" s="625"/>
      <c r="CP38" s="625"/>
      <c r="CQ38" s="626"/>
      <c r="CR38" s="627">
        <v>4722488</v>
      </c>
      <c r="CS38" s="628"/>
      <c r="CT38" s="628"/>
      <c r="CU38" s="628"/>
      <c r="CV38" s="628"/>
      <c r="CW38" s="628"/>
      <c r="CX38" s="628"/>
      <c r="CY38" s="629"/>
      <c r="CZ38" s="630">
        <v>8.3000000000000007</v>
      </c>
      <c r="DA38" s="638"/>
      <c r="DB38" s="638"/>
      <c r="DC38" s="639"/>
      <c r="DD38" s="633">
        <v>3883630</v>
      </c>
      <c r="DE38" s="628"/>
      <c r="DF38" s="628"/>
      <c r="DG38" s="628"/>
      <c r="DH38" s="628"/>
      <c r="DI38" s="628"/>
      <c r="DJ38" s="628"/>
      <c r="DK38" s="629"/>
      <c r="DL38" s="633">
        <v>3733611</v>
      </c>
      <c r="DM38" s="628"/>
      <c r="DN38" s="628"/>
      <c r="DO38" s="628"/>
      <c r="DP38" s="628"/>
      <c r="DQ38" s="628"/>
      <c r="DR38" s="628"/>
      <c r="DS38" s="628"/>
      <c r="DT38" s="628"/>
      <c r="DU38" s="628"/>
      <c r="DV38" s="629"/>
      <c r="DW38" s="630">
        <v>12.1</v>
      </c>
      <c r="DX38" s="638"/>
      <c r="DY38" s="638"/>
      <c r="DZ38" s="638"/>
      <c r="EA38" s="638"/>
      <c r="EB38" s="638"/>
      <c r="EC38" s="652"/>
    </row>
    <row r="39" spans="2:133" ht="11.25" customHeight="1" x14ac:dyDescent="0.2">
      <c r="B39" s="624" t="s">
        <v>341</v>
      </c>
      <c r="C39" s="625"/>
      <c r="D39" s="625"/>
      <c r="E39" s="625"/>
      <c r="F39" s="625"/>
      <c r="G39" s="625"/>
      <c r="H39" s="625"/>
      <c r="I39" s="625"/>
      <c r="J39" s="625"/>
      <c r="K39" s="625"/>
      <c r="L39" s="625"/>
      <c r="M39" s="625"/>
      <c r="N39" s="625"/>
      <c r="O39" s="625"/>
      <c r="P39" s="625"/>
      <c r="Q39" s="626"/>
      <c r="R39" s="627" t="s">
        <v>236</v>
      </c>
      <c r="S39" s="628"/>
      <c r="T39" s="628"/>
      <c r="U39" s="628"/>
      <c r="V39" s="628"/>
      <c r="W39" s="628"/>
      <c r="X39" s="628"/>
      <c r="Y39" s="629"/>
      <c r="Z39" s="663" t="s">
        <v>129</v>
      </c>
      <c r="AA39" s="663"/>
      <c r="AB39" s="663"/>
      <c r="AC39" s="663"/>
      <c r="AD39" s="664" t="s">
        <v>236</v>
      </c>
      <c r="AE39" s="664"/>
      <c r="AF39" s="664"/>
      <c r="AG39" s="664"/>
      <c r="AH39" s="664"/>
      <c r="AI39" s="664"/>
      <c r="AJ39" s="664"/>
      <c r="AK39" s="664"/>
      <c r="AL39" s="630" t="s">
        <v>129</v>
      </c>
      <c r="AM39" s="631"/>
      <c r="AN39" s="631"/>
      <c r="AO39" s="665"/>
      <c r="AQ39" s="658" t="s">
        <v>342</v>
      </c>
      <c r="AR39" s="659"/>
      <c r="AS39" s="659"/>
      <c r="AT39" s="659"/>
      <c r="AU39" s="659"/>
      <c r="AV39" s="659"/>
      <c r="AW39" s="659"/>
      <c r="AX39" s="659"/>
      <c r="AY39" s="660"/>
      <c r="AZ39" s="627" t="s">
        <v>236</v>
      </c>
      <c r="BA39" s="628"/>
      <c r="BB39" s="628"/>
      <c r="BC39" s="628"/>
      <c r="BD39" s="636"/>
      <c r="BE39" s="636"/>
      <c r="BF39" s="661"/>
      <c r="BG39" s="624" t="s">
        <v>343</v>
      </c>
      <c r="BH39" s="625"/>
      <c r="BI39" s="625"/>
      <c r="BJ39" s="625"/>
      <c r="BK39" s="625"/>
      <c r="BL39" s="625"/>
      <c r="BM39" s="625"/>
      <c r="BN39" s="625"/>
      <c r="BO39" s="625"/>
      <c r="BP39" s="625"/>
      <c r="BQ39" s="625"/>
      <c r="BR39" s="625"/>
      <c r="BS39" s="625"/>
      <c r="BT39" s="625"/>
      <c r="BU39" s="626"/>
      <c r="BV39" s="627">
        <v>26791</v>
      </c>
      <c r="BW39" s="628"/>
      <c r="BX39" s="628"/>
      <c r="BY39" s="628"/>
      <c r="BZ39" s="628"/>
      <c r="CA39" s="628"/>
      <c r="CB39" s="662"/>
      <c r="CD39" s="624" t="s">
        <v>344</v>
      </c>
      <c r="CE39" s="625"/>
      <c r="CF39" s="625"/>
      <c r="CG39" s="625"/>
      <c r="CH39" s="625"/>
      <c r="CI39" s="625"/>
      <c r="CJ39" s="625"/>
      <c r="CK39" s="625"/>
      <c r="CL39" s="625"/>
      <c r="CM39" s="625"/>
      <c r="CN39" s="625"/>
      <c r="CO39" s="625"/>
      <c r="CP39" s="625"/>
      <c r="CQ39" s="626"/>
      <c r="CR39" s="627">
        <v>3696100</v>
      </c>
      <c r="CS39" s="636"/>
      <c r="CT39" s="636"/>
      <c r="CU39" s="636"/>
      <c r="CV39" s="636"/>
      <c r="CW39" s="636"/>
      <c r="CX39" s="636"/>
      <c r="CY39" s="637"/>
      <c r="CZ39" s="630">
        <v>6.5</v>
      </c>
      <c r="DA39" s="638"/>
      <c r="DB39" s="638"/>
      <c r="DC39" s="639"/>
      <c r="DD39" s="633">
        <v>3550481</v>
      </c>
      <c r="DE39" s="636"/>
      <c r="DF39" s="636"/>
      <c r="DG39" s="636"/>
      <c r="DH39" s="636"/>
      <c r="DI39" s="636"/>
      <c r="DJ39" s="636"/>
      <c r="DK39" s="637"/>
      <c r="DL39" s="633" t="s">
        <v>236</v>
      </c>
      <c r="DM39" s="636"/>
      <c r="DN39" s="636"/>
      <c r="DO39" s="636"/>
      <c r="DP39" s="636"/>
      <c r="DQ39" s="636"/>
      <c r="DR39" s="636"/>
      <c r="DS39" s="636"/>
      <c r="DT39" s="636"/>
      <c r="DU39" s="636"/>
      <c r="DV39" s="637"/>
      <c r="DW39" s="630" t="s">
        <v>129</v>
      </c>
      <c r="DX39" s="638"/>
      <c r="DY39" s="638"/>
      <c r="DZ39" s="638"/>
      <c r="EA39" s="638"/>
      <c r="EB39" s="638"/>
      <c r="EC39" s="652"/>
    </row>
    <row r="40" spans="2:133" ht="11.25" customHeight="1" x14ac:dyDescent="0.2">
      <c r="B40" s="624" t="s">
        <v>345</v>
      </c>
      <c r="C40" s="625"/>
      <c r="D40" s="625"/>
      <c r="E40" s="625"/>
      <c r="F40" s="625"/>
      <c r="G40" s="625"/>
      <c r="H40" s="625"/>
      <c r="I40" s="625"/>
      <c r="J40" s="625"/>
      <c r="K40" s="625"/>
      <c r="L40" s="625"/>
      <c r="M40" s="625"/>
      <c r="N40" s="625"/>
      <c r="O40" s="625"/>
      <c r="P40" s="625"/>
      <c r="Q40" s="626"/>
      <c r="R40" s="627">
        <v>654122</v>
      </c>
      <c r="S40" s="628"/>
      <c r="T40" s="628"/>
      <c r="U40" s="628"/>
      <c r="V40" s="628"/>
      <c r="W40" s="628"/>
      <c r="X40" s="628"/>
      <c r="Y40" s="629"/>
      <c r="Z40" s="663">
        <v>1.1000000000000001</v>
      </c>
      <c r="AA40" s="663"/>
      <c r="AB40" s="663"/>
      <c r="AC40" s="663"/>
      <c r="AD40" s="664" t="s">
        <v>236</v>
      </c>
      <c r="AE40" s="664"/>
      <c r="AF40" s="664"/>
      <c r="AG40" s="664"/>
      <c r="AH40" s="664"/>
      <c r="AI40" s="664"/>
      <c r="AJ40" s="664"/>
      <c r="AK40" s="664"/>
      <c r="AL40" s="630" t="s">
        <v>236</v>
      </c>
      <c r="AM40" s="631"/>
      <c r="AN40" s="631"/>
      <c r="AO40" s="665"/>
      <c r="AQ40" s="658" t="s">
        <v>346</v>
      </c>
      <c r="AR40" s="659"/>
      <c r="AS40" s="659"/>
      <c r="AT40" s="659"/>
      <c r="AU40" s="659"/>
      <c r="AV40" s="659"/>
      <c r="AW40" s="659"/>
      <c r="AX40" s="659"/>
      <c r="AY40" s="660"/>
      <c r="AZ40" s="627" t="s">
        <v>129</v>
      </c>
      <c r="BA40" s="628"/>
      <c r="BB40" s="628"/>
      <c r="BC40" s="628"/>
      <c r="BD40" s="636"/>
      <c r="BE40" s="636"/>
      <c r="BF40" s="661"/>
      <c r="BG40" s="666" t="s">
        <v>347</v>
      </c>
      <c r="BH40" s="667"/>
      <c r="BI40" s="667"/>
      <c r="BJ40" s="667"/>
      <c r="BK40" s="667"/>
      <c r="BL40" s="223"/>
      <c r="BM40" s="625" t="s">
        <v>348</v>
      </c>
      <c r="BN40" s="625"/>
      <c r="BO40" s="625"/>
      <c r="BP40" s="625"/>
      <c r="BQ40" s="625"/>
      <c r="BR40" s="625"/>
      <c r="BS40" s="625"/>
      <c r="BT40" s="625"/>
      <c r="BU40" s="626"/>
      <c r="BV40" s="627">
        <v>100</v>
      </c>
      <c r="BW40" s="628"/>
      <c r="BX40" s="628"/>
      <c r="BY40" s="628"/>
      <c r="BZ40" s="628"/>
      <c r="CA40" s="628"/>
      <c r="CB40" s="662"/>
      <c r="CD40" s="624" t="s">
        <v>349</v>
      </c>
      <c r="CE40" s="625"/>
      <c r="CF40" s="625"/>
      <c r="CG40" s="625"/>
      <c r="CH40" s="625"/>
      <c r="CI40" s="625"/>
      <c r="CJ40" s="625"/>
      <c r="CK40" s="625"/>
      <c r="CL40" s="625"/>
      <c r="CM40" s="625"/>
      <c r="CN40" s="625"/>
      <c r="CO40" s="625"/>
      <c r="CP40" s="625"/>
      <c r="CQ40" s="626"/>
      <c r="CR40" s="627">
        <v>426930</v>
      </c>
      <c r="CS40" s="628"/>
      <c r="CT40" s="628"/>
      <c r="CU40" s="628"/>
      <c r="CV40" s="628"/>
      <c r="CW40" s="628"/>
      <c r="CX40" s="628"/>
      <c r="CY40" s="629"/>
      <c r="CZ40" s="630">
        <v>0.8</v>
      </c>
      <c r="DA40" s="638"/>
      <c r="DB40" s="638"/>
      <c r="DC40" s="639"/>
      <c r="DD40" s="633">
        <v>119830</v>
      </c>
      <c r="DE40" s="628"/>
      <c r="DF40" s="628"/>
      <c r="DG40" s="628"/>
      <c r="DH40" s="628"/>
      <c r="DI40" s="628"/>
      <c r="DJ40" s="628"/>
      <c r="DK40" s="629"/>
      <c r="DL40" s="633">
        <v>50952</v>
      </c>
      <c r="DM40" s="628"/>
      <c r="DN40" s="628"/>
      <c r="DO40" s="628"/>
      <c r="DP40" s="628"/>
      <c r="DQ40" s="628"/>
      <c r="DR40" s="628"/>
      <c r="DS40" s="628"/>
      <c r="DT40" s="628"/>
      <c r="DU40" s="628"/>
      <c r="DV40" s="629"/>
      <c r="DW40" s="630">
        <v>0.2</v>
      </c>
      <c r="DX40" s="638"/>
      <c r="DY40" s="638"/>
      <c r="DZ40" s="638"/>
      <c r="EA40" s="638"/>
      <c r="EB40" s="638"/>
      <c r="EC40" s="652"/>
    </row>
    <row r="41" spans="2:133" ht="11.25" customHeight="1" x14ac:dyDescent="0.2">
      <c r="B41" s="608" t="s">
        <v>350</v>
      </c>
      <c r="C41" s="609"/>
      <c r="D41" s="609"/>
      <c r="E41" s="609"/>
      <c r="F41" s="609"/>
      <c r="G41" s="609"/>
      <c r="H41" s="609"/>
      <c r="I41" s="609"/>
      <c r="J41" s="609"/>
      <c r="K41" s="609"/>
      <c r="L41" s="609"/>
      <c r="M41" s="609"/>
      <c r="N41" s="609"/>
      <c r="O41" s="609"/>
      <c r="P41" s="609"/>
      <c r="Q41" s="610"/>
      <c r="R41" s="611">
        <v>60091624</v>
      </c>
      <c r="S41" s="649"/>
      <c r="T41" s="649"/>
      <c r="U41" s="649"/>
      <c r="V41" s="649"/>
      <c r="W41" s="649"/>
      <c r="X41" s="649"/>
      <c r="Y41" s="653"/>
      <c r="Z41" s="654">
        <v>100</v>
      </c>
      <c r="AA41" s="654"/>
      <c r="AB41" s="654"/>
      <c r="AC41" s="654"/>
      <c r="AD41" s="655">
        <v>30177330</v>
      </c>
      <c r="AE41" s="655"/>
      <c r="AF41" s="655"/>
      <c r="AG41" s="655"/>
      <c r="AH41" s="655"/>
      <c r="AI41" s="655"/>
      <c r="AJ41" s="655"/>
      <c r="AK41" s="655"/>
      <c r="AL41" s="614">
        <v>100</v>
      </c>
      <c r="AM41" s="656"/>
      <c r="AN41" s="656"/>
      <c r="AO41" s="657"/>
      <c r="AQ41" s="658" t="s">
        <v>351</v>
      </c>
      <c r="AR41" s="659"/>
      <c r="AS41" s="659"/>
      <c r="AT41" s="659"/>
      <c r="AU41" s="659"/>
      <c r="AV41" s="659"/>
      <c r="AW41" s="659"/>
      <c r="AX41" s="659"/>
      <c r="AY41" s="660"/>
      <c r="AZ41" s="627">
        <v>960760</v>
      </c>
      <c r="BA41" s="628"/>
      <c r="BB41" s="628"/>
      <c r="BC41" s="628"/>
      <c r="BD41" s="636"/>
      <c r="BE41" s="636"/>
      <c r="BF41" s="661"/>
      <c r="BG41" s="666"/>
      <c r="BH41" s="667"/>
      <c r="BI41" s="667"/>
      <c r="BJ41" s="667"/>
      <c r="BK41" s="667"/>
      <c r="BL41" s="223"/>
      <c r="BM41" s="625" t="s">
        <v>352</v>
      </c>
      <c r="BN41" s="625"/>
      <c r="BO41" s="625"/>
      <c r="BP41" s="625"/>
      <c r="BQ41" s="625"/>
      <c r="BR41" s="625"/>
      <c r="BS41" s="625"/>
      <c r="BT41" s="625"/>
      <c r="BU41" s="626"/>
      <c r="BV41" s="627" t="s">
        <v>129</v>
      </c>
      <c r="BW41" s="628"/>
      <c r="BX41" s="628"/>
      <c r="BY41" s="628"/>
      <c r="BZ41" s="628"/>
      <c r="CA41" s="628"/>
      <c r="CB41" s="662"/>
      <c r="CD41" s="624" t="s">
        <v>353</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129</v>
      </c>
      <c r="DA41" s="638"/>
      <c r="DB41" s="638"/>
      <c r="DC41" s="639"/>
      <c r="DD41" s="633" t="s">
        <v>129</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354</v>
      </c>
      <c r="AR42" s="647"/>
      <c r="AS42" s="647"/>
      <c r="AT42" s="647"/>
      <c r="AU42" s="647"/>
      <c r="AV42" s="647"/>
      <c r="AW42" s="647"/>
      <c r="AX42" s="647"/>
      <c r="AY42" s="648"/>
      <c r="AZ42" s="611">
        <v>3761728</v>
      </c>
      <c r="BA42" s="649"/>
      <c r="BB42" s="649"/>
      <c r="BC42" s="649"/>
      <c r="BD42" s="612"/>
      <c r="BE42" s="612"/>
      <c r="BF42" s="650"/>
      <c r="BG42" s="668"/>
      <c r="BH42" s="669"/>
      <c r="BI42" s="669"/>
      <c r="BJ42" s="669"/>
      <c r="BK42" s="669"/>
      <c r="BL42" s="224"/>
      <c r="BM42" s="609" t="s">
        <v>355</v>
      </c>
      <c r="BN42" s="609"/>
      <c r="BO42" s="609"/>
      <c r="BP42" s="609"/>
      <c r="BQ42" s="609"/>
      <c r="BR42" s="609"/>
      <c r="BS42" s="609"/>
      <c r="BT42" s="609"/>
      <c r="BU42" s="610"/>
      <c r="BV42" s="611">
        <v>376</v>
      </c>
      <c r="BW42" s="649"/>
      <c r="BX42" s="649"/>
      <c r="BY42" s="649"/>
      <c r="BZ42" s="649"/>
      <c r="CA42" s="649"/>
      <c r="CB42" s="651"/>
      <c r="CD42" s="624" t="s">
        <v>356</v>
      </c>
      <c r="CE42" s="625"/>
      <c r="CF42" s="625"/>
      <c r="CG42" s="625"/>
      <c r="CH42" s="625"/>
      <c r="CI42" s="625"/>
      <c r="CJ42" s="625"/>
      <c r="CK42" s="625"/>
      <c r="CL42" s="625"/>
      <c r="CM42" s="625"/>
      <c r="CN42" s="625"/>
      <c r="CO42" s="625"/>
      <c r="CP42" s="625"/>
      <c r="CQ42" s="626"/>
      <c r="CR42" s="627">
        <v>6848461</v>
      </c>
      <c r="CS42" s="636"/>
      <c r="CT42" s="636"/>
      <c r="CU42" s="636"/>
      <c r="CV42" s="636"/>
      <c r="CW42" s="636"/>
      <c r="CX42" s="636"/>
      <c r="CY42" s="637"/>
      <c r="CZ42" s="630">
        <v>12.1</v>
      </c>
      <c r="DA42" s="638"/>
      <c r="DB42" s="638"/>
      <c r="DC42" s="639"/>
      <c r="DD42" s="633">
        <v>1847879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357</v>
      </c>
      <c r="CD43" s="624" t="s">
        <v>358</v>
      </c>
      <c r="CE43" s="625"/>
      <c r="CF43" s="625"/>
      <c r="CG43" s="625"/>
      <c r="CH43" s="625"/>
      <c r="CI43" s="625"/>
      <c r="CJ43" s="625"/>
      <c r="CK43" s="625"/>
      <c r="CL43" s="625"/>
      <c r="CM43" s="625"/>
      <c r="CN43" s="625"/>
      <c r="CO43" s="625"/>
      <c r="CP43" s="625"/>
      <c r="CQ43" s="626"/>
      <c r="CR43" s="627">
        <v>97100</v>
      </c>
      <c r="CS43" s="636"/>
      <c r="CT43" s="636"/>
      <c r="CU43" s="636"/>
      <c r="CV43" s="636"/>
      <c r="CW43" s="636"/>
      <c r="CX43" s="636"/>
      <c r="CY43" s="637"/>
      <c r="CZ43" s="630">
        <v>0.2</v>
      </c>
      <c r="DA43" s="638"/>
      <c r="DB43" s="638"/>
      <c r="DC43" s="639"/>
      <c r="DD43" s="633">
        <v>94808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359</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306</v>
      </c>
      <c r="CE44" s="641"/>
      <c r="CF44" s="624" t="s">
        <v>360</v>
      </c>
      <c r="CG44" s="625"/>
      <c r="CH44" s="625"/>
      <c r="CI44" s="625"/>
      <c r="CJ44" s="625"/>
      <c r="CK44" s="625"/>
      <c r="CL44" s="625"/>
      <c r="CM44" s="625"/>
      <c r="CN44" s="625"/>
      <c r="CO44" s="625"/>
      <c r="CP44" s="625"/>
      <c r="CQ44" s="626"/>
      <c r="CR44" s="627">
        <v>6848461</v>
      </c>
      <c r="CS44" s="628"/>
      <c r="CT44" s="628"/>
      <c r="CU44" s="628"/>
      <c r="CV44" s="628"/>
      <c r="CW44" s="628"/>
      <c r="CX44" s="628"/>
      <c r="CY44" s="629"/>
      <c r="CZ44" s="630">
        <v>12.1</v>
      </c>
      <c r="DA44" s="631"/>
      <c r="DB44" s="631"/>
      <c r="DC44" s="632"/>
      <c r="DD44" s="633">
        <v>1847879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361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362</v>
      </c>
      <c r="CG45" s="625"/>
      <c r="CH45" s="625"/>
      <c r="CI45" s="625"/>
      <c r="CJ45" s="625"/>
      <c r="CK45" s="625"/>
      <c r="CL45" s="625"/>
      <c r="CM45" s="625"/>
      <c r="CN45" s="625"/>
      <c r="CO45" s="625"/>
      <c r="CP45" s="625"/>
      <c r="CQ45" s="626"/>
      <c r="CR45" s="627">
        <v>2906388</v>
      </c>
      <c r="CS45" s="636"/>
      <c r="CT45" s="636"/>
      <c r="CU45" s="636"/>
      <c r="CV45" s="636"/>
      <c r="CW45" s="636"/>
      <c r="CX45" s="636"/>
      <c r="CY45" s="637"/>
      <c r="CZ45" s="630">
        <v>5.0999999999999996</v>
      </c>
      <c r="DA45" s="638"/>
      <c r="DB45" s="638"/>
      <c r="DC45" s="639"/>
      <c r="DD45" s="633">
        <v>427548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363</v>
      </c>
      <c r="CG46" s="625"/>
      <c r="CH46" s="625"/>
      <c r="CI46" s="625"/>
      <c r="CJ46" s="625"/>
      <c r="CK46" s="625"/>
      <c r="CL46" s="625"/>
      <c r="CM46" s="625"/>
      <c r="CN46" s="625"/>
      <c r="CO46" s="625"/>
      <c r="CP46" s="625"/>
      <c r="CQ46" s="626"/>
      <c r="CR46" s="627">
        <v>3860818</v>
      </c>
      <c r="CS46" s="628"/>
      <c r="CT46" s="628"/>
      <c r="CU46" s="628"/>
      <c r="CV46" s="628"/>
      <c r="CW46" s="628"/>
      <c r="CX46" s="628"/>
      <c r="CY46" s="629"/>
      <c r="CZ46" s="630">
        <v>6.8</v>
      </c>
      <c r="DA46" s="631"/>
      <c r="DB46" s="631"/>
      <c r="DC46" s="632"/>
      <c r="DD46" s="633">
        <v>1389576</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364</v>
      </c>
      <c r="CG47" s="625"/>
      <c r="CH47" s="625"/>
      <c r="CI47" s="625"/>
      <c r="CJ47" s="625"/>
      <c r="CK47" s="625"/>
      <c r="CL47" s="625"/>
      <c r="CM47" s="625"/>
      <c r="CN47" s="625"/>
      <c r="CO47" s="625"/>
      <c r="CP47" s="625"/>
      <c r="CQ47" s="626"/>
      <c r="CR47" s="627" t="s">
        <v>181</v>
      </c>
      <c r="CS47" s="636"/>
      <c r="CT47" s="636"/>
      <c r="CU47" s="636"/>
      <c r="CV47" s="636"/>
      <c r="CW47" s="636"/>
      <c r="CX47" s="636"/>
      <c r="CY47" s="637"/>
      <c r="CZ47" s="630" t="s">
        <v>181</v>
      </c>
      <c r="DA47" s="638"/>
      <c r="DB47" s="638"/>
      <c r="DC47" s="639"/>
      <c r="DD47" s="633" t="s">
        <v>181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365</v>
      </c>
      <c r="CG48" s="625"/>
      <c r="CH48" s="625"/>
      <c r="CI48" s="625"/>
      <c r="CJ48" s="625"/>
      <c r="CK48" s="625"/>
      <c r="CL48" s="625"/>
      <c r="CM48" s="625"/>
      <c r="CN48" s="625"/>
      <c r="CO48" s="625"/>
      <c r="CP48" s="625"/>
      <c r="CQ48" s="626"/>
      <c r="CR48" s="627" t="s">
        <v>181</v>
      </c>
      <c r="CS48" s="628"/>
      <c r="CT48" s="628"/>
      <c r="CU48" s="628"/>
      <c r="CV48" s="628"/>
      <c r="CW48" s="628"/>
      <c r="CX48" s="628"/>
      <c r="CY48" s="629"/>
      <c r="CZ48" s="630" t="s">
        <v>181</v>
      </c>
      <c r="DA48" s="631"/>
      <c r="DB48" s="631"/>
      <c r="DC48" s="632"/>
      <c r="DD48" s="633" t="s">
        <v>181</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366</v>
      </c>
      <c r="CE49" s="609"/>
      <c r="CF49" s="609"/>
      <c r="CG49" s="609"/>
      <c r="CH49" s="609"/>
      <c r="CI49" s="609"/>
      <c r="CJ49" s="609"/>
      <c r="CK49" s="609"/>
      <c r="CL49" s="609"/>
      <c r="CM49" s="609"/>
      <c r="CN49" s="609"/>
      <c r="CO49" s="609"/>
      <c r="CP49" s="609"/>
      <c r="CQ49" s="610"/>
      <c r="CR49" s="611">
        <v>56570232</v>
      </c>
      <c r="CS49" s="612"/>
      <c r="CT49" s="612"/>
      <c r="CU49" s="612"/>
      <c r="CV49" s="612"/>
      <c r="CW49" s="612"/>
      <c r="CX49" s="612"/>
      <c r="CY49" s="613"/>
      <c r="CZ49" s="614">
        <v>100</v>
      </c>
      <c r="DA49" s="615"/>
      <c r="DB49" s="615"/>
      <c r="DC49" s="616"/>
      <c r="DD49" s="617">
        <v>37521815</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iCcfhFm2ogqv6GdM9MJpKJU4PRj+8YrQbtF1mrVu1deH9TnsLwdvIsTofLSCNTzZ0U/Tvu0HsRLkkyuC8zFHVA==" saltValue="eMMZXpA6bnXe7zPiDPGz3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R86" sqref="CR86:CV86"/>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367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368</v>
      </c>
      <c r="DK2" s="1108"/>
      <c r="DL2" s="1108"/>
      <c r="DM2" s="1108"/>
      <c r="DN2" s="1108"/>
      <c r="DO2" s="1109"/>
      <c r="DP2" s="228"/>
      <c r="DQ2" s="1107" t="s">
        <v>369</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110"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100" t="s">
        <v>386</v>
      </c>
      <c r="DH5" s="1101"/>
      <c r="DI5" s="1101"/>
      <c r="DJ5" s="1101"/>
      <c r="DK5" s="1102"/>
      <c r="DL5" s="1100" t="s">
        <v>387</v>
      </c>
      <c r="DM5" s="1101"/>
      <c r="DN5" s="1101"/>
      <c r="DO5" s="1101"/>
      <c r="DP5" s="1102"/>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087">
        <v>60133</v>
      </c>
      <c r="R7" s="1088"/>
      <c r="S7" s="1088"/>
      <c r="T7" s="1088"/>
      <c r="U7" s="1088"/>
      <c r="V7" s="1088">
        <v>56611</v>
      </c>
      <c r="W7" s="1088"/>
      <c r="X7" s="1088"/>
      <c r="Y7" s="1088"/>
      <c r="Z7" s="1088"/>
      <c r="AA7" s="1088">
        <v>3521</v>
      </c>
      <c r="AB7" s="1088"/>
      <c r="AC7" s="1088"/>
      <c r="AD7" s="1088"/>
      <c r="AE7" s="1089"/>
      <c r="AF7" s="1090">
        <v>3120</v>
      </c>
      <c r="AG7" s="1091"/>
      <c r="AH7" s="1091"/>
      <c r="AI7" s="1091"/>
      <c r="AJ7" s="1092"/>
      <c r="AK7" s="1093">
        <v>2109</v>
      </c>
      <c r="AL7" s="1094"/>
      <c r="AM7" s="1094"/>
      <c r="AN7" s="1094"/>
      <c r="AO7" s="1094"/>
      <c r="AP7" s="1094">
        <v>21841</v>
      </c>
      <c r="AQ7" s="1094"/>
      <c r="AR7" s="1094"/>
      <c r="AS7" s="1094"/>
      <c r="AT7" s="1094"/>
      <c r="AU7" s="1095" t="s">
        <v>578</v>
      </c>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587</v>
      </c>
      <c r="BT7" s="1098"/>
      <c r="BU7" s="1098"/>
      <c r="BV7" s="1098"/>
      <c r="BW7" s="1098"/>
      <c r="BX7" s="1098"/>
      <c r="BY7" s="1098"/>
      <c r="BZ7" s="1098"/>
      <c r="CA7" s="1098"/>
      <c r="CB7" s="1098"/>
      <c r="CC7" s="1098"/>
      <c r="CD7" s="1098"/>
      <c r="CE7" s="1098"/>
      <c r="CF7" s="1098"/>
      <c r="CG7" s="1099"/>
      <c r="CH7" s="1084">
        <v>-807</v>
      </c>
      <c r="CI7" s="1085"/>
      <c r="CJ7" s="1085"/>
      <c r="CK7" s="1085"/>
      <c r="CL7" s="1086"/>
      <c r="CM7" s="1084">
        <v>-345</v>
      </c>
      <c r="CN7" s="1085"/>
      <c r="CO7" s="1085"/>
      <c r="CP7" s="1085"/>
      <c r="CQ7" s="1086"/>
      <c r="CR7" s="1084">
        <v>5</v>
      </c>
      <c r="CS7" s="1085"/>
      <c r="CT7" s="1085"/>
      <c r="CU7" s="1085"/>
      <c r="CV7" s="1086"/>
      <c r="CW7" s="1084" t="s">
        <v>579</v>
      </c>
      <c r="CX7" s="1085"/>
      <c r="CY7" s="1085"/>
      <c r="CZ7" s="1085"/>
      <c r="DA7" s="1086"/>
      <c r="DB7" s="1084" t="s">
        <v>579</v>
      </c>
      <c r="DC7" s="1085"/>
      <c r="DD7" s="1085"/>
      <c r="DE7" s="1085"/>
      <c r="DF7" s="1086"/>
      <c r="DG7" s="1084">
        <v>2910</v>
      </c>
      <c r="DH7" s="1085"/>
      <c r="DI7" s="1085"/>
      <c r="DJ7" s="1085"/>
      <c r="DK7" s="1086"/>
      <c r="DL7" s="1084" t="s">
        <v>579</v>
      </c>
      <c r="DM7" s="1085"/>
      <c r="DN7" s="1085"/>
      <c r="DO7" s="1085"/>
      <c r="DP7" s="1086"/>
      <c r="DQ7" s="1084">
        <v>2081</v>
      </c>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588</v>
      </c>
      <c r="BT8" s="993"/>
      <c r="BU8" s="993"/>
      <c r="BV8" s="993"/>
      <c r="BW8" s="993"/>
      <c r="BX8" s="993"/>
      <c r="BY8" s="993"/>
      <c r="BZ8" s="993"/>
      <c r="CA8" s="993"/>
      <c r="CB8" s="993"/>
      <c r="CC8" s="993"/>
      <c r="CD8" s="993"/>
      <c r="CE8" s="993"/>
      <c r="CF8" s="993"/>
      <c r="CG8" s="1014"/>
      <c r="CH8" s="989" t="s">
        <v>579</v>
      </c>
      <c r="CI8" s="990"/>
      <c r="CJ8" s="990"/>
      <c r="CK8" s="990"/>
      <c r="CL8" s="991"/>
      <c r="CM8" s="989">
        <v>10</v>
      </c>
      <c r="CN8" s="990"/>
      <c r="CO8" s="990"/>
      <c r="CP8" s="990"/>
      <c r="CQ8" s="991"/>
      <c r="CR8" s="989">
        <v>7</v>
      </c>
      <c r="CS8" s="990"/>
      <c r="CT8" s="990"/>
      <c r="CU8" s="990"/>
      <c r="CV8" s="991"/>
      <c r="CW8" s="989" t="s">
        <v>579</v>
      </c>
      <c r="CX8" s="990"/>
      <c r="CY8" s="990"/>
      <c r="CZ8" s="990"/>
      <c r="DA8" s="991"/>
      <c r="DB8" s="989" t="s">
        <v>579</v>
      </c>
      <c r="DC8" s="990"/>
      <c r="DD8" s="990"/>
      <c r="DE8" s="990"/>
      <c r="DF8" s="991"/>
      <c r="DG8" s="989" t="s">
        <v>579</v>
      </c>
      <c r="DH8" s="990"/>
      <c r="DI8" s="990"/>
      <c r="DJ8" s="990"/>
      <c r="DK8" s="991"/>
      <c r="DL8" s="989" t="s">
        <v>579</v>
      </c>
      <c r="DM8" s="990"/>
      <c r="DN8" s="990"/>
      <c r="DO8" s="990"/>
      <c r="DP8" s="991"/>
      <c r="DQ8" s="989" t="s">
        <v>579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589</v>
      </c>
      <c r="BT9" s="993"/>
      <c r="BU9" s="993"/>
      <c r="BV9" s="993"/>
      <c r="BW9" s="993"/>
      <c r="BX9" s="993"/>
      <c r="BY9" s="993"/>
      <c r="BZ9" s="993"/>
      <c r="CA9" s="993"/>
      <c r="CB9" s="993"/>
      <c r="CC9" s="993"/>
      <c r="CD9" s="993"/>
      <c r="CE9" s="993"/>
      <c r="CF9" s="993"/>
      <c r="CG9" s="1014"/>
      <c r="CH9" s="989">
        <v>32</v>
      </c>
      <c r="CI9" s="990"/>
      <c r="CJ9" s="990"/>
      <c r="CK9" s="990"/>
      <c r="CL9" s="991"/>
      <c r="CM9" s="989">
        <v>591</v>
      </c>
      <c r="CN9" s="990"/>
      <c r="CO9" s="990"/>
      <c r="CP9" s="990"/>
      <c r="CQ9" s="991"/>
      <c r="CR9" s="989">
        <v>9</v>
      </c>
      <c r="CS9" s="990"/>
      <c r="CT9" s="990"/>
      <c r="CU9" s="990"/>
      <c r="CV9" s="991"/>
      <c r="CW9" s="989">
        <v>9</v>
      </c>
      <c r="CX9" s="990"/>
      <c r="CY9" s="990"/>
      <c r="CZ9" s="990"/>
      <c r="DA9" s="991"/>
      <c r="DB9" s="989" t="s">
        <v>579</v>
      </c>
      <c r="DC9" s="990"/>
      <c r="DD9" s="990"/>
      <c r="DE9" s="990"/>
      <c r="DF9" s="991"/>
      <c r="DG9" s="989" t="s">
        <v>579</v>
      </c>
      <c r="DH9" s="990"/>
      <c r="DI9" s="990"/>
      <c r="DJ9" s="990"/>
      <c r="DK9" s="991"/>
      <c r="DL9" s="989" t="s">
        <v>579</v>
      </c>
      <c r="DM9" s="990"/>
      <c r="DN9" s="990"/>
      <c r="DO9" s="990"/>
      <c r="DP9" s="991"/>
      <c r="DQ9" s="989" t="s">
        <v>579</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60133</v>
      </c>
      <c r="R23" s="1061"/>
      <c r="S23" s="1061"/>
      <c r="T23" s="1061"/>
      <c r="U23" s="1061"/>
      <c r="V23" s="1061">
        <v>56611</v>
      </c>
      <c r="W23" s="1061"/>
      <c r="X23" s="1061"/>
      <c r="Y23" s="1061"/>
      <c r="Z23" s="1061"/>
      <c r="AA23" s="1061">
        <v>3521</v>
      </c>
      <c r="AB23" s="1061"/>
      <c r="AC23" s="1061"/>
      <c r="AD23" s="1061"/>
      <c r="AE23" s="1068"/>
      <c r="AF23" s="1069">
        <v>3120</v>
      </c>
      <c r="AG23" s="1061"/>
      <c r="AH23" s="1061"/>
      <c r="AI23" s="1061"/>
      <c r="AJ23" s="1070"/>
      <c r="AK23" s="1071"/>
      <c r="AL23" s="1072"/>
      <c r="AM23" s="1072"/>
      <c r="AN23" s="1072"/>
      <c r="AO23" s="1072"/>
      <c r="AP23" s="1061">
        <v>21841</v>
      </c>
      <c r="AQ23" s="1061"/>
      <c r="AR23" s="1061"/>
      <c r="AS23" s="1061"/>
      <c r="AT23" s="1061"/>
      <c r="AU23" s="1062"/>
      <c r="AV23" s="1062"/>
      <c r="AW23" s="1062"/>
      <c r="AX23" s="1062"/>
      <c r="AY23" s="1063"/>
      <c r="AZ23" s="1064" t="s">
        <v>129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395</v>
      </c>
      <c r="R26" s="1002"/>
      <c r="S26" s="1002"/>
      <c r="T26" s="1002"/>
      <c r="U26" s="1003"/>
      <c r="V26" s="1001" t="s">
        <v>396</v>
      </c>
      <c r="W26" s="1002"/>
      <c r="X26" s="1002"/>
      <c r="Y26" s="1002"/>
      <c r="Z26" s="1003"/>
      <c r="AA26" s="1001" t="s">
        <v>397</v>
      </c>
      <c r="AB26" s="1002"/>
      <c r="AC26" s="1002"/>
      <c r="AD26" s="1002"/>
      <c r="AE26" s="1002"/>
      <c r="AF26" s="1055" t="s">
        <v>398</v>
      </c>
      <c r="AG26" s="1008"/>
      <c r="AH26" s="1008"/>
      <c r="AI26" s="1008"/>
      <c r="AJ26" s="1056"/>
      <c r="AK26" s="1002" t="s">
        <v>399</v>
      </c>
      <c r="AL26" s="1002"/>
      <c r="AM26" s="1002"/>
      <c r="AN26" s="1002"/>
      <c r="AO26" s="1003"/>
      <c r="AP26" s="1001" t="s">
        <v>400</v>
      </c>
      <c r="AQ26" s="1002"/>
      <c r="AR26" s="1002"/>
      <c r="AS26" s="1002"/>
      <c r="AT26" s="1003"/>
      <c r="AU26" s="1001" t="s">
        <v>401</v>
      </c>
      <c r="AV26" s="1002"/>
      <c r="AW26" s="1002"/>
      <c r="AX26" s="1002"/>
      <c r="AY26" s="1003"/>
      <c r="AZ26" s="1001" t="s">
        <v>402</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403</v>
      </c>
      <c r="C28" s="1048"/>
      <c r="D28" s="1048"/>
      <c r="E28" s="1048"/>
      <c r="F28" s="1048"/>
      <c r="G28" s="1048"/>
      <c r="H28" s="1048"/>
      <c r="I28" s="1048"/>
      <c r="J28" s="1048"/>
      <c r="K28" s="1048"/>
      <c r="L28" s="1048"/>
      <c r="M28" s="1048"/>
      <c r="N28" s="1048"/>
      <c r="O28" s="1048"/>
      <c r="P28" s="1049"/>
      <c r="Q28" s="1050">
        <v>14695</v>
      </c>
      <c r="R28" s="1051"/>
      <c r="S28" s="1051"/>
      <c r="T28" s="1051"/>
      <c r="U28" s="1051"/>
      <c r="V28" s="1051">
        <v>14406</v>
      </c>
      <c r="W28" s="1051"/>
      <c r="X28" s="1051"/>
      <c r="Y28" s="1051"/>
      <c r="Z28" s="1051"/>
      <c r="AA28" s="1051">
        <v>289</v>
      </c>
      <c r="AB28" s="1051"/>
      <c r="AC28" s="1051"/>
      <c r="AD28" s="1051"/>
      <c r="AE28" s="1052"/>
      <c r="AF28" s="1053">
        <v>289</v>
      </c>
      <c r="AG28" s="1051"/>
      <c r="AH28" s="1051"/>
      <c r="AI28" s="1051"/>
      <c r="AJ28" s="1054"/>
      <c r="AK28" s="1042">
        <v>961</v>
      </c>
      <c r="AL28" s="1043"/>
      <c r="AM28" s="1043"/>
      <c r="AN28" s="1043"/>
      <c r="AO28" s="1043"/>
      <c r="AP28" s="1043" t="s">
        <v>579</v>
      </c>
      <c r="AQ28" s="1043"/>
      <c r="AR28" s="1043"/>
      <c r="AS28" s="1043"/>
      <c r="AT28" s="1043"/>
      <c r="AU28" s="1043" t="s">
        <v>579</v>
      </c>
      <c r="AV28" s="1043"/>
      <c r="AW28" s="1043"/>
      <c r="AX28" s="1043"/>
      <c r="AY28" s="1043"/>
      <c r="AZ28" s="1044" t="s">
        <v>579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404</v>
      </c>
      <c r="C29" s="1031"/>
      <c r="D29" s="1031"/>
      <c r="E29" s="1031"/>
      <c r="F29" s="1031"/>
      <c r="G29" s="1031"/>
      <c r="H29" s="1031"/>
      <c r="I29" s="1031"/>
      <c r="J29" s="1031"/>
      <c r="K29" s="1031"/>
      <c r="L29" s="1031"/>
      <c r="M29" s="1031"/>
      <c r="N29" s="1031"/>
      <c r="O29" s="1031"/>
      <c r="P29" s="1032"/>
      <c r="Q29" s="1038">
        <v>12177</v>
      </c>
      <c r="R29" s="1039"/>
      <c r="S29" s="1039"/>
      <c r="T29" s="1039"/>
      <c r="U29" s="1039"/>
      <c r="V29" s="1039">
        <v>11858</v>
      </c>
      <c r="W29" s="1039"/>
      <c r="X29" s="1039"/>
      <c r="Y29" s="1039"/>
      <c r="Z29" s="1039"/>
      <c r="AA29" s="1039">
        <v>319</v>
      </c>
      <c r="AB29" s="1039"/>
      <c r="AC29" s="1039"/>
      <c r="AD29" s="1039"/>
      <c r="AE29" s="1040"/>
      <c r="AF29" s="1035">
        <v>319</v>
      </c>
      <c r="AG29" s="1036"/>
      <c r="AH29" s="1036"/>
      <c r="AI29" s="1036"/>
      <c r="AJ29" s="1037"/>
      <c r="AK29" s="980">
        <v>1843</v>
      </c>
      <c r="AL29" s="971"/>
      <c r="AM29" s="971"/>
      <c r="AN29" s="971"/>
      <c r="AO29" s="971"/>
      <c r="AP29" s="971" t="s">
        <v>579</v>
      </c>
      <c r="AQ29" s="971"/>
      <c r="AR29" s="971"/>
      <c r="AS29" s="971"/>
      <c r="AT29" s="971"/>
      <c r="AU29" s="971" t="s">
        <v>579</v>
      </c>
      <c r="AV29" s="971"/>
      <c r="AW29" s="971"/>
      <c r="AX29" s="971"/>
      <c r="AY29" s="971"/>
      <c r="AZ29" s="1041" t="s">
        <v>579</v>
      </c>
      <c r="BA29" s="1041"/>
      <c r="BB29" s="1041"/>
      <c r="BC29" s="1041"/>
      <c r="BD29" s="1041"/>
      <c r="BE29" s="972" t="s">
        <v>580</v>
      </c>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405</v>
      </c>
      <c r="C30" s="1031"/>
      <c r="D30" s="1031"/>
      <c r="E30" s="1031"/>
      <c r="F30" s="1031"/>
      <c r="G30" s="1031"/>
      <c r="H30" s="1031"/>
      <c r="I30" s="1031"/>
      <c r="J30" s="1031"/>
      <c r="K30" s="1031"/>
      <c r="L30" s="1031"/>
      <c r="M30" s="1031"/>
      <c r="N30" s="1031"/>
      <c r="O30" s="1031"/>
      <c r="P30" s="1032"/>
      <c r="Q30" s="1038">
        <v>3885</v>
      </c>
      <c r="R30" s="1039"/>
      <c r="S30" s="1039"/>
      <c r="T30" s="1039"/>
      <c r="U30" s="1039"/>
      <c r="V30" s="1039">
        <v>3830</v>
      </c>
      <c r="W30" s="1039"/>
      <c r="X30" s="1039"/>
      <c r="Y30" s="1039"/>
      <c r="Z30" s="1039"/>
      <c r="AA30" s="1039">
        <v>56</v>
      </c>
      <c r="AB30" s="1039"/>
      <c r="AC30" s="1039"/>
      <c r="AD30" s="1039"/>
      <c r="AE30" s="1040"/>
      <c r="AF30" s="1035">
        <v>56</v>
      </c>
      <c r="AG30" s="1036"/>
      <c r="AH30" s="1036"/>
      <c r="AI30" s="1036"/>
      <c r="AJ30" s="1037"/>
      <c r="AK30" s="980">
        <v>370</v>
      </c>
      <c r="AL30" s="971"/>
      <c r="AM30" s="971"/>
      <c r="AN30" s="971"/>
      <c r="AO30" s="971"/>
      <c r="AP30" s="971" t="s">
        <v>579</v>
      </c>
      <c r="AQ30" s="971"/>
      <c r="AR30" s="971"/>
      <c r="AS30" s="971"/>
      <c r="AT30" s="971"/>
      <c r="AU30" s="971" t="s">
        <v>579</v>
      </c>
      <c r="AV30" s="971"/>
      <c r="AW30" s="971"/>
      <c r="AX30" s="971"/>
      <c r="AY30" s="971"/>
      <c r="AZ30" s="1041" t="s">
        <v>579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406</v>
      </c>
      <c r="C31" s="1031"/>
      <c r="D31" s="1031"/>
      <c r="E31" s="1031"/>
      <c r="F31" s="1031"/>
      <c r="G31" s="1031"/>
      <c r="H31" s="1031"/>
      <c r="I31" s="1031"/>
      <c r="J31" s="1031"/>
      <c r="K31" s="1031"/>
      <c r="L31" s="1031"/>
      <c r="M31" s="1031"/>
      <c r="N31" s="1031"/>
      <c r="O31" s="1031"/>
      <c r="P31" s="1032"/>
      <c r="Q31" s="1038">
        <v>2593</v>
      </c>
      <c r="R31" s="1039"/>
      <c r="S31" s="1039"/>
      <c r="T31" s="1039"/>
      <c r="U31" s="1039"/>
      <c r="V31" s="1039">
        <v>2191</v>
      </c>
      <c r="W31" s="1039"/>
      <c r="X31" s="1039"/>
      <c r="Y31" s="1039"/>
      <c r="Z31" s="1039"/>
      <c r="AA31" s="1039">
        <v>402</v>
      </c>
      <c r="AB31" s="1039"/>
      <c r="AC31" s="1039"/>
      <c r="AD31" s="1039"/>
      <c r="AE31" s="1040"/>
      <c r="AF31" s="1035">
        <v>1817</v>
      </c>
      <c r="AG31" s="1036"/>
      <c r="AH31" s="1036"/>
      <c r="AI31" s="1036"/>
      <c r="AJ31" s="1037"/>
      <c r="AK31" s="980">
        <v>36</v>
      </c>
      <c r="AL31" s="971"/>
      <c r="AM31" s="971"/>
      <c r="AN31" s="971"/>
      <c r="AO31" s="971"/>
      <c r="AP31" s="971">
        <v>569</v>
      </c>
      <c r="AQ31" s="971"/>
      <c r="AR31" s="971"/>
      <c r="AS31" s="971"/>
      <c r="AT31" s="971"/>
      <c r="AU31" s="971">
        <v>10</v>
      </c>
      <c r="AV31" s="971"/>
      <c r="AW31" s="971"/>
      <c r="AX31" s="971"/>
      <c r="AY31" s="971"/>
      <c r="AZ31" s="1041" t="s">
        <v>579</v>
      </c>
      <c r="BA31" s="1041"/>
      <c r="BB31" s="1041"/>
      <c r="BC31" s="1041"/>
      <c r="BD31" s="1041"/>
      <c r="BE31" s="972" t="s">
        <v>407</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408</v>
      </c>
      <c r="C32" s="1031"/>
      <c r="D32" s="1031"/>
      <c r="E32" s="1031"/>
      <c r="F32" s="1031"/>
      <c r="G32" s="1031"/>
      <c r="H32" s="1031"/>
      <c r="I32" s="1031"/>
      <c r="J32" s="1031"/>
      <c r="K32" s="1031"/>
      <c r="L32" s="1031"/>
      <c r="M32" s="1031"/>
      <c r="N32" s="1031"/>
      <c r="O32" s="1031"/>
      <c r="P32" s="1032"/>
      <c r="Q32" s="1038">
        <v>2698</v>
      </c>
      <c r="R32" s="1039"/>
      <c r="S32" s="1039"/>
      <c r="T32" s="1039"/>
      <c r="U32" s="1039"/>
      <c r="V32" s="1039">
        <v>2698</v>
      </c>
      <c r="W32" s="1039"/>
      <c r="X32" s="1039"/>
      <c r="Y32" s="1039"/>
      <c r="Z32" s="1039"/>
      <c r="AA32" s="1039" t="s">
        <v>579</v>
      </c>
      <c r="AB32" s="1039"/>
      <c r="AC32" s="1039"/>
      <c r="AD32" s="1039"/>
      <c r="AE32" s="1040"/>
      <c r="AF32" s="1035">
        <v>436</v>
      </c>
      <c r="AG32" s="1036"/>
      <c r="AH32" s="1036"/>
      <c r="AI32" s="1036"/>
      <c r="AJ32" s="1037"/>
      <c r="AK32" s="980">
        <v>720</v>
      </c>
      <c r="AL32" s="971"/>
      <c r="AM32" s="971"/>
      <c r="AN32" s="971"/>
      <c r="AO32" s="971"/>
      <c r="AP32" s="971">
        <v>18376</v>
      </c>
      <c r="AQ32" s="971"/>
      <c r="AR32" s="971"/>
      <c r="AS32" s="971"/>
      <c r="AT32" s="971"/>
      <c r="AU32" s="971">
        <v>9684</v>
      </c>
      <c r="AV32" s="971"/>
      <c r="AW32" s="971"/>
      <c r="AX32" s="971"/>
      <c r="AY32" s="971"/>
      <c r="AZ32" s="1041" t="s">
        <v>579</v>
      </c>
      <c r="BA32" s="1041"/>
      <c r="BB32" s="1041"/>
      <c r="BC32" s="1041"/>
      <c r="BD32" s="1041"/>
      <c r="BE32" s="972" t="s">
        <v>407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2916</v>
      </c>
      <c r="AG63" s="959"/>
      <c r="AH63" s="959"/>
      <c r="AI63" s="959"/>
      <c r="AJ63" s="1022"/>
      <c r="AK63" s="1023"/>
      <c r="AL63" s="963"/>
      <c r="AM63" s="963"/>
      <c r="AN63" s="963"/>
      <c r="AO63" s="963"/>
      <c r="AP63" s="959">
        <v>18945</v>
      </c>
      <c r="AQ63" s="959"/>
      <c r="AR63" s="959"/>
      <c r="AS63" s="959"/>
      <c r="AT63" s="959"/>
      <c r="AU63" s="959">
        <v>9694</v>
      </c>
      <c r="AV63" s="959"/>
      <c r="AW63" s="959"/>
      <c r="AX63" s="959"/>
      <c r="AY63" s="959"/>
      <c r="AZ63" s="1017"/>
      <c r="BA63" s="1017"/>
      <c r="BB63" s="1017"/>
      <c r="BC63" s="1017"/>
      <c r="BD63" s="1017"/>
      <c r="BE63" s="960"/>
      <c r="BF63" s="960"/>
      <c r="BG63" s="960"/>
      <c r="BH63" s="960"/>
      <c r="BI63" s="961"/>
      <c r="BJ63" s="1018" t="s">
        <v>411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413</v>
      </c>
      <c r="B66" s="996"/>
      <c r="C66" s="996"/>
      <c r="D66" s="996"/>
      <c r="E66" s="996"/>
      <c r="F66" s="996"/>
      <c r="G66" s="996"/>
      <c r="H66" s="996"/>
      <c r="I66" s="996"/>
      <c r="J66" s="996"/>
      <c r="K66" s="996"/>
      <c r="L66" s="996"/>
      <c r="M66" s="996"/>
      <c r="N66" s="996"/>
      <c r="O66" s="996"/>
      <c r="P66" s="997"/>
      <c r="Q66" s="1001" t="s">
        <v>414</v>
      </c>
      <c r="R66" s="1002"/>
      <c r="S66" s="1002"/>
      <c r="T66" s="1002"/>
      <c r="U66" s="1003"/>
      <c r="V66" s="1001" t="s">
        <v>415</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581</v>
      </c>
      <c r="C68" s="986"/>
      <c r="D68" s="986"/>
      <c r="E68" s="986"/>
      <c r="F68" s="986"/>
      <c r="G68" s="986"/>
      <c r="H68" s="986"/>
      <c r="I68" s="986"/>
      <c r="J68" s="986"/>
      <c r="K68" s="986"/>
      <c r="L68" s="986"/>
      <c r="M68" s="986"/>
      <c r="N68" s="986"/>
      <c r="O68" s="986"/>
      <c r="P68" s="987"/>
      <c r="Q68" s="988">
        <v>41</v>
      </c>
      <c r="R68" s="982"/>
      <c r="S68" s="982"/>
      <c r="T68" s="982"/>
      <c r="U68" s="982"/>
      <c r="V68" s="982">
        <v>29</v>
      </c>
      <c r="W68" s="982"/>
      <c r="X68" s="982"/>
      <c r="Y68" s="982"/>
      <c r="Z68" s="982"/>
      <c r="AA68" s="982">
        <v>12</v>
      </c>
      <c r="AB68" s="982"/>
      <c r="AC68" s="982"/>
      <c r="AD68" s="982"/>
      <c r="AE68" s="982"/>
      <c r="AF68" s="982">
        <v>12</v>
      </c>
      <c r="AG68" s="982"/>
      <c r="AH68" s="982"/>
      <c r="AI68" s="982"/>
      <c r="AJ68" s="982"/>
      <c r="AK68" s="982" t="s">
        <v>579</v>
      </c>
      <c r="AL68" s="982"/>
      <c r="AM68" s="982"/>
      <c r="AN68" s="982"/>
      <c r="AO68" s="982"/>
      <c r="AP68" s="982" t="s">
        <v>579</v>
      </c>
      <c r="AQ68" s="982"/>
      <c r="AR68" s="982"/>
      <c r="AS68" s="982"/>
      <c r="AT68" s="982"/>
      <c r="AU68" s="982" t="s">
        <v>579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582</v>
      </c>
      <c r="C69" s="975"/>
      <c r="D69" s="975"/>
      <c r="E69" s="975"/>
      <c r="F69" s="975"/>
      <c r="G69" s="975"/>
      <c r="H69" s="975"/>
      <c r="I69" s="975"/>
      <c r="J69" s="975"/>
      <c r="K69" s="975"/>
      <c r="L69" s="975"/>
      <c r="M69" s="975"/>
      <c r="N69" s="975"/>
      <c r="O69" s="975"/>
      <c r="P69" s="976"/>
      <c r="Q69" s="977">
        <v>61</v>
      </c>
      <c r="R69" s="971"/>
      <c r="S69" s="971"/>
      <c r="T69" s="971"/>
      <c r="U69" s="971"/>
      <c r="V69" s="971">
        <v>56</v>
      </c>
      <c r="W69" s="971"/>
      <c r="X69" s="971"/>
      <c r="Y69" s="971"/>
      <c r="Z69" s="971"/>
      <c r="AA69" s="971">
        <v>5</v>
      </c>
      <c r="AB69" s="971"/>
      <c r="AC69" s="971"/>
      <c r="AD69" s="971"/>
      <c r="AE69" s="971"/>
      <c r="AF69" s="971">
        <v>5</v>
      </c>
      <c r="AG69" s="971"/>
      <c r="AH69" s="971"/>
      <c r="AI69" s="971"/>
      <c r="AJ69" s="971"/>
      <c r="AK69" s="971" t="s">
        <v>515</v>
      </c>
      <c r="AL69" s="971"/>
      <c r="AM69" s="971"/>
      <c r="AN69" s="971"/>
      <c r="AO69" s="971"/>
      <c r="AP69" s="971" t="s">
        <v>515</v>
      </c>
      <c r="AQ69" s="971"/>
      <c r="AR69" s="971"/>
      <c r="AS69" s="971"/>
      <c r="AT69" s="971"/>
      <c r="AU69" s="971" t="s">
        <v>515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583</v>
      </c>
      <c r="C70" s="975"/>
      <c r="D70" s="975"/>
      <c r="E70" s="975"/>
      <c r="F70" s="975"/>
      <c r="G70" s="975"/>
      <c r="H70" s="975"/>
      <c r="I70" s="975"/>
      <c r="J70" s="975"/>
      <c r="K70" s="975"/>
      <c r="L70" s="975"/>
      <c r="M70" s="975"/>
      <c r="N70" s="975"/>
      <c r="O70" s="975"/>
      <c r="P70" s="976"/>
      <c r="Q70" s="977">
        <v>6958</v>
      </c>
      <c r="R70" s="971"/>
      <c r="S70" s="971"/>
      <c r="T70" s="971"/>
      <c r="U70" s="971"/>
      <c r="V70" s="971">
        <v>6929</v>
      </c>
      <c r="W70" s="971"/>
      <c r="X70" s="971"/>
      <c r="Y70" s="971"/>
      <c r="Z70" s="971"/>
      <c r="AA70" s="971">
        <v>29</v>
      </c>
      <c r="AB70" s="971"/>
      <c r="AC70" s="971"/>
      <c r="AD70" s="971"/>
      <c r="AE70" s="971"/>
      <c r="AF70" s="971">
        <v>29</v>
      </c>
      <c r="AG70" s="971"/>
      <c r="AH70" s="971"/>
      <c r="AI70" s="971"/>
      <c r="AJ70" s="971"/>
      <c r="AK70" s="971">
        <v>90</v>
      </c>
      <c r="AL70" s="971"/>
      <c r="AM70" s="971"/>
      <c r="AN70" s="971"/>
      <c r="AO70" s="971"/>
      <c r="AP70" s="971" t="s">
        <v>515</v>
      </c>
      <c r="AQ70" s="971"/>
      <c r="AR70" s="971"/>
      <c r="AS70" s="971"/>
      <c r="AT70" s="971"/>
      <c r="AU70" s="971" t="s">
        <v>515</v>
      </c>
      <c r="AV70" s="971"/>
      <c r="AW70" s="971"/>
      <c r="AX70" s="971"/>
      <c r="AY70" s="971"/>
      <c r="AZ70" s="972" t="s">
        <v>584</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585</v>
      </c>
      <c r="C71" s="975"/>
      <c r="D71" s="975"/>
      <c r="E71" s="975"/>
      <c r="F71" s="975"/>
      <c r="G71" s="975"/>
      <c r="H71" s="975"/>
      <c r="I71" s="975"/>
      <c r="J71" s="975"/>
      <c r="K71" s="975"/>
      <c r="L71" s="975"/>
      <c r="M71" s="975"/>
      <c r="N71" s="975"/>
      <c r="O71" s="975"/>
      <c r="P71" s="976"/>
      <c r="Q71" s="977">
        <v>267</v>
      </c>
      <c r="R71" s="971"/>
      <c r="S71" s="971"/>
      <c r="T71" s="971"/>
      <c r="U71" s="971"/>
      <c r="V71" s="971">
        <v>235</v>
      </c>
      <c r="W71" s="971"/>
      <c r="X71" s="971"/>
      <c r="Y71" s="971"/>
      <c r="Z71" s="971"/>
      <c r="AA71" s="971">
        <v>32</v>
      </c>
      <c r="AB71" s="971"/>
      <c r="AC71" s="971"/>
      <c r="AD71" s="971"/>
      <c r="AE71" s="971"/>
      <c r="AF71" s="971">
        <v>32</v>
      </c>
      <c r="AG71" s="971"/>
      <c r="AH71" s="971"/>
      <c r="AI71" s="971"/>
      <c r="AJ71" s="971"/>
      <c r="AK71" s="971" t="s">
        <v>515</v>
      </c>
      <c r="AL71" s="971"/>
      <c r="AM71" s="971"/>
      <c r="AN71" s="971"/>
      <c r="AO71" s="971"/>
      <c r="AP71" s="971" t="s">
        <v>515</v>
      </c>
      <c r="AQ71" s="971"/>
      <c r="AR71" s="971"/>
      <c r="AS71" s="971"/>
      <c r="AT71" s="971"/>
      <c r="AU71" s="971" t="s">
        <v>515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586</v>
      </c>
      <c r="C72" s="975"/>
      <c r="D72" s="975"/>
      <c r="E72" s="975"/>
      <c r="F72" s="975"/>
      <c r="G72" s="975"/>
      <c r="H72" s="975"/>
      <c r="I72" s="975"/>
      <c r="J72" s="975"/>
      <c r="K72" s="975"/>
      <c r="L72" s="975"/>
      <c r="M72" s="975"/>
      <c r="N72" s="975"/>
      <c r="O72" s="975"/>
      <c r="P72" s="976"/>
      <c r="Q72" s="977">
        <v>279696</v>
      </c>
      <c r="R72" s="971"/>
      <c r="S72" s="971"/>
      <c r="T72" s="971"/>
      <c r="U72" s="971"/>
      <c r="V72" s="971">
        <v>267445</v>
      </c>
      <c r="W72" s="971"/>
      <c r="X72" s="971"/>
      <c r="Y72" s="971"/>
      <c r="Z72" s="971"/>
      <c r="AA72" s="971">
        <v>12251</v>
      </c>
      <c r="AB72" s="971"/>
      <c r="AC72" s="971"/>
      <c r="AD72" s="971"/>
      <c r="AE72" s="971"/>
      <c r="AF72" s="971">
        <v>12251</v>
      </c>
      <c r="AG72" s="971"/>
      <c r="AH72" s="971"/>
      <c r="AI72" s="971"/>
      <c r="AJ72" s="971"/>
      <c r="AK72" s="971" t="s">
        <v>515</v>
      </c>
      <c r="AL72" s="971"/>
      <c r="AM72" s="971"/>
      <c r="AN72" s="971"/>
      <c r="AO72" s="971"/>
      <c r="AP72" s="971" t="s">
        <v>515</v>
      </c>
      <c r="AQ72" s="971"/>
      <c r="AR72" s="971"/>
      <c r="AS72" s="971"/>
      <c r="AT72" s="971"/>
      <c r="AU72" s="971" t="s">
        <v>515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12329</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v>
      </c>
      <c r="CS102" s="953"/>
      <c r="CT102" s="953"/>
      <c r="CU102" s="953"/>
      <c r="CV102" s="954"/>
      <c r="CW102" s="952">
        <v>9</v>
      </c>
      <c r="CX102" s="953"/>
      <c r="CY102" s="953"/>
      <c r="CZ102" s="953"/>
      <c r="DA102" s="954"/>
      <c r="DB102" s="952" t="s">
        <v>579</v>
      </c>
      <c r="DC102" s="953"/>
      <c r="DD102" s="953"/>
      <c r="DE102" s="953"/>
      <c r="DF102" s="954"/>
      <c r="DG102" s="952">
        <v>2910</v>
      </c>
      <c r="DH102" s="953"/>
      <c r="DI102" s="953"/>
      <c r="DJ102" s="953"/>
      <c r="DK102" s="954"/>
      <c r="DL102" s="952" t="s">
        <v>579</v>
      </c>
      <c r="DM102" s="953"/>
      <c r="DN102" s="953"/>
      <c r="DO102" s="953"/>
      <c r="DP102" s="954"/>
      <c r="DQ102" s="952">
        <v>2081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309</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309</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309</v>
      </c>
      <c r="DR109" s="896"/>
      <c r="DS109" s="896"/>
      <c r="DT109" s="896"/>
      <c r="DU109" s="897"/>
      <c r="DV109" s="898" t="s">
        <v>432</v>
      </c>
      <c r="DW109" s="896"/>
      <c r="DX109" s="896"/>
      <c r="DY109" s="896"/>
      <c r="DZ109" s="929"/>
    </row>
    <row r="110" spans="1:131" s="230" customFormat="1" ht="26.25" customHeight="1" x14ac:dyDescent="0.2">
      <c r="A110" s="809" t="s">
        <v>434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5977391</v>
      </c>
      <c r="AB110" s="889"/>
      <c r="AC110" s="889"/>
      <c r="AD110" s="889"/>
      <c r="AE110" s="890"/>
      <c r="AF110" s="891">
        <v>5574636</v>
      </c>
      <c r="AG110" s="889"/>
      <c r="AH110" s="889"/>
      <c r="AI110" s="889"/>
      <c r="AJ110" s="890"/>
      <c r="AK110" s="891">
        <v>5404954</v>
      </c>
      <c r="AL110" s="889"/>
      <c r="AM110" s="889"/>
      <c r="AN110" s="889"/>
      <c r="AO110" s="890"/>
      <c r="AP110" s="892">
        <v>21</v>
      </c>
      <c r="AQ110" s="893"/>
      <c r="AR110" s="893"/>
      <c r="AS110" s="893"/>
      <c r="AT110" s="894"/>
      <c r="AU110" s="930" t="s">
        <v>74</v>
      </c>
      <c r="AV110" s="931"/>
      <c r="AW110" s="931"/>
      <c r="AX110" s="931"/>
      <c r="AY110" s="931"/>
      <c r="AZ110" s="860" t="s">
        <v>435</v>
      </c>
      <c r="BA110" s="810"/>
      <c r="BB110" s="810"/>
      <c r="BC110" s="810"/>
      <c r="BD110" s="810"/>
      <c r="BE110" s="810"/>
      <c r="BF110" s="810"/>
      <c r="BG110" s="810"/>
      <c r="BH110" s="810"/>
      <c r="BI110" s="810"/>
      <c r="BJ110" s="810"/>
      <c r="BK110" s="810"/>
      <c r="BL110" s="810"/>
      <c r="BM110" s="810"/>
      <c r="BN110" s="810"/>
      <c r="BO110" s="810"/>
      <c r="BP110" s="811"/>
      <c r="BQ110" s="861">
        <v>25325734</v>
      </c>
      <c r="BR110" s="842"/>
      <c r="BS110" s="842"/>
      <c r="BT110" s="842"/>
      <c r="BU110" s="842"/>
      <c r="BV110" s="842">
        <v>24317445</v>
      </c>
      <c r="BW110" s="842"/>
      <c r="BX110" s="842"/>
      <c r="BY110" s="842"/>
      <c r="BZ110" s="842"/>
      <c r="CA110" s="842">
        <v>21841125</v>
      </c>
      <c r="CB110" s="842"/>
      <c r="CC110" s="842"/>
      <c r="CD110" s="842"/>
      <c r="CE110" s="842"/>
      <c r="CF110" s="866">
        <v>85.1</v>
      </c>
      <c r="CG110" s="867"/>
      <c r="CH110" s="867"/>
      <c r="CI110" s="867"/>
      <c r="CJ110" s="867"/>
      <c r="CK110" s="926" t="s">
        <v>436</v>
      </c>
      <c r="CL110" s="819"/>
      <c r="CM110" s="860" t="s">
        <v>437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438</v>
      </c>
      <c r="DH110" s="842"/>
      <c r="DI110" s="842"/>
      <c r="DJ110" s="842"/>
      <c r="DK110" s="842"/>
      <c r="DL110" s="842" t="s">
        <v>438</v>
      </c>
      <c r="DM110" s="842"/>
      <c r="DN110" s="842"/>
      <c r="DO110" s="842"/>
      <c r="DP110" s="842"/>
      <c r="DQ110" s="842" t="s">
        <v>439</v>
      </c>
      <c r="DR110" s="842"/>
      <c r="DS110" s="842"/>
      <c r="DT110" s="842"/>
      <c r="DU110" s="842"/>
      <c r="DV110" s="843" t="s">
        <v>439</v>
      </c>
      <c r="DW110" s="843"/>
      <c r="DX110" s="843"/>
      <c r="DY110" s="843"/>
      <c r="DZ110" s="844"/>
    </row>
    <row r="111" spans="1:131" s="230" customFormat="1" ht="26.25" customHeight="1" x14ac:dyDescent="0.2">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438</v>
      </c>
      <c r="AB111" s="919"/>
      <c r="AC111" s="919"/>
      <c r="AD111" s="919"/>
      <c r="AE111" s="920"/>
      <c r="AF111" s="921" t="s">
        <v>438</v>
      </c>
      <c r="AG111" s="919"/>
      <c r="AH111" s="919"/>
      <c r="AI111" s="919"/>
      <c r="AJ111" s="920"/>
      <c r="AK111" s="921" t="s">
        <v>129</v>
      </c>
      <c r="AL111" s="919"/>
      <c r="AM111" s="919"/>
      <c r="AN111" s="919"/>
      <c r="AO111" s="920"/>
      <c r="AP111" s="922" t="s">
        <v>439</v>
      </c>
      <c r="AQ111" s="923"/>
      <c r="AR111" s="923"/>
      <c r="AS111" s="923"/>
      <c r="AT111" s="924"/>
      <c r="AU111" s="932"/>
      <c r="AV111" s="933"/>
      <c r="AW111" s="933"/>
      <c r="AX111" s="933"/>
      <c r="AY111" s="933"/>
      <c r="AZ111" s="817" t="s">
        <v>441</v>
      </c>
      <c r="BA111" s="752"/>
      <c r="BB111" s="752"/>
      <c r="BC111" s="752"/>
      <c r="BD111" s="752"/>
      <c r="BE111" s="752"/>
      <c r="BF111" s="752"/>
      <c r="BG111" s="752"/>
      <c r="BH111" s="752"/>
      <c r="BI111" s="752"/>
      <c r="BJ111" s="752"/>
      <c r="BK111" s="752"/>
      <c r="BL111" s="752"/>
      <c r="BM111" s="752"/>
      <c r="BN111" s="752"/>
      <c r="BO111" s="752"/>
      <c r="BP111" s="753"/>
      <c r="BQ111" s="789">
        <v>438272</v>
      </c>
      <c r="BR111" s="790"/>
      <c r="BS111" s="790"/>
      <c r="BT111" s="790"/>
      <c r="BU111" s="790"/>
      <c r="BV111" s="790">
        <v>417136</v>
      </c>
      <c r="BW111" s="790"/>
      <c r="BX111" s="790"/>
      <c r="BY111" s="790"/>
      <c r="BZ111" s="790"/>
      <c r="CA111" s="790">
        <v>585924</v>
      </c>
      <c r="CB111" s="790"/>
      <c r="CC111" s="790"/>
      <c r="CD111" s="790"/>
      <c r="CE111" s="790"/>
      <c r="CF111" s="875">
        <v>2.2999999999999998</v>
      </c>
      <c r="CG111" s="876"/>
      <c r="CH111" s="876"/>
      <c r="CI111" s="876"/>
      <c r="CJ111" s="876"/>
      <c r="CK111" s="927"/>
      <c r="CL111" s="821"/>
      <c r="CM111" s="817"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439</v>
      </c>
      <c r="DH111" s="790"/>
      <c r="DI111" s="790"/>
      <c r="DJ111" s="790"/>
      <c r="DK111" s="790"/>
      <c r="DL111" s="790" t="s">
        <v>443</v>
      </c>
      <c r="DM111" s="790"/>
      <c r="DN111" s="790"/>
      <c r="DO111" s="790"/>
      <c r="DP111" s="790"/>
      <c r="DQ111" s="790" t="s">
        <v>439</v>
      </c>
      <c r="DR111" s="790"/>
      <c r="DS111" s="790"/>
      <c r="DT111" s="790"/>
      <c r="DU111" s="790"/>
      <c r="DV111" s="796" t="s">
        <v>438</v>
      </c>
      <c r="DW111" s="796"/>
      <c r="DX111" s="796"/>
      <c r="DY111" s="796"/>
      <c r="DZ111" s="797"/>
    </row>
    <row r="112" spans="1:131" s="230" customFormat="1" ht="26.25" customHeight="1" x14ac:dyDescent="0.2">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439</v>
      </c>
      <c r="AB112" s="780"/>
      <c r="AC112" s="780"/>
      <c r="AD112" s="780"/>
      <c r="AE112" s="781"/>
      <c r="AF112" s="782" t="s">
        <v>129</v>
      </c>
      <c r="AG112" s="780"/>
      <c r="AH112" s="780"/>
      <c r="AI112" s="780"/>
      <c r="AJ112" s="781"/>
      <c r="AK112" s="782" t="s">
        <v>438</v>
      </c>
      <c r="AL112" s="780"/>
      <c r="AM112" s="780"/>
      <c r="AN112" s="780"/>
      <c r="AO112" s="781"/>
      <c r="AP112" s="824" t="s">
        <v>129</v>
      </c>
      <c r="AQ112" s="825"/>
      <c r="AR112" s="825"/>
      <c r="AS112" s="825"/>
      <c r="AT112" s="826"/>
      <c r="AU112" s="932"/>
      <c r="AV112" s="933"/>
      <c r="AW112" s="933"/>
      <c r="AX112" s="933"/>
      <c r="AY112" s="933"/>
      <c r="AZ112" s="817" t="s">
        <v>446</v>
      </c>
      <c r="BA112" s="752"/>
      <c r="BB112" s="752"/>
      <c r="BC112" s="752"/>
      <c r="BD112" s="752"/>
      <c r="BE112" s="752"/>
      <c r="BF112" s="752"/>
      <c r="BG112" s="752"/>
      <c r="BH112" s="752"/>
      <c r="BI112" s="752"/>
      <c r="BJ112" s="752"/>
      <c r="BK112" s="752"/>
      <c r="BL112" s="752"/>
      <c r="BM112" s="752"/>
      <c r="BN112" s="752"/>
      <c r="BO112" s="752"/>
      <c r="BP112" s="753"/>
      <c r="BQ112" s="789">
        <v>10488697</v>
      </c>
      <c r="BR112" s="790"/>
      <c r="BS112" s="790"/>
      <c r="BT112" s="790"/>
      <c r="BU112" s="790"/>
      <c r="BV112" s="790">
        <v>9722286</v>
      </c>
      <c r="BW112" s="790"/>
      <c r="BX112" s="790"/>
      <c r="BY112" s="790"/>
      <c r="BZ112" s="790"/>
      <c r="CA112" s="790">
        <v>9693747</v>
      </c>
      <c r="CB112" s="790"/>
      <c r="CC112" s="790"/>
      <c r="CD112" s="790"/>
      <c r="CE112" s="790"/>
      <c r="CF112" s="875">
        <v>37.700000000000003</v>
      </c>
      <c r="CG112" s="876"/>
      <c r="CH112" s="876"/>
      <c r="CI112" s="876"/>
      <c r="CJ112" s="876"/>
      <c r="CK112" s="927"/>
      <c r="CL112" s="821"/>
      <c r="CM112" s="817"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129</v>
      </c>
      <c r="DH112" s="790"/>
      <c r="DI112" s="790"/>
      <c r="DJ112" s="790"/>
      <c r="DK112" s="790"/>
      <c r="DL112" s="790" t="s">
        <v>438</v>
      </c>
      <c r="DM112" s="790"/>
      <c r="DN112" s="790"/>
      <c r="DO112" s="790"/>
      <c r="DP112" s="790"/>
      <c r="DQ112" s="790" t="s">
        <v>129</v>
      </c>
      <c r="DR112" s="790"/>
      <c r="DS112" s="790"/>
      <c r="DT112" s="790"/>
      <c r="DU112" s="790"/>
      <c r="DV112" s="796" t="s">
        <v>443</v>
      </c>
      <c r="DW112" s="796"/>
      <c r="DX112" s="796"/>
      <c r="DY112" s="796"/>
      <c r="DZ112" s="797"/>
    </row>
    <row r="113" spans="1:130" s="230" customFormat="1" ht="26.25" customHeight="1" x14ac:dyDescent="0.2">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617181</v>
      </c>
      <c r="AB113" s="919"/>
      <c r="AC113" s="919"/>
      <c r="AD113" s="919"/>
      <c r="AE113" s="920"/>
      <c r="AF113" s="921">
        <v>593017</v>
      </c>
      <c r="AG113" s="919"/>
      <c r="AH113" s="919"/>
      <c r="AI113" s="919"/>
      <c r="AJ113" s="920"/>
      <c r="AK113" s="921">
        <v>578762</v>
      </c>
      <c r="AL113" s="919"/>
      <c r="AM113" s="919"/>
      <c r="AN113" s="919"/>
      <c r="AO113" s="920"/>
      <c r="AP113" s="922">
        <v>2.2999999999999998</v>
      </c>
      <c r="AQ113" s="923"/>
      <c r="AR113" s="923"/>
      <c r="AS113" s="923"/>
      <c r="AT113" s="924"/>
      <c r="AU113" s="932"/>
      <c r="AV113" s="933"/>
      <c r="AW113" s="933"/>
      <c r="AX113" s="933"/>
      <c r="AY113" s="933"/>
      <c r="AZ113" s="817" t="s">
        <v>449</v>
      </c>
      <c r="BA113" s="752"/>
      <c r="BB113" s="752"/>
      <c r="BC113" s="752"/>
      <c r="BD113" s="752"/>
      <c r="BE113" s="752"/>
      <c r="BF113" s="752"/>
      <c r="BG113" s="752"/>
      <c r="BH113" s="752"/>
      <c r="BI113" s="752"/>
      <c r="BJ113" s="752"/>
      <c r="BK113" s="752"/>
      <c r="BL113" s="752"/>
      <c r="BM113" s="752"/>
      <c r="BN113" s="752"/>
      <c r="BO113" s="752"/>
      <c r="BP113" s="753"/>
      <c r="BQ113" s="789" t="s">
        <v>129</v>
      </c>
      <c r="BR113" s="790"/>
      <c r="BS113" s="790"/>
      <c r="BT113" s="790"/>
      <c r="BU113" s="790"/>
      <c r="BV113" s="790" t="s">
        <v>438</v>
      </c>
      <c r="BW113" s="790"/>
      <c r="BX113" s="790"/>
      <c r="BY113" s="790"/>
      <c r="BZ113" s="790"/>
      <c r="CA113" s="790" t="s">
        <v>129</v>
      </c>
      <c r="CB113" s="790"/>
      <c r="CC113" s="790"/>
      <c r="CD113" s="790"/>
      <c r="CE113" s="790"/>
      <c r="CF113" s="875" t="s">
        <v>438</v>
      </c>
      <c r="CG113" s="876"/>
      <c r="CH113" s="876"/>
      <c r="CI113" s="876"/>
      <c r="CJ113" s="876"/>
      <c r="CK113" s="927"/>
      <c r="CL113" s="821"/>
      <c r="CM113" s="817"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439</v>
      </c>
      <c r="DM113" s="780"/>
      <c r="DN113" s="780"/>
      <c r="DO113" s="780"/>
      <c r="DP113" s="781"/>
      <c r="DQ113" s="782" t="s">
        <v>129</v>
      </c>
      <c r="DR113" s="780"/>
      <c r="DS113" s="780"/>
      <c r="DT113" s="780"/>
      <c r="DU113" s="781"/>
      <c r="DV113" s="824" t="s">
        <v>439</v>
      </c>
      <c r="DW113" s="825"/>
      <c r="DX113" s="825"/>
      <c r="DY113" s="825"/>
      <c r="DZ113" s="826"/>
    </row>
    <row r="114" spans="1:130" s="230" customFormat="1" ht="26.25" customHeight="1" x14ac:dyDescent="0.2">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129</v>
      </c>
      <c r="AB114" s="780"/>
      <c r="AC114" s="780"/>
      <c r="AD114" s="780"/>
      <c r="AE114" s="781"/>
      <c r="AF114" s="782" t="s">
        <v>129</v>
      </c>
      <c r="AG114" s="780"/>
      <c r="AH114" s="780"/>
      <c r="AI114" s="780"/>
      <c r="AJ114" s="781"/>
      <c r="AK114" s="782" t="s">
        <v>438</v>
      </c>
      <c r="AL114" s="780"/>
      <c r="AM114" s="780"/>
      <c r="AN114" s="780"/>
      <c r="AO114" s="781"/>
      <c r="AP114" s="824" t="s">
        <v>438</v>
      </c>
      <c r="AQ114" s="825"/>
      <c r="AR114" s="825"/>
      <c r="AS114" s="825"/>
      <c r="AT114" s="826"/>
      <c r="AU114" s="932"/>
      <c r="AV114" s="933"/>
      <c r="AW114" s="933"/>
      <c r="AX114" s="933"/>
      <c r="AY114" s="933"/>
      <c r="AZ114" s="817" t="s">
        <v>452</v>
      </c>
      <c r="BA114" s="752"/>
      <c r="BB114" s="752"/>
      <c r="BC114" s="752"/>
      <c r="BD114" s="752"/>
      <c r="BE114" s="752"/>
      <c r="BF114" s="752"/>
      <c r="BG114" s="752"/>
      <c r="BH114" s="752"/>
      <c r="BI114" s="752"/>
      <c r="BJ114" s="752"/>
      <c r="BK114" s="752"/>
      <c r="BL114" s="752"/>
      <c r="BM114" s="752"/>
      <c r="BN114" s="752"/>
      <c r="BO114" s="752"/>
      <c r="BP114" s="753"/>
      <c r="BQ114" s="789">
        <v>6809693</v>
      </c>
      <c r="BR114" s="790"/>
      <c r="BS114" s="790"/>
      <c r="BT114" s="790"/>
      <c r="BU114" s="790"/>
      <c r="BV114" s="790">
        <v>6749208</v>
      </c>
      <c r="BW114" s="790"/>
      <c r="BX114" s="790"/>
      <c r="BY114" s="790"/>
      <c r="BZ114" s="790"/>
      <c r="CA114" s="790">
        <v>6638527</v>
      </c>
      <c r="CB114" s="790"/>
      <c r="CC114" s="790"/>
      <c r="CD114" s="790"/>
      <c r="CE114" s="790"/>
      <c r="CF114" s="875">
        <v>25.9</v>
      </c>
      <c r="CG114" s="876"/>
      <c r="CH114" s="876"/>
      <c r="CI114" s="876"/>
      <c r="CJ114" s="876"/>
      <c r="CK114" s="927"/>
      <c r="CL114" s="821"/>
      <c r="CM114" s="817"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439</v>
      </c>
      <c r="DH114" s="780"/>
      <c r="DI114" s="780"/>
      <c r="DJ114" s="780"/>
      <c r="DK114" s="781"/>
      <c r="DL114" s="782" t="s">
        <v>439</v>
      </c>
      <c r="DM114" s="780"/>
      <c r="DN114" s="780"/>
      <c r="DO114" s="780"/>
      <c r="DP114" s="781"/>
      <c r="DQ114" s="782" t="s">
        <v>439</v>
      </c>
      <c r="DR114" s="780"/>
      <c r="DS114" s="780"/>
      <c r="DT114" s="780"/>
      <c r="DU114" s="781"/>
      <c r="DV114" s="824" t="s">
        <v>438</v>
      </c>
      <c r="DW114" s="825"/>
      <c r="DX114" s="825"/>
      <c r="DY114" s="825"/>
      <c r="DZ114" s="826"/>
    </row>
    <row r="115" spans="1:130" s="230" customFormat="1" ht="26.25" customHeight="1" x14ac:dyDescent="0.2">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438</v>
      </c>
      <c r="AB115" s="919"/>
      <c r="AC115" s="919"/>
      <c r="AD115" s="919"/>
      <c r="AE115" s="920"/>
      <c r="AF115" s="921" t="s">
        <v>439</v>
      </c>
      <c r="AG115" s="919"/>
      <c r="AH115" s="919"/>
      <c r="AI115" s="919"/>
      <c r="AJ115" s="920"/>
      <c r="AK115" s="921" t="s">
        <v>129</v>
      </c>
      <c r="AL115" s="919"/>
      <c r="AM115" s="919"/>
      <c r="AN115" s="919"/>
      <c r="AO115" s="920"/>
      <c r="AP115" s="922" t="s">
        <v>439</v>
      </c>
      <c r="AQ115" s="923"/>
      <c r="AR115" s="923"/>
      <c r="AS115" s="923"/>
      <c r="AT115" s="924"/>
      <c r="AU115" s="932"/>
      <c r="AV115" s="933"/>
      <c r="AW115" s="933"/>
      <c r="AX115" s="933"/>
      <c r="AY115" s="933"/>
      <c r="AZ115" s="817" t="s">
        <v>455</v>
      </c>
      <c r="BA115" s="752"/>
      <c r="BB115" s="752"/>
      <c r="BC115" s="752"/>
      <c r="BD115" s="752"/>
      <c r="BE115" s="752"/>
      <c r="BF115" s="752"/>
      <c r="BG115" s="752"/>
      <c r="BH115" s="752"/>
      <c r="BI115" s="752"/>
      <c r="BJ115" s="752"/>
      <c r="BK115" s="752"/>
      <c r="BL115" s="752"/>
      <c r="BM115" s="752"/>
      <c r="BN115" s="752"/>
      <c r="BO115" s="752"/>
      <c r="BP115" s="753"/>
      <c r="BQ115" s="789">
        <v>1719133</v>
      </c>
      <c r="BR115" s="790"/>
      <c r="BS115" s="790"/>
      <c r="BT115" s="790"/>
      <c r="BU115" s="790"/>
      <c r="BV115" s="790">
        <v>1864245</v>
      </c>
      <c r="BW115" s="790"/>
      <c r="BX115" s="790"/>
      <c r="BY115" s="790"/>
      <c r="BZ115" s="790"/>
      <c r="CA115" s="790">
        <v>2080867</v>
      </c>
      <c r="CB115" s="790"/>
      <c r="CC115" s="790"/>
      <c r="CD115" s="790"/>
      <c r="CE115" s="790"/>
      <c r="CF115" s="875">
        <v>8.1</v>
      </c>
      <c r="CG115" s="876"/>
      <c r="CH115" s="876"/>
      <c r="CI115" s="876"/>
      <c r="CJ115" s="876"/>
      <c r="CK115" s="927"/>
      <c r="CL115" s="821"/>
      <c r="CM115" s="817"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438272</v>
      </c>
      <c r="DH115" s="780"/>
      <c r="DI115" s="780"/>
      <c r="DJ115" s="780"/>
      <c r="DK115" s="781"/>
      <c r="DL115" s="782">
        <v>417136</v>
      </c>
      <c r="DM115" s="780"/>
      <c r="DN115" s="780"/>
      <c r="DO115" s="780"/>
      <c r="DP115" s="781"/>
      <c r="DQ115" s="782">
        <v>585924</v>
      </c>
      <c r="DR115" s="780"/>
      <c r="DS115" s="780"/>
      <c r="DT115" s="780"/>
      <c r="DU115" s="781"/>
      <c r="DV115" s="824">
        <v>2.2999999999999998</v>
      </c>
      <c r="DW115" s="825"/>
      <c r="DX115" s="825"/>
      <c r="DY115" s="825"/>
      <c r="DZ115" s="826"/>
    </row>
    <row r="116" spans="1:130" s="230" customFormat="1" ht="26.25" customHeight="1" x14ac:dyDescent="0.2">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439</v>
      </c>
      <c r="AG116" s="780"/>
      <c r="AH116" s="780"/>
      <c r="AI116" s="780"/>
      <c r="AJ116" s="781"/>
      <c r="AK116" s="782" t="s">
        <v>439</v>
      </c>
      <c r="AL116" s="780"/>
      <c r="AM116" s="780"/>
      <c r="AN116" s="780"/>
      <c r="AO116" s="781"/>
      <c r="AP116" s="824" t="s">
        <v>439</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789" t="s">
        <v>129</v>
      </c>
      <c r="BR116" s="790"/>
      <c r="BS116" s="790"/>
      <c r="BT116" s="790"/>
      <c r="BU116" s="790"/>
      <c r="BV116" s="790" t="s">
        <v>129</v>
      </c>
      <c r="BW116" s="790"/>
      <c r="BX116" s="790"/>
      <c r="BY116" s="790"/>
      <c r="BZ116" s="790"/>
      <c r="CA116" s="790" t="s">
        <v>438</v>
      </c>
      <c r="CB116" s="790"/>
      <c r="CC116" s="790"/>
      <c r="CD116" s="790"/>
      <c r="CE116" s="790"/>
      <c r="CF116" s="875" t="s">
        <v>129</v>
      </c>
      <c r="CG116" s="876"/>
      <c r="CH116" s="876"/>
      <c r="CI116" s="876"/>
      <c r="CJ116" s="876"/>
      <c r="CK116" s="927"/>
      <c r="CL116" s="821"/>
      <c r="CM116" s="817"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129</v>
      </c>
      <c r="DH116" s="780"/>
      <c r="DI116" s="780"/>
      <c r="DJ116" s="780"/>
      <c r="DK116" s="781"/>
      <c r="DL116" s="782" t="s">
        <v>438</v>
      </c>
      <c r="DM116" s="780"/>
      <c r="DN116" s="780"/>
      <c r="DO116" s="780"/>
      <c r="DP116" s="781"/>
      <c r="DQ116" s="782" t="s">
        <v>438</v>
      </c>
      <c r="DR116" s="780"/>
      <c r="DS116" s="780"/>
      <c r="DT116" s="780"/>
      <c r="DU116" s="781"/>
      <c r="DV116" s="824" t="s">
        <v>438</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6594572</v>
      </c>
      <c r="AB117" s="903"/>
      <c r="AC117" s="903"/>
      <c r="AD117" s="903"/>
      <c r="AE117" s="904"/>
      <c r="AF117" s="905">
        <v>6167653</v>
      </c>
      <c r="AG117" s="903"/>
      <c r="AH117" s="903"/>
      <c r="AI117" s="903"/>
      <c r="AJ117" s="904"/>
      <c r="AK117" s="905">
        <v>5983716</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789" t="s">
        <v>438</v>
      </c>
      <c r="BR117" s="790"/>
      <c r="BS117" s="790"/>
      <c r="BT117" s="790"/>
      <c r="BU117" s="790"/>
      <c r="BV117" s="790" t="s">
        <v>129</v>
      </c>
      <c r="BW117" s="790"/>
      <c r="BX117" s="790"/>
      <c r="BY117" s="790"/>
      <c r="BZ117" s="790"/>
      <c r="CA117" s="790" t="s">
        <v>129</v>
      </c>
      <c r="CB117" s="790"/>
      <c r="CC117" s="790"/>
      <c r="CD117" s="790"/>
      <c r="CE117" s="790"/>
      <c r="CF117" s="875" t="s">
        <v>438</v>
      </c>
      <c r="CG117" s="876"/>
      <c r="CH117" s="876"/>
      <c r="CI117" s="876"/>
      <c r="CJ117" s="876"/>
      <c r="CK117" s="927"/>
      <c r="CL117" s="821"/>
      <c r="CM117" s="817"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129</v>
      </c>
      <c r="DH117" s="780"/>
      <c r="DI117" s="780"/>
      <c r="DJ117" s="780"/>
      <c r="DK117" s="781"/>
      <c r="DL117" s="782" t="s">
        <v>129</v>
      </c>
      <c r="DM117" s="780"/>
      <c r="DN117" s="780"/>
      <c r="DO117" s="780"/>
      <c r="DP117" s="781"/>
      <c r="DQ117" s="782" t="s">
        <v>129</v>
      </c>
      <c r="DR117" s="780"/>
      <c r="DS117" s="780"/>
      <c r="DT117" s="780"/>
      <c r="DU117" s="781"/>
      <c r="DV117" s="824" t="s">
        <v>438</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309</v>
      </c>
      <c r="AL118" s="896"/>
      <c r="AM118" s="896"/>
      <c r="AN118" s="896"/>
      <c r="AO118" s="897"/>
      <c r="AP118" s="899" t="s">
        <v>432</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129</v>
      </c>
      <c r="BR118" s="845"/>
      <c r="BS118" s="845"/>
      <c r="BT118" s="845"/>
      <c r="BU118" s="845"/>
      <c r="BV118" s="845" t="s">
        <v>129</v>
      </c>
      <c r="BW118" s="845"/>
      <c r="BX118" s="845"/>
      <c r="BY118" s="845"/>
      <c r="BZ118" s="845"/>
      <c r="CA118" s="845" t="s">
        <v>129</v>
      </c>
      <c r="CB118" s="845"/>
      <c r="CC118" s="845"/>
      <c r="CD118" s="845"/>
      <c r="CE118" s="845"/>
      <c r="CF118" s="875" t="s">
        <v>129</v>
      </c>
      <c r="CG118" s="876"/>
      <c r="CH118" s="876"/>
      <c r="CI118" s="876"/>
      <c r="CJ118" s="876"/>
      <c r="CK118" s="927"/>
      <c r="CL118" s="821"/>
      <c r="CM118" s="817"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129</v>
      </c>
      <c r="DH118" s="780"/>
      <c r="DI118" s="780"/>
      <c r="DJ118" s="780"/>
      <c r="DK118" s="781"/>
      <c r="DL118" s="782" t="s">
        <v>129</v>
      </c>
      <c r="DM118" s="780"/>
      <c r="DN118" s="780"/>
      <c r="DO118" s="780"/>
      <c r="DP118" s="781"/>
      <c r="DQ118" s="782" t="s">
        <v>129</v>
      </c>
      <c r="DR118" s="780"/>
      <c r="DS118" s="780"/>
      <c r="DT118" s="780"/>
      <c r="DU118" s="781"/>
      <c r="DV118" s="824" t="s">
        <v>129</v>
      </c>
      <c r="DW118" s="825"/>
      <c r="DX118" s="825"/>
      <c r="DY118" s="825"/>
      <c r="DZ118" s="826"/>
    </row>
    <row r="119" spans="1:130" s="230" customFormat="1" ht="26.25" customHeight="1" x14ac:dyDescent="0.2">
      <c r="A119" s="818" t="s">
        <v>436</v>
      </c>
      <c r="B119" s="819"/>
      <c r="C119" s="860" t="s">
        <v>437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129</v>
      </c>
      <c r="AB119" s="889"/>
      <c r="AC119" s="889"/>
      <c r="AD119" s="889"/>
      <c r="AE119" s="890"/>
      <c r="AF119" s="891" t="s">
        <v>129</v>
      </c>
      <c r="AG119" s="889"/>
      <c r="AH119" s="889"/>
      <c r="AI119" s="889"/>
      <c r="AJ119" s="890"/>
      <c r="AK119" s="891" t="s">
        <v>129</v>
      </c>
      <c r="AL119" s="889"/>
      <c r="AM119" s="889"/>
      <c r="AN119" s="889"/>
      <c r="AO119" s="890"/>
      <c r="AP119" s="892" t="s">
        <v>129</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465</v>
      </c>
      <c r="BP119" s="878"/>
      <c r="BQ119" s="879">
        <v>44781529</v>
      </c>
      <c r="BR119" s="845"/>
      <c r="BS119" s="845"/>
      <c r="BT119" s="845"/>
      <c r="BU119" s="845"/>
      <c r="BV119" s="845">
        <v>43070320</v>
      </c>
      <c r="BW119" s="845"/>
      <c r="BX119" s="845"/>
      <c r="BY119" s="845"/>
      <c r="BZ119" s="845"/>
      <c r="CA119" s="845">
        <v>40840190</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129</v>
      </c>
      <c r="DH119" s="764"/>
      <c r="DI119" s="764"/>
      <c r="DJ119" s="764"/>
      <c r="DK119" s="765"/>
      <c r="DL119" s="766" t="s">
        <v>129</v>
      </c>
      <c r="DM119" s="764"/>
      <c r="DN119" s="764"/>
      <c r="DO119" s="764"/>
      <c r="DP119" s="765"/>
      <c r="DQ119" s="766" t="s">
        <v>129</v>
      </c>
      <c r="DR119" s="764"/>
      <c r="DS119" s="764"/>
      <c r="DT119" s="764"/>
      <c r="DU119" s="765"/>
      <c r="DV119" s="848" t="s">
        <v>129</v>
      </c>
      <c r="DW119" s="849"/>
      <c r="DX119" s="849"/>
      <c r="DY119" s="849"/>
      <c r="DZ119" s="850"/>
    </row>
    <row r="120" spans="1:130" s="230" customFormat="1" ht="26.25" customHeight="1" x14ac:dyDescent="0.2">
      <c r="A120" s="820"/>
      <c r="B120" s="821"/>
      <c r="C120" s="817"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129</v>
      </c>
      <c r="AB120" s="780"/>
      <c r="AC120" s="780"/>
      <c r="AD120" s="780"/>
      <c r="AE120" s="781"/>
      <c r="AF120" s="782" t="s">
        <v>129</v>
      </c>
      <c r="AG120" s="780"/>
      <c r="AH120" s="780"/>
      <c r="AI120" s="780"/>
      <c r="AJ120" s="781"/>
      <c r="AK120" s="782" t="s">
        <v>129</v>
      </c>
      <c r="AL120" s="780"/>
      <c r="AM120" s="780"/>
      <c r="AN120" s="780"/>
      <c r="AO120" s="781"/>
      <c r="AP120" s="824" t="s">
        <v>129</v>
      </c>
      <c r="AQ120" s="825"/>
      <c r="AR120" s="825"/>
      <c r="AS120" s="825"/>
      <c r="AT120" s="826"/>
      <c r="AU120" s="880" t="s">
        <v>467</v>
      </c>
      <c r="AV120" s="881"/>
      <c r="AW120" s="881"/>
      <c r="AX120" s="881"/>
      <c r="AY120" s="882"/>
      <c r="AZ120" s="860" t="s">
        <v>468</v>
      </c>
      <c r="BA120" s="810"/>
      <c r="BB120" s="810"/>
      <c r="BC120" s="810"/>
      <c r="BD120" s="810"/>
      <c r="BE120" s="810"/>
      <c r="BF120" s="810"/>
      <c r="BG120" s="810"/>
      <c r="BH120" s="810"/>
      <c r="BI120" s="810"/>
      <c r="BJ120" s="810"/>
      <c r="BK120" s="810"/>
      <c r="BL120" s="810"/>
      <c r="BM120" s="810"/>
      <c r="BN120" s="810"/>
      <c r="BO120" s="810"/>
      <c r="BP120" s="811"/>
      <c r="BQ120" s="861">
        <v>28285866</v>
      </c>
      <c r="BR120" s="842"/>
      <c r="BS120" s="842"/>
      <c r="BT120" s="842"/>
      <c r="BU120" s="842"/>
      <c r="BV120" s="842">
        <v>28075228</v>
      </c>
      <c r="BW120" s="842"/>
      <c r="BX120" s="842"/>
      <c r="BY120" s="842"/>
      <c r="BZ120" s="842"/>
      <c r="CA120" s="842">
        <v>29598725</v>
      </c>
      <c r="CB120" s="842"/>
      <c r="CC120" s="842"/>
      <c r="CD120" s="842"/>
      <c r="CE120" s="842"/>
      <c r="CF120" s="866">
        <v>115.3</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10470618</v>
      </c>
      <c r="DH120" s="842"/>
      <c r="DI120" s="842"/>
      <c r="DJ120" s="842"/>
      <c r="DK120" s="842"/>
      <c r="DL120" s="842">
        <v>9708191</v>
      </c>
      <c r="DM120" s="842"/>
      <c r="DN120" s="842"/>
      <c r="DO120" s="842"/>
      <c r="DP120" s="842"/>
      <c r="DQ120" s="842">
        <v>9684077</v>
      </c>
      <c r="DR120" s="842"/>
      <c r="DS120" s="842"/>
      <c r="DT120" s="842"/>
      <c r="DU120" s="842"/>
      <c r="DV120" s="843">
        <v>37.700000000000003</v>
      </c>
      <c r="DW120" s="843"/>
      <c r="DX120" s="843"/>
      <c r="DY120" s="843"/>
      <c r="DZ120" s="844"/>
    </row>
    <row r="121" spans="1:130" s="230" customFormat="1" ht="26.25" customHeight="1" x14ac:dyDescent="0.2">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129</v>
      </c>
      <c r="AB121" s="780"/>
      <c r="AC121" s="780"/>
      <c r="AD121" s="780"/>
      <c r="AE121" s="781"/>
      <c r="AF121" s="782" t="s">
        <v>129</v>
      </c>
      <c r="AG121" s="780"/>
      <c r="AH121" s="780"/>
      <c r="AI121" s="780"/>
      <c r="AJ121" s="781"/>
      <c r="AK121" s="782" t="s">
        <v>129</v>
      </c>
      <c r="AL121" s="780"/>
      <c r="AM121" s="780"/>
      <c r="AN121" s="780"/>
      <c r="AO121" s="781"/>
      <c r="AP121" s="824" t="s">
        <v>129</v>
      </c>
      <c r="AQ121" s="825"/>
      <c r="AR121" s="825"/>
      <c r="AS121" s="825"/>
      <c r="AT121" s="826"/>
      <c r="AU121" s="883"/>
      <c r="AV121" s="884"/>
      <c r="AW121" s="884"/>
      <c r="AX121" s="884"/>
      <c r="AY121" s="885"/>
      <c r="AZ121" s="817" t="s">
        <v>472</v>
      </c>
      <c r="BA121" s="752"/>
      <c r="BB121" s="752"/>
      <c r="BC121" s="752"/>
      <c r="BD121" s="752"/>
      <c r="BE121" s="752"/>
      <c r="BF121" s="752"/>
      <c r="BG121" s="752"/>
      <c r="BH121" s="752"/>
      <c r="BI121" s="752"/>
      <c r="BJ121" s="752"/>
      <c r="BK121" s="752"/>
      <c r="BL121" s="752"/>
      <c r="BM121" s="752"/>
      <c r="BN121" s="752"/>
      <c r="BO121" s="752"/>
      <c r="BP121" s="753"/>
      <c r="BQ121" s="789">
        <v>18950668</v>
      </c>
      <c r="BR121" s="790"/>
      <c r="BS121" s="790"/>
      <c r="BT121" s="790"/>
      <c r="BU121" s="790"/>
      <c r="BV121" s="790">
        <v>19448842</v>
      </c>
      <c r="BW121" s="790"/>
      <c r="BX121" s="790"/>
      <c r="BY121" s="790"/>
      <c r="BZ121" s="790"/>
      <c r="CA121" s="790">
        <v>19518363</v>
      </c>
      <c r="CB121" s="790"/>
      <c r="CC121" s="790"/>
      <c r="CD121" s="790"/>
      <c r="CE121" s="790"/>
      <c r="CF121" s="875">
        <v>76</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789">
        <v>18079</v>
      </c>
      <c r="DH121" s="790"/>
      <c r="DI121" s="790"/>
      <c r="DJ121" s="790"/>
      <c r="DK121" s="790"/>
      <c r="DL121" s="790">
        <v>14095</v>
      </c>
      <c r="DM121" s="790"/>
      <c r="DN121" s="790"/>
      <c r="DO121" s="790"/>
      <c r="DP121" s="790"/>
      <c r="DQ121" s="790">
        <v>9670</v>
      </c>
      <c r="DR121" s="790"/>
      <c r="DS121" s="790"/>
      <c r="DT121" s="790"/>
      <c r="DU121" s="790"/>
      <c r="DV121" s="796">
        <v>0</v>
      </c>
      <c r="DW121" s="796"/>
      <c r="DX121" s="796"/>
      <c r="DY121" s="796"/>
      <c r="DZ121" s="797"/>
    </row>
    <row r="122" spans="1:130" s="230" customFormat="1" ht="26.25" customHeight="1" x14ac:dyDescent="0.2">
      <c r="A122" s="820"/>
      <c r="B122" s="821"/>
      <c r="C122" s="817"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129</v>
      </c>
      <c r="AB122" s="780"/>
      <c r="AC122" s="780"/>
      <c r="AD122" s="780"/>
      <c r="AE122" s="781"/>
      <c r="AF122" s="782" t="s">
        <v>129</v>
      </c>
      <c r="AG122" s="780"/>
      <c r="AH122" s="780"/>
      <c r="AI122" s="780"/>
      <c r="AJ122" s="781"/>
      <c r="AK122" s="782" t="s">
        <v>129</v>
      </c>
      <c r="AL122" s="780"/>
      <c r="AM122" s="780"/>
      <c r="AN122" s="780"/>
      <c r="AO122" s="781"/>
      <c r="AP122" s="824" t="s">
        <v>129</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39779601</v>
      </c>
      <c r="BR122" s="845"/>
      <c r="BS122" s="845"/>
      <c r="BT122" s="845"/>
      <c r="BU122" s="845"/>
      <c r="BV122" s="845">
        <v>39581233</v>
      </c>
      <c r="BW122" s="845"/>
      <c r="BX122" s="845"/>
      <c r="BY122" s="845"/>
      <c r="BZ122" s="845"/>
      <c r="CA122" s="845">
        <v>38246353</v>
      </c>
      <c r="CB122" s="845"/>
      <c r="CC122" s="845"/>
      <c r="CD122" s="845"/>
      <c r="CE122" s="845"/>
      <c r="CF122" s="846">
        <v>148.9</v>
      </c>
      <c r="CG122" s="847"/>
      <c r="CH122" s="847"/>
      <c r="CI122" s="847"/>
      <c r="CJ122" s="847"/>
      <c r="CK122" s="869"/>
      <c r="CL122" s="855"/>
      <c r="CM122" s="855"/>
      <c r="CN122" s="855"/>
      <c r="CO122" s="856"/>
      <c r="CP122" s="835" t="s">
        <v>404</v>
      </c>
      <c r="CQ122" s="836"/>
      <c r="CR122" s="836"/>
      <c r="CS122" s="836"/>
      <c r="CT122" s="836"/>
      <c r="CU122" s="836"/>
      <c r="CV122" s="836"/>
      <c r="CW122" s="836"/>
      <c r="CX122" s="836"/>
      <c r="CY122" s="836"/>
      <c r="CZ122" s="836"/>
      <c r="DA122" s="836"/>
      <c r="DB122" s="836"/>
      <c r="DC122" s="836"/>
      <c r="DD122" s="836"/>
      <c r="DE122" s="836"/>
      <c r="DF122" s="837"/>
      <c r="DG122" s="789" t="s">
        <v>129</v>
      </c>
      <c r="DH122" s="790"/>
      <c r="DI122" s="790"/>
      <c r="DJ122" s="790"/>
      <c r="DK122" s="790"/>
      <c r="DL122" s="790" t="s">
        <v>129</v>
      </c>
      <c r="DM122" s="790"/>
      <c r="DN122" s="790"/>
      <c r="DO122" s="790"/>
      <c r="DP122" s="790"/>
      <c r="DQ122" s="790" t="s">
        <v>129</v>
      </c>
      <c r="DR122" s="790"/>
      <c r="DS122" s="790"/>
      <c r="DT122" s="790"/>
      <c r="DU122" s="790"/>
      <c r="DV122" s="796" t="s">
        <v>129</v>
      </c>
      <c r="DW122" s="796"/>
      <c r="DX122" s="796"/>
      <c r="DY122" s="796"/>
      <c r="DZ122" s="797"/>
    </row>
    <row r="123" spans="1:130" s="230" customFormat="1" ht="26.25" customHeight="1" x14ac:dyDescent="0.2">
      <c r="A123" s="820"/>
      <c r="B123" s="821"/>
      <c r="C123" s="817"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129</v>
      </c>
      <c r="AB123" s="780"/>
      <c r="AC123" s="780"/>
      <c r="AD123" s="780"/>
      <c r="AE123" s="781"/>
      <c r="AF123" s="782" t="s">
        <v>129</v>
      </c>
      <c r="AG123" s="780"/>
      <c r="AH123" s="780"/>
      <c r="AI123" s="780"/>
      <c r="AJ123" s="781"/>
      <c r="AK123" s="782" t="s">
        <v>129</v>
      </c>
      <c r="AL123" s="780"/>
      <c r="AM123" s="780"/>
      <c r="AN123" s="780"/>
      <c r="AO123" s="781"/>
      <c r="AP123" s="824" t="s">
        <v>129</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475</v>
      </c>
      <c r="BP123" s="878"/>
      <c r="BQ123" s="832">
        <v>87016135</v>
      </c>
      <c r="BR123" s="833"/>
      <c r="BS123" s="833"/>
      <c r="BT123" s="833"/>
      <c r="BU123" s="833"/>
      <c r="BV123" s="833">
        <v>87105303</v>
      </c>
      <c r="BW123" s="833"/>
      <c r="BX123" s="833"/>
      <c r="BY123" s="833"/>
      <c r="BZ123" s="833"/>
      <c r="CA123" s="833">
        <v>87363441</v>
      </c>
      <c r="CB123" s="833"/>
      <c r="CC123" s="833"/>
      <c r="CD123" s="833"/>
      <c r="CE123" s="833"/>
      <c r="CF123" s="748"/>
      <c r="CG123" s="749"/>
      <c r="CH123" s="749"/>
      <c r="CI123" s="749"/>
      <c r="CJ123" s="834"/>
      <c r="CK123" s="869"/>
      <c r="CL123" s="855"/>
      <c r="CM123" s="855"/>
      <c r="CN123" s="855"/>
      <c r="CO123" s="856"/>
      <c r="CP123" s="835" t="s">
        <v>405</v>
      </c>
      <c r="CQ123" s="836"/>
      <c r="CR123" s="836"/>
      <c r="CS123" s="836"/>
      <c r="CT123" s="836"/>
      <c r="CU123" s="836"/>
      <c r="CV123" s="836"/>
      <c r="CW123" s="836"/>
      <c r="CX123" s="836"/>
      <c r="CY123" s="836"/>
      <c r="CZ123" s="836"/>
      <c r="DA123" s="836"/>
      <c r="DB123" s="836"/>
      <c r="DC123" s="836"/>
      <c r="DD123" s="836"/>
      <c r="DE123" s="836"/>
      <c r="DF123" s="837"/>
      <c r="DG123" s="779" t="s">
        <v>438</v>
      </c>
      <c r="DH123" s="780"/>
      <c r="DI123" s="780"/>
      <c r="DJ123" s="780"/>
      <c r="DK123" s="781"/>
      <c r="DL123" s="782" t="s">
        <v>438</v>
      </c>
      <c r="DM123" s="780"/>
      <c r="DN123" s="780"/>
      <c r="DO123" s="780"/>
      <c r="DP123" s="781"/>
      <c r="DQ123" s="782" t="s">
        <v>129</v>
      </c>
      <c r="DR123" s="780"/>
      <c r="DS123" s="780"/>
      <c r="DT123" s="780"/>
      <c r="DU123" s="781"/>
      <c r="DV123" s="824" t="s">
        <v>129</v>
      </c>
      <c r="DW123" s="825"/>
      <c r="DX123" s="825"/>
      <c r="DY123" s="825"/>
      <c r="DZ123" s="826"/>
    </row>
    <row r="124" spans="1:130" s="230" customFormat="1" ht="26.25" customHeight="1" thickBot="1" x14ac:dyDescent="0.25">
      <c r="A124" s="820"/>
      <c r="B124" s="821"/>
      <c r="C124" s="817"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438</v>
      </c>
      <c r="AB124" s="780"/>
      <c r="AC124" s="780"/>
      <c r="AD124" s="780"/>
      <c r="AE124" s="781"/>
      <c r="AF124" s="782" t="s">
        <v>438</v>
      </c>
      <c r="AG124" s="780"/>
      <c r="AH124" s="780"/>
      <c r="AI124" s="780"/>
      <c r="AJ124" s="781"/>
      <c r="AK124" s="782" t="s">
        <v>129</v>
      </c>
      <c r="AL124" s="780"/>
      <c r="AM124" s="780"/>
      <c r="AN124" s="780"/>
      <c r="AO124" s="781"/>
      <c r="AP124" s="824" t="s">
        <v>129</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438</v>
      </c>
      <c r="BR124" s="831"/>
      <c r="BS124" s="831"/>
      <c r="BT124" s="831"/>
      <c r="BU124" s="831"/>
      <c r="BV124" s="831" t="s">
        <v>129</v>
      </c>
      <c r="BW124" s="831"/>
      <c r="BX124" s="831"/>
      <c r="BY124" s="831"/>
      <c r="BZ124" s="831"/>
      <c r="CA124" s="831" t="s">
        <v>438</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478</v>
      </c>
      <c r="DH124" s="764"/>
      <c r="DI124" s="764"/>
      <c r="DJ124" s="764"/>
      <c r="DK124" s="765"/>
      <c r="DL124" s="766" t="s">
        <v>478</v>
      </c>
      <c r="DM124" s="764"/>
      <c r="DN124" s="764"/>
      <c r="DO124" s="764"/>
      <c r="DP124" s="765"/>
      <c r="DQ124" s="766" t="s">
        <v>478</v>
      </c>
      <c r="DR124" s="764"/>
      <c r="DS124" s="764"/>
      <c r="DT124" s="764"/>
      <c r="DU124" s="765"/>
      <c r="DV124" s="848" t="s">
        <v>478</v>
      </c>
      <c r="DW124" s="849"/>
      <c r="DX124" s="849"/>
      <c r="DY124" s="849"/>
      <c r="DZ124" s="850"/>
    </row>
    <row r="125" spans="1:130" s="230" customFormat="1" ht="26.25" customHeight="1" x14ac:dyDescent="0.2">
      <c r="A125" s="820"/>
      <c r="B125" s="821"/>
      <c r="C125" s="817"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478</v>
      </c>
      <c r="AB125" s="780"/>
      <c r="AC125" s="780"/>
      <c r="AD125" s="780"/>
      <c r="AE125" s="781"/>
      <c r="AF125" s="782" t="s">
        <v>478</v>
      </c>
      <c r="AG125" s="780"/>
      <c r="AH125" s="780"/>
      <c r="AI125" s="780"/>
      <c r="AJ125" s="781"/>
      <c r="AK125" s="782" t="s">
        <v>478</v>
      </c>
      <c r="AL125" s="780"/>
      <c r="AM125" s="780"/>
      <c r="AN125" s="780"/>
      <c r="AO125" s="781"/>
      <c r="AP125" s="824" t="s">
        <v>478</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479</v>
      </c>
      <c r="CL125" s="852"/>
      <c r="CM125" s="852"/>
      <c r="CN125" s="852"/>
      <c r="CO125" s="853"/>
      <c r="CP125" s="860" t="s">
        <v>480</v>
      </c>
      <c r="CQ125" s="810"/>
      <c r="CR125" s="810"/>
      <c r="CS125" s="810"/>
      <c r="CT125" s="810"/>
      <c r="CU125" s="810"/>
      <c r="CV125" s="810"/>
      <c r="CW125" s="810"/>
      <c r="CX125" s="810"/>
      <c r="CY125" s="810"/>
      <c r="CZ125" s="810"/>
      <c r="DA125" s="810"/>
      <c r="DB125" s="810"/>
      <c r="DC125" s="810"/>
      <c r="DD125" s="810"/>
      <c r="DE125" s="810"/>
      <c r="DF125" s="811"/>
      <c r="DG125" s="861" t="s">
        <v>478</v>
      </c>
      <c r="DH125" s="842"/>
      <c r="DI125" s="842"/>
      <c r="DJ125" s="842"/>
      <c r="DK125" s="842"/>
      <c r="DL125" s="842" t="s">
        <v>478</v>
      </c>
      <c r="DM125" s="842"/>
      <c r="DN125" s="842"/>
      <c r="DO125" s="842"/>
      <c r="DP125" s="842"/>
      <c r="DQ125" s="842" t="s">
        <v>478</v>
      </c>
      <c r="DR125" s="842"/>
      <c r="DS125" s="842"/>
      <c r="DT125" s="842"/>
      <c r="DU125" s="842"/>
      <c r="DV125" s="843" t="s">
        <v>478</v>
      </c>
      <c r="DW125" s="843"/>
      <c r="DX125" s="843"/>
      <c r="DY125" s="843"/>
      <c r="DZ125" s="844"/>
    </row>
    <row r="126" spans="1:130" s="230" customFormat="1" ht="26.25" customHeight="1" thickBot="1" x14ac:dyDescent="0.25">
      <c r="A126" s="820"/>
      <c r="B126" s="821"/>
      <c r="C126" s="817"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478</v>
      </c>
      <c r="AB126" s="780"/>
      <c r="AC126" s="780"/>
      <c r="AD126" s="780"/>
      <c r="AE126" s="781"/>
      <c r="AF126" s="782" t="s">
        <v>478</v>
      </c>
      <c r="AG126" s="780"/>
      <c r="AH126" s="780"/>
      <c r="AI126" s="780"/>
      <c r="AJ126" s="781"/>
      <c r="AK126" s="782" t="s">
        <v>478</v>
      </c>
      <c r="AL126" s="780"/>
      <c r="AM126" s="780"/>
      <c r="AN126" s="780"/>
      <c r="AO126" s="781"/>
      <c r="AP126" s="824" t="s">
        <v>481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482</v>
      </c>
      <c r="CQ126" s="752"/>
      <c r="CR126" s="752"/>
      <c r="CS126" s="752"/>
      <c r="CT126" s="752"/>
      <c r="CU126" s="752"/>
      <c r="CV126" s="752"/>
      <c r="CW126" s="752"/>
      <c r="CX126" s="752"/>
      <c r="CY126" s="752"/>
      <c r="CZ126" s="752"/>
      <c r="DA126" s="752"/>
      <c r="DB126" s="752"/>
      <c r="DC126" s="752"/>
      <c r="DD126" s="752"/>
      <c r="DE126" s="752"/>
      <c r="DF126" s="753"/>
      <c r="DG126" s="789">
        <v>1719133</v>
      </c>
      <c r="DH126" s="790"/>
      <c r="DI126" s="790"/>
      <c r="DJ126" s="790"/>
      <c r="DK126" s="790"/>
      <c r="DL126" s="790">
        <v>1864245</v>
      </c>
      <c r="DM126" s="790"/>
      <c r="DN126" s="790"/>
      <c r="DO126" s="790"/>
      <c r="DP126" s="790"/>
      <c r="DQ126" s="790">
        <v>2080867</v>
      </c>
      <c r="DR126" s="790"/>
      <c r="DS126" s="790"/>
      <c r="DT126" s="790"/>
      <c r="DU126" s="790"/>
      <c r="DV126" s="796">
        <v>8.1</v>
      </c>
      <c r="DW126" s="796"/>
      <c r="DX126" s="796"/>
      <c r="DY126" s="796"/>
      <c r="DZ126" s="797"/>
    </row>
    <row r="127" spans="1:130" s="230" customFormat="1" ht="26.25" customHeight="1" x14ac:dyDescent="0.2">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478</v>
      </c>
      <c r="AB127" s="780"/>
      <c r="AC127" s="780"/>
      <c r="AD127" s="780"/>
      <c r="AE127" s="781"/>
      <c r="AF127" s="782" t="s">
        <v>478</v>
      </c>
      <c r="AG127" s="780"/>
      <c r="AH127" s="780"/>
      <c r="AI127" s="780"/>
      <c r="AJ127" s="781"/>
      <c r="AK127" s="782" t="s">
        <v>478</v>
      </c>
      <c r="AL127" s="780"/>
      <c r="AM127" s="780"/>
      <c r="AN127" s="780"/>
      <c r="AO127" s="781"/>
      <c r="AP127" s="824" t="s">
        <v>478</v>
      </c>
      <c r="AQ127" s="825"/>
      <c r="AR127" s="825"/>
      <c r="AS127" s="825"/>
      <c r="AT127" s="826"/>
      <c r="AU127" s="232"/>
      <c r="AV127" s="232"/>
      <c r="AW127" s="232"/>
      <c r="AX127" s="841" t="s">
        <v>484</v>
      </c>
      <c r="AY127" s="814"/>
      <c r="AZ127" s="814"/>
      <c r="BA127" s="814"/>
      <c r="BB127" s="814"/>
      <c r="BC127" s="814"/>
      <c r="BD127" s="814"/>
      <c r="BE127" s="815"/>
      <c r="BF127" s="813" t="s">
        <v>485</v>
      </c>
      <c r="BG127" s="814"/>
      <c r="BH127" s="814"/>
      <c r="BI127" s="814"/>
      <c r="BJ127" s="814"/>
      <c r="BK127" s="814"/>
      <c r="BL127" s="815"/>
      <c r="BM127" s="813" t="s">
        <v>486</v>
      </c>
      <c r="BN127" s="814"/>
      <c r="BO127" s="814"/>
      <c r="BP127" s="814"/>
      <c r="BQ127" s="814"/>
      <c r="BR127" s="814"/>
      <c r="BS127" s="815"/>
      <c r="BT127" s="813" t="s">
        <v>487</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488</v>
      </c>
      <c r="CQ127" s="752"/>
      <c r="CR127" s="752"/>
      <c r="CS127" s="752"/>
      <c r="CT127" s="752"/>
      <c r="CU127" s="752"/>
      <c r="CV127" s="752"/>
      <c r="CW127" s="752"/>
      <c r="CX127" s="752"/>
      <c r="CY127" s="752"/>
      <c r="CZ127" s="752"/>
      <c r="DA127" s="752"/>
      <c r="DB127" s="752"/>
      <c r="DC127" s="752"/>
      <c r="DD127" s="752"/>
      <c r="DE127" s="752"/>
      <c r="DF127" s="753"/>
      <c r="DG127" s="789" t="s">
        <v>478</v>
      </c>
      <c r="DH127" s="790"/>
      <c r="DI127" s="790"/>
      <c r="DJ127" s="790"/>
      <c r="DK127" s="790"/>
      <c r="DL127" s="790" t="s">
        <v>478</v>
      </c>
      <c r="DM127" s="790"/>
      <c r="DN127" s="790"/>
      <c r="DO127" s="790"/>
      <c r="DP127" s="790"/>
      <c r="DQ127" s="790" t="s">
        <v>478</v>
      </c>
      <c r="DR127" s="790"/>
      <c r="DS127" s="790"/>
      <c r="DT127" s="790"/>
      <c r="DU127" s="790"/>
      <c r="DV127" s="796" t="s">
        <v>478</v>
      </c>
      <c r="DW127" s="796"/>
      <c r="DX127" s="796"/>
      <c r="DY127" s="796"/>
      <c r="DZ127" s="797"/>
    </row>
    <row r="128" spans="1:130" s="230" customFormat="1" ht="26.25" customHeight="1" thickBot="1" x14ac:dyDescent="0.25">
      <c r="A128" s="798" t="s">
        <v>489</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490</v>
      </c>
      <c r="X128" s="800"/>
      <c r="Y128" s="800"/>
      <c r="Z128" s="801"/>
      <c r="AA128" s="802">
        <v>1067672</v>
      </c>
      <c r="AB128" s="803"/>
      <c r="AC128" s="803"/>
      <c r="AD128" s="803"/>
      <c r="AE128" s="804"/>
      <c r="AF128" s="805">
        <v>1106223</v>
      </c>
      <c r="AG128" s="803"/>
      <c r="AH128" s="803"/>
      <c r="AI128" s="803"/>
      <c r="AJ128" s="804"/>
      <c r="AK128" s="805">
        <v>1026927</v>
      </c>
      <c r="AL128" s="803"/>
      <c r="AM128" s="803"/>
      <c r="AN128" s="803"/>
      <c r="AO128" s="804"/>
      <c r="AP128" s="806"/>
      <c r="AQ128" s="807"/>
      <c r="AR128" s="807"/>
      <c r="AS128" s="807"/>
      <c r="AT128" s="808"/>
      <c r="AU128" s="232"/>
      <c r="AV128" s="232"/>
      <c r="AW128" s="232"/>
      <c r="AX128" s="809" t="s">
        <v>491</v>
      </c>
      <c r="AY128" s="810"/>
      <c r="AZ128" s="810"/>
      <c r="BA128" s="810"/>
      <c r="BB128" s="810"/>
      <c r="BC128" s="810"/>
      <c r="BD128" s="810"/>
      <c r="BE128" s="811"/>
      <c r="BF128" s="786" t="s">
        <v>478</v>
      </c>
      <c r="BG128" s="787"/>
      <c r="BH128" s="787"/>
      <c r="BI128" s="787"/>
      <c r="BJ128" s="787"/>
      <c r="BK128" s="787"/>
      <c r="BL128" s="812"/>
      <c r="BM128" s="786">
        <v>11.84</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492</v>
      </c>
      <c r="CQ128" s="730"/>
      <c r="CR128" s="730"/>
      <c r="CS128" s="730"/>
      <c r="CT128" s="730"/>
      <c r="CU128" s="730"/>
      <c r="CV128" s="730"/>
      <c r="CW128" s="730"/>
      <c r="CX128" s="730"/>
      <c r="CY128" s="730"/>
      <c r="CZ128" s="730"/>
      <c r="DA128" s="730"/>
      <c r="DB128" s="730"/>
      <c r="DC128" s="730"/>
      <c r="DD128" s="730"/>
      <c r="DE128" s="730"/>
      <c r="DF128" s="731"/>
      <c r="DG128" s="792" t="s">
        <v>478</v>
      </c>
      <c r="DH128" s="793"/>
      <c r="DI128" s="793"/>
      <c r="DJ128" s="793"/>
      <c r="DK128" s="793"/>
      <c r="DL128" s="793" t="s">
        <v>478</v>
      </c>
      <c r="DM128" s="793"/>
      <c r="DN128" s="793"/>
      <c r="DO128" s="793"/>
      <c r="DP128" s="793"/>
      <c r="DQ128" s="793" t="s">
        <v>478</v>
      </c>
      <c r="DR128" s="793"/>
      <c r="DS128" s="793"/>
      <c r="DT128" s="793"/>
      <c r="DU128" s="793"/>
      <c r="DV128" s="794" t="s">
        <v>478</v>
      </c>
      <c r="DW128" s="794"/>
      <c r="DX128" s="794"/>
      <c r="DY128" s="794"/>
      <c r="DZ128" s="795"/>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28465990</v>
      </c>
      <c r="AB129" s="780"/>
      <c r="AC129" s="780"/>
      <c r="AD129" s="780"/>
      <c r="AE129" s="781"/>
      <c r="AF129" s="782">
        <v>30019612</v>
      </c>
      <c r="AG129" s="780"/>
      <c r="AH129" s="780"/>
      <c r="AI129" s="780"/>
      <c r="AJ129" s="781"/>
      <c r="AK129" s="782">
        <v>29291239</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478</v>
      </c>
      <c r="BG129" s="771"/>
      <c r="BH129" s="771"/>
      <c r="BI129" s="771"/>
      <c r="BJ129" s="771"/>
      <c r="BK129" s="771"/>
      <c r="BL129" s="772"/>
      <c r="BM129" s="770">
        <v>16.84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3835604</v>
      </c>
      <c r="AB130" s="780"/>
      <c r="AC130" s="780"/>
      <c r="AD130" s="780"/>
      <c r="AE130" s="781"/>
      <c r="AF130" s="782">
        <v>3770178</v>
      </c>
      <c r="AG130" s="780"/>
      <c r="AH130" s="780"/>
      <c r="AI130" s="780"/>
      <c r="AJ130" s="781"/>
      <c r="AK130" s="782">
        <v>3611073</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24630386</v>
      </c>
      <c r="AB131" s="764"/>
      <c r="AC131" s="764"/>
      <c r="AD131" s="764"/>
      <c r="AE131" s="765"/>
      <c r="AF131" s="766">
        <v>26249434</v>
      </c>
      <c r="AG131" s="764"/>
      <c r="AH131" s="764"/>
      <c r="AI131" s="764"/>
      <c r="AJ131" s="765"/>
      <c r="AK131" s="766">
        <v>25680166</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478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6.8667052149999996</v>
      </c>
      <c r="AB132" s="745"/>
      <c r="AC132" s="745"/>
      <c r="AD132" s="745"/>
      <c r="AE132" s="746"/>
      <c r="AF132" s="747">
        <v>4.9191613050000003</v>
      </c>
      <c r="AG132" s="745"/>
      <c r="AH132" s="745"/>
      <c r="AI132" s="745"/>
      <c r="AJ132" s="746"/>
      <c r="AK132" s="747">
        <v>5.2402920069999999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2</v>
      </c>
      <c r="AB133" s="724"/>
      <c r="AC133" s="724"/>
      <c r="AD133" s="724"/>
      <c r="AE133" s="725"/>
      <c r="AF133" s="723">
        <v>3.8</v>
      </c>
      <c r="AG133" s="724"/>
      <c r="AH133" s="724"/>
      <c r="AI133" s="724"/>
      <c r="AJ133" s="725"/>
      <c r="AK133" s="723">
        <v>5.6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0JRrr+p+Nnb2GdUmmd+TYpOENLjCksCq0pvL/OUqck43sSxmLyo3XyGOKzfa6u0Jb/uuIvvzBgulI92QDRV0A==" saltValue="l5pL1eY0uD4gSzyUFfEp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Q29" sqref="CQ2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LI2LsD01GLkRm7QniC4Zsk8qUAtEjKtmNp13zF28FX3whO7JWEegFbd0l3/8suHGP2wKoitWdCxgJlOXwCnEA==" saltValue="euUxVCQ+l0krulu1fNYU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vhiw1yDh6sAaMI9l5IDezZTdSghT8IHaC+1izxuvA9yQmd6ZHlEQFmhpnvigSD44lI9bHZu7E+0WZd5ZzN0Hw==" saltValue="IQaGNGPlzV2Je63OG/+7L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8025852</v>
      </c>
      <c r="AP9" s="281">
        <v>55134</v>
      </c>
      <c r="AQ9" s="282">
        <v>66247</v>
      </c>
      <c r="AR9" s="283">
        <v>-16.8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3356</v>
      </c>
      <c r="AP10" s="284">
        <v>23</v>
      </c>
      <c r="AQ10" s="285">
        <v>4001</v>
      </c>
      <c r="AR10" s="286">
        <v>-99.4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v>1356</v>
      </c>
      <c r="AP11" s="284">
        <v>9</v>
      </c>
      <c r="AQ11" s="285">
        <v>2117</v>
      </c>
      <c r="AR11" s="286">
        <v>-99.6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514</v>
      </c>
      <c r="AL12" s="1131"/>
      <c r="AM12" s="1131"/>
      <c r="AN12" s="1132"/>
      <c r="AO12" s="284" t="s">
        <v>515</v>
      </c>
      <c r="AP12" s="284" t="s">
        <v>515</v>
      </c>
      <c r="AQ12" s="285">
        <v>23</v>
      </c>
      <c r="AR12" s="286" t="s">
        <v>515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277766</v>
      </c>
      <c r="AP13" s="284">
        <v>1908</v>
      </c>
      <c r="AQ13" s="285">
        <v>2449</v>
      </c>
      <c r="AR13" s="286">
        <v>-22.1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97100</v>
      </c>
      <c r="AP14" s="284">
        <v>667</v>
      </c>
      <c r="AQ14" s="285">
        <v>1636</v>
      </c>
      <c r="AR14" s="286">
        <v>-59.2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-454448</v>
      </c>
      <c r="AP15" s="284">
        <v>-3122</v>
      </c>
      <c r="AQ15" s="285">
        <v>-3889</v>
      </c>
      <c r="AR15" s="286">
        <v>-19.7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7950982</v>
      </c>
      <c r="AP16" s="284">
        <v>54620</v>
      </c>
      <c r="AQ16" s="285">
        <v>72585</v>
      </c>
      <c r="AR16" s="286">
        <v>-24.8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5.66</v>
      </c>
      <c r="AP21" s="298">
        <v>6.82</v>
      </c>
      <c r="AQ21" s="299">
        <v>-1.1599999999999999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100.3</v>
      </c>
      <c r="AP22" s="303">
        <v>99.4</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5404954</v>
      </c>
      <c r="AP32" s="312">
        <v>37130</v>
      </c>
      <c r="AQ32" s="313">
        <v>38122</v>
      </c>
      <c r="AR32" s="314">
        <v>-2.6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515</v>
      </c>
      <c r="AP33" s="312" t="s">
        <v>515</v>
      </c>
      <c r="AQ33" s="313" t="s">
        <v>515</v>
      </c>
      <c r="AR33" s="314" t="s">
        <v>515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515</v>
      </c>
      <c r="AP34" s="312" t="s">
        <v>515</v>
      </c>
      <c r="AQ34" s="313">
        <v>19</v>
      </c>
      <c r="AR34" s="314" t="s">
        <v>515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578762</v>
      </c>
      <c r="AP35" s="312">
        <v>3976</v>
      </c>
      <c r="AQ35" s="313">
        <v>11292</v>
      </c>
      <c r="AR35" s="314">
        <v>-64.8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t="s">
        <v>515</v>
      </c>
      <c r="AP36" s="312" t="s">
        <v>515</v>
      </c>
      <c r="AQ36" s="313">
        <v>1617</v>
      </c>
      <c r="AR36" s="314" t="s">
        <v>515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515</v>
      </c>
      <c r="AP37" s="312" t="s">
        <v>515</v>
      </c>
      <c r="AQ37" s="313">
        <v>410</v>
      </c>
      <c r="AR37" s="314" t="s">
        <v>515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515</v>
      </c>
      <c r="AP38" s="315" t="s">
        <v>515</v>
      </c>
      <c r="AQ38" s="316">
        <v>1</v>
      </c>
      <c r="AR38" s="304" t="s">
        <v>515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-1026927</v>
      </c>
      <c r="AP39" s="312">
        <v>-7055</v>
      </c>
      <c r="AQ39" s="313">
        <v>-6908</v>
      </c>
      <c r="AR39" s="314">
        <v>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-3611073</v>
      </c>
      <c r="AP40" s="312">
        <v>-24806</v>
      </c>
      <c r="AQ40" s="313">
        <v>-33487</v>
      </c>
      <c r="AR40" s="314">
        <v>-25.9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1345716</v>
      </c>
      <c r="AP41" s="312">
        <v>9244</v>
      </c>
      <c r="AQ41" s="313">
        <v>11065</v>
      </c>
      <c r="AR41" s="314">
        <v>-16.5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5539682</v>
      </c>
      <c r="AN51" s="334">
        <v>37373</v>
      </c>
      <c r="AO51" s="335">
        <v>-27.7</v>
      </c>
      <c r="AP51" s="336">
        <v>46402</v>
      </c>
      <c r="AQ51" s="337">
        <v>-11.3</v>
      </c>
      <c r="AR51" s="338">
        <v>-16.399999999999999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3325454</v>
      </c>
      <c r="AN52" s="342">
        <v>22435</v>
      </c>
      <c r="AO52" s="343">
        <v>-27.6</v>
      </c>
      <c r="AP52" s="344">
        <v>26897</v>
      </c>
      <c r="AQ52" s="345">
        <v>-6.3</v>
      </c>
      <c r="AR52" s="346">
        <v>-21.3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8186395</v>
      </c>
      <c r="AN53" s="334">
        <v>55444</v>
      </c>
      <c r="AO53" s="335">
        <v>48.4</v>
      </c>
      <c r="AP53" s="336">
        <v>66343</v>
      </c>
      <c r="AQ53" s="337">
        <v>43</v>
      </c>
      <c r="AR53" s="338">
        <v>5.4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4029073</v>
      </c>
      <c r="AN54" s="342">
        <v>27288</v>
      </c>
      <c r="AO54" s="343">
        <v>21.6</v>
      </c>
      <c r="AP54" s="344">
        <v>34529</v>
      </c>
      <c r="AQ54" s="345">
        <v>28.4</v>
      </c>
      <c r="AR54" s="346">
        <v>-6.8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8692079</v>
      </c>
      <c r="AN55" s="334">
        <v>59145</v>
      </c>
      <c r="AO55" s="335">
        <v>6.7</v>
      </c>
      <c r="AP55" s="336">
        <v>56416</v>
      </c>
      <c r="AQ55" s="337">
        <v>-15</v>
      </c>
      <c r="AR55" s="338">
        <v>21.7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3809442</v>
      </c>
      <c r="AN56" s="342">
        <v>25921</v>
      </c>
      <c r="AO56" s="343">
        <v>-5</v>
      </c>
      <c r="AP56" s="344">
        <v>32623</v>
      </c>
      <c r="AQ56" s="345">
        <v>-5.5</v>
      </c>
      <c r="AR56" s="346">
        <v>0.5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10864411</v>
      </c>
      <c r="AN57" s="334">
        <v>74345</v>
      </c>
      <c r="AO57" s="335">
        <v>25.7</v>
      </c>
      <c r="AP57" s="336">
        <v>49217</v>
      </c>
      <c r="AQ57" s="337">
        <v>-12.8</v>
      </c>
      <c r="AR57" s="338">
        <v>38.5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5139264</v>
      </c>
      <c r="AN58" s="342">
        <v>35168</v>
      </c>
      <c r="AO58" s="343">
        <v>35.700000000000003</v>
      </c>
      <c r="AP58" s="344">
        <v>27232</v>
      </c>
      <c r="AQ58" s="345">
        <v>-16.5</v>
      </c>
      <c r="AR58" s="346">
        <v>52.2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6848461</v>
      </c>
      <c r="AN59" s="334">
        <v>47046</v>
      </c>
      <c r="AO59" s="335">
        <v>-36.700000000000003</v>
      </c>
      <c r="AP59" s="336">
        <v>49211</v>
      </c>
      <c r="AQ59" s="337">
        <v>0</v>
      </c>
      <c r="AR59" s="338">
        <v>-36.700000000000003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3860818</v>
      </c>
      <c r="AN60" s="342">
        <v>26522</v>
      </c>
      <c r="AO60" s="343">
        <v>-24.6</v>
      </c>
      <c r="AP60" s="344">
        <v>28367</v>
      </c>
      <c r="AQ60" s="345">
        <v>4.2</v>
      </c>
      <c r="AR60" s="346">
        <v>-28.8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8026206</v>
      </c>
      <c r="AN61" s="349">
        <v>54671</v>
      </c>
      <c r="AO61" s="350">
        <v>3.3</v>
      </c>
      <c r="AP61" s="351">
        <v>53518</v>
      </c>
      <c r="AQ61" s="352">
        <v>0.8</v>
      </c>
      <c r="AR61" s="338">
        <v>2.5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4032810</v>
      </c>
      <c r="AN62" s="342">
        <v>27467</v>
      </c>
      <c r="AO62" s="343">
        <v>0</v>
      </c>
      <c r="AP62" s="344">
        <v>29930</v>
      </c>
      <c r="AQ62" s="345">
        <v>0.9</v>
      </c>
      <c r="AR62" s="346">
        <v>-0.9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wR+pnXt1b6tWc/ZdgR53dD2ZGQaVjsOaf/UHnPgH51aNB3L8OVehQSQY5+AHhwHDk997B9SBsiO18nLCKaUg+Q==" saltValue="qKfVXQXoiM2hBg1eWzqr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108" sqref="C108"/>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4UJg/sEwX1k1mFjJ5JAj3FXNDCP4Dtznm4uy9MdcpSCBy8yWKW3q6YytGzd1DTCsLYVknoJwrlLJyPVAQac90w==" saltValue="C0m5L368JxbsOU+iddDy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106" sqref="B10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u/EVKGqQhRdQrfHXQler5+4VoA64x9HX6JbutLWN2PWa83jrgWEmg28D44wXtzJEM11V2gWk0rMPGAQLoAl46A==" saltValue="4j3BNud1fjd+hS3ppn+6Z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42.22</v>
      </c>
      <c r="G47" s="12">
        <v>40.32</v>
      </c>
      <c r="H47" s="12">
        <v>35.6</v>
      </c>
      <c r="I47" s="12">
        <v>36.700000000000003</v>
      </c>
      <c r="J47" s="13">
        <v>40.01</v>
      </c>
    </row>
    <row r="48" spans="2:10" ht="57.75" customHeight="1" x14ac:dyDescent="0.2">
      <c r="B48" s="14"/>
      <c r="C48" s="1141" t="s">
        <v>4</v>
      </c>
      <c r="D48" s="1141"/>
      <c r="E48" s="1142"/>
      <c r="F48" s="15">
        <v>9.9499999999999993</v>
      </c>
      <c r="G48" s="16">
        <v>11.01</v>
      </c>
      <c r="H48" s="16">
        <v>13.04</v>
      </c>
      <c r="I48" s="16">
        <v>15.36</v>
      </c>
      <c r="J48" s="17">
        <v>10.65</v>
      </c>
    </row>
    <row r="49" spans="2:10" ht="57.75" customHeight="1" thickBot="1" x14ac:dyDescent="0.25">
      <c r="B49" s="18"/>
      <c r="C49" s="1143" t="s">
        <v>5</v>
      </c>
      <c r="D49" s="1143"/>
      <c r="E49" s="1144"/>
      <c r="F49" s="19">
        <v>0.22</v>
      </c>
      <c r="G49" s="20" t="s">
        <v>561</v>
      </c>
      <c r="H49" s="20" t="s">
        <v>562</v>
      </c>
      <c r="I49" s="20">
        <v>5.95</v>
      </c>
      <c r="J49" s="21" t="s">
        <v>563</v>
      </c>
    </row>
    <row r="50" spans="2:10" ht="13.2" x14ac:dyDescent="0.2"/>
  </sheetData>
  <sheetProtection algorithmName="SHA-512" hashValue="Unv2k3OCKYMYDeC1vCC3btUVRnAeXpqO5yrb2QdgO5lBfXS7mAOcNjPTQ8gVgQnUTbZ9YXP9A5vHqq0l/3r5vg==" saltValue="TBEtoA9ANDqg4qflV5k2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L32" sqref="L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564</v>
      </c>
      <c r="D34" s="1151"/>
      <c r="E34" s="1152"/>
      <c r="F34" s="32">
        <v>9.94</v>
      </c>
      <c r="G34" s="33">
        <v>11</v>
      </c>
      <c r="H34" s="33">
        <v>13.03</v>
      </c>
      <c r="I34" s="33">
        <v>15.36</v>
      </c>
      <c r="J34" s="34">
        <v>10.65</v>
      </c>
      <c r="K34" s="22"/>
      <c r="L34" s="22"/>
      <c r="M34" s="22"/>
      <c r="N34" s="22"/>
      <c r="O34" s="22"/>
      <c r="P34" s="22"/>
    </row>
    <row r="35" spans="1:16" ht="39" customHeight="1" x14ac:dyDescent="0.2">
      <c r="A35" s="22"/>
      <c r="B35" s="35"/>
      <c r="C35" s="1145" t="s">
        <v>565</v>
      </c>
      <c r="D35" s="1146"/>
      <c r="E35" s="1147"/>
      <c r="F35" s="36">
        <v>6.95</v>
      </c>
      <c r="G35" s="37">
        <v>6.96</v>
      </c>
      <c r="H35" s="37">
        <v>7.33</v>
      </c>
      <c r="I35" s="37">
        <v>7.76</v>
      </c>
      <c r="J35" s="38">
        <v>6.2</v>
      </c>
      <c r="K35" s="22"/>
      <c r="L35" s="22"/>
      <c r="M35" s="22"/>
      <c r="N35" s="22"/>
      <c r="O35" s="22"/>
      <c r="P35" s="22"/>
    </row>
    <row r="36" spans="1:16" ht="39" customHeight="1" x14ac:dyDescent="0.2">
      <c r="A36" s="22"/>
      <c r="B36" s="35"/>
      <c r="C36" s="1145" t="s">
        <v>566</v>
      </c>
      <c r="D36" s="1146"/>
      <c r="E36" s="1147"/>
      <c r="F36" s="36" t="s">
        <v>515</v>
      </c>
      <c r="G36" s="37" t="s">
        <v>515</v>
      </c>
      <c r="H36" s="37">
        <v>0.69</v>
      </c>
      <c r="I36" s="37">
        <v>1.1499999999999999</v>
      </c>
      <c r="J36" s="38">
        <v>1.48</v>
      </c>
      <c r="K36" s="22"/>
      <c r="L36" s="22"/>
      <c r="M36" s="22"/>
      <c r="N36" s="22"/>
      <c r="O36" s="22"/>
      <c r="P36" s="22"/>
    </row>
    <row r="37" spans="1:16" ht="39" customHeight="1" x14ac:dyDescent="0.2">
      <c r="A37" s="22"/>
      <c r="B37" s="35"/>
      <c r="C37" s="1145" t="s">
        <v>567</v>
      </c>
      <c r="D37" s="1146"/>
      <c r="E37" s="1147"/>
      <c r="F37" s="36">
        <v>0.45</v>
      </c>
      <c r="G37" s="37">
        <v>0.53</v>
      </c>
      <c r="H37" s="37">
        <v>0.64</v>
      </c>
      <c r="I37" s="37">
        <v>0.84</v>
      </c>
      <c r="J37" s="38">
        <v>1.08</v>
      </c>
      <c r="K37" s="22"/>
      <c r="L37" s="22"/>
      <c r="M37" s="22"/>
      <c r="N37" s="22"/>
      <c r="O37" s="22"/>
      <c r="P37" s="22"/>
    </row>
    <row r="38" spans="1:16" ht="39" customHeight="1" x14ac:dyDescent="0.2">
      <c r="A38" s="22"/>
      <c r="B38" s="35"/>
      <c r="C38" s="1145" t="s">
        <v>568</v>
      </c>
      <c r="D38" s="1146"/>
      <c r="E38" s="1147"/>
      <c r="F38" s="36">
        <v>6.87</v>
      </c>
      <c r="G38" s="37">
        <v>5.21</v>
      </c>
      <c r="H38" s="37">
        <v>3.97</v>
      </c>
      <c r="I38" s="37">
        <v>2.74</v>
      </c>
      <c r="J38" s="38">
        <v>0.98</v>
      </c>
      <c r="K38" s="22"/>
      <c r="L38" s="22"/>
      <c r="M38" s="22"/>
      <c r="N38" s="22"/>
      <c r="O38" s="22"/>
      <c r="P38" s="22"/>
    </row>
    <row r="39" spans="1:16" ht="39" customHeight="1" x14ac:dyDescent="0.2">
      <c r="A39" s="22"/>
      <c r="B39" s="35"/>
      <c r="C39" s="1145" t="s">
        <v>569</v>
      </c>
      <c r="D39" s="1146"/>
      <c r="E39" s="1147"/>
      <c r="F39" s="36">
        <v>0.14000000000000001</v>
      </c>
      <c r="G39" s="37">
        <v>0.14000000000000001</v>
      </c>
      <c r="H39" s="37">
        <v>0.16</v>
      </c>
      <c r="I39" s="37">
        <v>0.25</v>
      </c>
      <c r="J39" s="38">
        <v>0.18</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515</v>
      </c>
      <c r="G42" s="37" t="s">
        <v>515</v>
      </c>
      <c r="H42" s="37" t="s">
        <v>515</v>
      </c>
      <c r="I42" s="37" t="s">
        <v>515</v>
      </c>
      <c r="J42" s="38" t="s">
        <v>515</v>
      </c>
      <c r="K42" s="22"/>
      <c r="L42" s="22"/>
      <c r="M42" s="22"/>
      <c r="N42" s="22"/>
      <c r="O42" s="22"/>
      <c r="P42" s="22"/>
    </row>
    <row r="43" spans="1:16" ht="39" customHeight="1" thickBot="1" x14ac:dyDescent="0.25">
      <c r="A43" s="22"/>
      <c r="B43" s="40"/>
      <c r="C43" s="1148" t="s">
        <v>571</v>
      </c>
      <c r="D43" s="1149"/>
      <c r="E43" s="1150"/>
      <c r="F43" s="41">
        <v>0.1</v>
      </c>
      <c r="G43" s="42">
        <v>1.99</v>
      </c>
      <c r="H43" s="42" t="s">
        <v>515</v>
      </c>
      <c r="I43" s="42" t="s">
        <v>515</v>
      </c>
      <c r="J43" s="43" t="s">
        <v>515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Co+MkEIZ93d+Xylrn7mb50nC3JgDwGthE6sTJY/F3BT8rV8GDT3Bdojx4peSJgeEjwDL0VzhT/CMpNo47BY2Q==" saltValue="OuQCKWdN8J4cNinHTcWA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L55" sqref="L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4257</v>
      </c>
      <c r="L45" s="60">
        <v>4219</v>
      </c>
      <c r="M45" s="60">
        <v>5977</v>
      </c>
      <c r="N45" s="60">
        <v>5575</v>
      </c>
      <c r="O45" s="61">
        <v>5405</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515</v>
      </c>
      <c r="L46" s="64" t="s">
        <v>515</v>
      </c>
      <c r="M46" s="64" t="s">
        <v>515</v>
      </c>
      <c r="N46" s="64" t="s">
        <v>515</v>
      </c>
      <c r="O46" s="65" t="s">
        <v>515</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515</v>
      </c>
      <c r="L47" s="64" t="s">
        <v>515</v>
      </c>
      <c r="M47" s="64" t="s">
        <v>515</v>
      </c>
      <c r="N47" s="64" t="s">
        <v>515</v>
      </c>
      <c r="O47" s="65" t="s">
        <v>515</v>
      </c>
      <c r="P47" s="48"/>
      <c r="Q47" s="48"/>
      <c r="R47" s="48"/>
      <c r="S47" s="48"/>
      <c r="T47" s="48"/>
      <c r="U47" s="48"/>
    </row>
    <row r="48" spans="1:21" ht="30.75" customHeight="1" x14ac:dyDescent="0.2">
      <c r="A48" s="48"/>
      <c r="B48" s="1178"/>
      <c r="C48" s="1179"/>
      <c r="D48" s="62"/>
      <c r="E48" s="1155" t="s">
        <v>14</v>
      </c>
      <c r="F48" s="1155"/>
      <c r="G48" s="1155"/>
      <c r="H48" s="1155"/>
      <c r="I48" s="1155"/>
      <c r="J48" s="1156"/>
      <c r="K48" s="63">
        <v>832</v>
      </c>
      <c r="L48" s="64">
        <v>594</v>
      </c>
      <c r="M48" s="64">
        <v>617</v>
      </c>
      <c r="N48" s="64">
        <v>593</v>
      </c>
      <c r="O48" s="65">
        <v>579</v>
      </c>
      <c r="P48" s="48"/>
      <c r="Q48" s="48"/>
      <c r="R48" s="48"/>
      <c r="S48" s="48"/>
      <c r="T48" s="48"/>
      <c r="U48" s="48"/>
    </row>
    <row r="49" spans="1:21" ht="30.75" customHeight="1" x14ac:dyDescent="0.2">
      <c r="A49" s="48"/>
      <c r="B49" s="1178"/>
      <c r="C49" s="1179"/>
      <c r="D49" s="62"/>
      <c r="E49" s="1155" t="s">
        <v>15</v>
      </c>
      <c r="F49" s="1155"/>
      <c r="G49" s="1155"/>
      <c r="H49" s="1155"/>
      <c r="I49" s="1155"/>
      <c r="J49" s="1156"/>
      <c r="K49" s="63" t="s">
        <v>515</v>
      </c>
      <c r="L49" s="64" t="s">
        <v>515</v>
      </c>
      <c r="M49" s="64" t="s">
        <v>515</v>
      </c>
      <c r="N49" s="64" t="s">
        <v>515</v>
      </c>
      <c r="O49" s="65" t="s">
        <v>515</v>
      </c>
      <c r="P49" s="48"/>
      <c r="Q49" s="48"/>
      <c r="R49" s="48"/>
      <c r="S49" s="48"/>
      <c r="T49" s="48"/>
      <c r="U49" s="48"/>
    </row>
    <row r="50" spans="1:21" ht="30.75" customHeight="1" x14ac:dyDescent="0.2">
      <c r="A50" s="48"/>
      <c r="B50" s="1178"/>
      <c r="C50" s="1179"/>
      <c r="D50" s="62"/>
      <c r="E50" s="1155" t="s">
        <v>16</v>
      </c>
      <c r="F50" s="1155"/>
      <c r="G50" s="1155"/>
      <c r="H50" s="1155"/>
      <c r="I50" s="1155"/>
      <c r="J50" s="1156"/>
      <c r="K50" s="63" t="s">
        <v>515</v>
      </c>
      <c r="L50" s="64" t="s">
        <v>515</v>
      </c>
      <c r="M50" s="64" t="s">
        <v>515</v>
      </c>
      <c r="N50" s="64" t="s">
        <v>515</v>
      </c>
      <c r="O50" s="65" t="s">
        <v>515</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515</v>
      </c>
      <c r="L51" s="64" t="s">
        <v>515</v>
      </c>
      <c r="M51" s="64" t="s">
        <v>515</v>
      </c>
      <c r="N51" s="64" t="s">
        <v>515</v>
      </c>
      <c r="O51" s="65" t="s">
        <v>515</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5169</v>
      </c>
      <c r="L52" s="64">
        <v>4891</v>
      </c>
      <c r="M52" s="64">
        <v>4904</v>
      </c>
      <c r="N52" s="64">
        <v>4876</v>
      </c>
      <c r="O52" s="65">
        <v>4638</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-80</v>
      </c>
      <c r="L53" s="69">
        <v>-78</v>
      </c>
      <c r="M53" s="69">
        <v>1690</v>
      </c>
      <c r="N53" s="69">
        <v>1292</v>
      </c>
      <c r="O53" s="70">
        <v>1346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1" t="s">
        <v>25</v>
      </c>
      <c r="C58" s="1162"/>
      <c r="D58" s="1167" t="s">
        <v>26</v>
      </c>
      <c r="E58" s="1168"/>
      <c r="F58" s="1168"/>
      <c r="G58" s="1168"/>
      <c r="H58" s="1168"/>
      <c r="I58" s="1168"/>
      <c r="J58" s="1169"/>
      <c r="K58" s="83" t="s">
        <v>515</v>
      </c>
      <c r="L58" s="84" t="s">
        <v>515</v>
      </c>
      <c r="M58" s="84" t="s">
        <v>515</v>
      </c>
      <c r="N58" s="84" t="s">
        <v>515</v>
      </c>
      <c r="O58" s="85" t="s">
        <v>515</v>
      </c>
    </row>
    <row r="59" spans="1:21" ht="31.5" customHeight="1" x14ac:dyDescent="0.2">
      <c r="B59" s="1163"/>
      <c r="C59" s="1164"/>
      <c r="D59" s="1170" t="s">
        <v>27</v>
      </c>
      <c r="E59" s="1171"/>
      <c r="F59" s="1171"/>
      <c r="G59" s="1171"/>
      <c r="H59" s="1171"/>
      <c r="I59" s="1171"/>
      <c r="J59" s="1172"/>
      <c r="K59" s="86" t="s">
        <v>515</v>
      </c>
      <c r="L59" s="87" t="s">
        <v>515</v>
      </c>
      <c r="M59" s="87" t="s">
        <v>515</v>
      </c>
      <c r="N59" s="87" t="s">
        <v>515</v>
      </c>
      <c r="O59" s="88" t="s">
        <v>515</v>
      </c>
    </row>
    <row r="60" spans="1:21" ht="31.5" customHeight="1" thickBot="1" x14ac:dyDescent="0.25">
      <c r="B60" s="1165"/>
      <c r="C60" s="1166"/>
      <c r="D60" s="1173" t="s">
        <v>28</v>
      </c>
      <c r="E60" s="1174"/>
      <c r="F60" s="1174"/>
      <c r="G60" s="1174"/>
      <c r="H60" s="1174"/>
      <c r="I60" s="1174"/>
      <c r="J60" s="1175"/>
      <c r="K60" s="89" t="s">
        <v>515</v>
      </c>
      <c r="L60" s="90" t="s">
        <v>515</v>
      </c>
      <c r="M60" s="90" t="s">
        <v>515</v>
      </c>
      <c r="N60" s="90" t="s">
        <v>515</v>
      </c>
      <c r="O60" s="91" t="s">
        <v>515</v>
      </c>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tOwB9MHygqQVUUMhpbmohfV2uLRg+azuNmLFyc1kTzQn6MCpsJJ1mYzs9ipjvhsaA+yeZ84kzSL2vgMXkNXrg==" saltValue="16LDNhxDCtxgEgMqnOo3U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election activeCell="N54" sqref="N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556</v>
      </c>
      <c r="J40" s="103" t="s">
        <v>557</v>
      </c>
      <c r="K40" s="103" t="s">
        <v>558</v>
      </c>
      <c r="L40" s="103" t="s">
        <v>559</v>
      </c>
      <c r="M40" s="104" t="s">
        <v>560</v>
      </c>
    </row>
    <row r="41" spans="2:13" ht="27.75" customHeight="1" x14ac:dyDescent="0.2">
      <c r="B41" s="1196" t="s">
        <v>31</v>
      </c>
      <c r="C41" s="1197"/>
      <c r="D41" s="105"/>
      <c r="E41" s="1198" t="s">
        <v>32</v>
      </c>
      <c r="F41" s="1198"/>
      <c r="G41" s="1198"/>
      <c r="H41" s="1199"/>
      <c r="I41" s="355">
        <v>28954</v>
      </c>
      <c r="J41" s="356">
        <v>27470</v>
      </c>
      <c r="K41" s="356">
        <v>25326</v>
      </c>
      <c r="L41" s="356">
        <v>24317</v>
      </c>
      <c r="M41" s="357">
        <v>21841</v>
      </c>
    </row>
    <row r="42" spans="2:13" ht="27.75" customHeight="1" x14ac:dyDescent="0.2">
      <c r="B42" s="1186"/>
      <c r="C42" s="1187"/>
      <c r="D42" s="106"/>
      <c r="E42" s="1190" t="s">
        <v>33</v>
      </c>
      <c r="F42" s="1190"/>
      <c r="G42" s="1190"/>
      <c r="H42" s="1191"/>
      <c r="I42" s="358">
        <v>737</v>
      </c>
      <c r="J42" s="359">
        <v>403</v>
      </c>
      <c r="K42" s="359">
        <v>438</v>
      </c>
      <c r="L42" s="359">
        <v>417</v>
      </c>
      <c r="M42" s="360">
        <v>586</v>
      </c>
    </row>
    <row r="43" spans="2:13" ht="27.75" customHeight="1" x14ac:dyDescent="0.2">
      <c r="B43" s="1186"/>
      <c r="C43" s="1187"/>
      <c r="D43" s="106"/>
      <c r="E43" s="1190" t="s">
        <v>34</v>
      </c>
      <c r="F43" s="1190"/>
      <c r="G43" s="1190"/>
      <c r="H43" s="1191"/>
      <c r="I43" s="358">
        <v>10973</v>
      </c>
      <c r="J43" s="359">
        <v>10704</v>
      </c>
      <c r="K43" s="359">
        <v>10489</v>
      </c>
      <c r="L43" s="359">
        <v>9722</v>
      </c>
      <c r="M43" s="360">
        <v>9694</v>
      </c>
    </row>
    <row r="44" spans="2:13" ht="27.75" customHeight="1" x14ac:dyDescent="0.2">
      <c r="B44" s="1186"/>
      <c r="C44" s="1187"/>
      <c r="D44" s="106"/>
      <c r="E44" s="1190" t="s">
        <v>35</v>
      </c>
      <c r="F44" s="1190"/>
      <c r="G44" s="1190"/>
      <c r="H44" s="1191"/>
      <c r="I44" s="358" t="s">
        <v>515</v>
      </c>
      <c r="J44" s="359" t="s">
        <v>515</v>
      </c>
      <c r="K44" s="359" t="s">
        <v>515</v>
      </c>
      <c r="L44" s="359" t="s">
        <v>515</v>
      </c>
      <c r="M44" s="360" t="s">
        <v>515</v>
      </c>
    </row>
    <row r="45" spans="2:13" ht="27.75" customHeight="1" x14ac:dyDescent="0.2">
      <c r="B45" s="1186"/>
      <c r="C45" s="1187"/>
      <c r="D45" s="106"/>
      <c r="E45" s="1190" t="s">
        <v>36</v>
      </c>
      <c r="F45" s="1190"/>
      <c r="G45" s="1190"/>
      <c r="H45" s="1191"/>
      <c r="I45" s="358">
        <v>6931</v>
      </c>
      <c r="J45" s="359">
        <v>6855</v>
      </c>
      <c r="K45" s="359">
        <v>6810</v>
      </c>
      <c r="L45" s="359">
        <v>6749</v>
      </c>
      <c r="M45" s="360">
        <v>6639</v>
      </c>
    </row>
    <row r="46" spans="2:13" ht="27.75" customHeight="1" x14ac:dyDescent="0.2">
      <c r="B46" s="1186"/>
      <c r="C46" s="1187"/>
      <c r="D46" s="107"/>
      <c r="E46" s="1190" t="s">
        <v>37</v>
      </c>
      <c r="F46" s="1190"/>
      <c r="G46" s="1190"/>
      <c r="H46" s="1191"/>
      <c r="I46" s="358" t="s">
        <v>515</v>
      </c>
      <c r="J46" s="359">
        <v>1209</v>
      </c>
      <c r="K46" s="359">
        <v>1719</v>
      </c>
      <c r="L46" s="359">
        <v>1864</v>
      </c>
      <c r="M46" s="360">
        <v>2081</v>
      </c>
    </row>
    <row r="47" spans="2:13" ht="27.75" customHeight="1" x14ac:dyDescent="0.2">
      <c r="B47" s="1186"/>
      <c r="C47" s="1187"/>
      <c r="D47" s="108"/>
      <c r="E47" s="1200" t="s">
        <v>38</v>
      </c>
      <c r="F47" s="1201"/>
      <c r="G47" s="1201"/>
      <c r="H47" s="1202"/>
      <c r="I47" s="358" t="s">
        <v>515</v>
      </c>
      <c r="J47" s="359" t="s">
        <v>515</v>
      </c>
      <c r="K47" s="359" t="s">
        <v>515</v>
      </c>
      <c r="L47" s="359" t="s">
        <v>515</v>
      </c>
      <c r="M47" s="360" t="s">
        <v>515</v>
      </c>
    </row>
    <row r="48" spans="2:13" ht="27.75" customHeight="1" x14ac:dyDescent="0.2">
      <c r="B48" s="1186"/>
      <c r="C48" s="1187"/>
      <c r="D48" s="106"/>
      <c r="E48" s="1190" t="s">
        <v>39</v>
      </c>
      <c r="F48" s="1190"/>
      <c r="G48" s="1190"/>
      <c r="H48" s="1191"/>
      <c r="I48" s="358" t="s">
        <v>515</v>
      </c>
      <c r="J48" s="359" t="s">
        <v>515</v>
      </c>
      <c r="K48" s="359" t="s">
        <v>515</v>
      </c>
      <c r="L48" s="359" t="s">
        <v>515</v>
      </c>
      <c r="M48" s="360" t="s">
        <v>515</v>
      </c>
    </row>
    <row r="49" spans="2:13" ht="27.75" customHeight="1" x14ac:dyDescent="0.2">
      <c r="B49" s="1188"/>
      <c r="C49" s="1189"/>
      <c r="D49" s="106"/>
      <c r="E49" s="1190" t="s">
        <v>40</v>
      </c>
      <c r="F49" s="1190"/>
      <c r="G49" s="1190"/>
      <c r="H49" s="1191"/>
      <c r="I49" s="358" t="s">
        <v>515</v>
      </c>
      <c r="J49" s="359" t="s">
        <v>515</v>
      </c>
      <c r="K49" s="359" t="s">
        <v>515</v>
      </c>
      <c r="L49" s="359" t="s">
        <v>515</v>
      </c>
      <c r="M49" s="360" t="s">
        <v>515</v>
      </c>
    </row>
    <row r="50" spans="2:13" ht="27.75" customHeight="1" x14ac:dyDescent="0.2">
      <c r="B50" s="1184" t="s">
        <v>41</v>
      </c>
      <c r="C50" s="1185"/>
      <c r="D50" s="109"/>
      <c r="E50" s="1190" t="s">
        <v>42</v>
      </c>
      <c r="F50" s="1190"/>
      <c r="G50" s="1190"/>
      <c r="H50" s="1191"/>
      <c r="I50" s="358">
        <v>29136</v>
      </c>
      <c r="J50" s="359">
        <v>30498</v>
      </c>
      <c r="K50" s="359">
        <v>28286</v>
      </c>
      <c r="L50" s="359">
        <v>28075</v>
      </c>
      <c r="M50" s="360">
        <v>29599</v>
      </c>
    </row>
    <row r="51" spans="2:13" ht="27.75" customHeight="1" x14ac:dyDescent="0.2">
      <c r="B51" s="1186"/>
      <c r="C51" s="1187"/>
      <c r="D51" s="106"/>
      <c r="E51" s="1190" t="s">
        <v>43</v>
      </c>
      <c r="F51" s="1190"/>
      <c r="G51" s="1190"/>
      <c r="H51" s="1191"/>
      <c r="I51" s="358">
        <v>17357</v>
      </c>
      <c r="J51" s="359">
        <v>18423</v>
      </c>
      <c r="K51" s="359">
        <v>18951</v>
      </c>
      <c r="L51" s="359">
        <v>19449</v>
      </c>
      <c r="M51" s="360">
        <v>19518</v>
      </c>
    </row>
    <row r="52" spans="2:13" ht="27.75" customHeight="1" x14ac:dyDescent="0.2">
      <c r="B52" s="1188"/>
      <c r="C52" s="1189"/>
      <c r="D52" s="106"/>
      <c r="E52" s="1190" t="s">
        <v>44</v>
      </c>
      <c r="F52" s="1190"/>
      <c r="G52" s="1190"/>
      <c r="H52" s="1191"/>
      <c r="I52" s="358">
        <v>40877</v>
      </c>
      <c r="J52" s="359">
        <v>40589</v>
      </c>
      <c r="K52" s="359">
        <v>39780</v>
      </c>
      <c r="L52" s="359">
        <v>39581</v>
      </c>
      <c r="M52" s="360">
        <v>38246</v>
      </c>
    </row>
    <row r="53" spans="2:13" ht="27.75" customHeight="1" thickBot="1" x14ac:dyDescent="0.25">
      <c r="B53" s="1192" t="s">
        <v>45</v>
      </c>
      <c r="C53" s="1193"/>
      <c r="D53" s="110"/>
      <c r="E53" s="1194" t="s">
        <v>46</v>
      </c>
      <c r="F53" s="1194"/>
      <c r="G53" s="1194"/>
      <c r="H53" s="1195"/>
      <c r="I53" s="361">
        <v>-39775</v>
      </c>
      <c r="J53" s="362">
        <v>-42870</v>
      </c>
      <c r="K53" s="362">
        <v>-42235</v>
      </c>
      <c r="L53" s="362">
        <v>-44035</v>
      </c>
      <c r="M53" s="363">
        <v>-46523</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1sIaCHEIpkNwK2LtSxddCmEGRw/9ayWDoD85PZ1wqAZT2OomJ/wHWRSUo3AEEHP5kHewdXmSFsbFTJ3Bzvxodw==" saltValue="6y/TocopWFxrfJL6d+iG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 zoomScale="60" zoomScaleNormal="60" zoomScaleSheetLayoutView="100" workbookViewId="0">
      <selection activeCell="H57" sqref="H5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49</v>
      </c>
      <c r="D55" s="1211"/>
      <c r="E55" s="1212"/>
      <c r="F55" s="122">
        <v>10135</v>
      </c>
      <c r="G55" s="122">
        <v>11019</v>
      </c>
      <c r="H55" s="123">
        <v>11720</v>
      </c>
    </row>
    <row r="56" spans="2:8" ht="52.5" customHeight="1" x14ac:dyDescent="0.2">
      <c r="B56" s="124"/>
      <c r="C56" s="1213" t="s">
        <v>50</v>
      </c>
      <c r="D56" s="1213"/>
      <c r="E56" s="1214"/>
      <c r="F56" s="125">
        <v>5417</v>
      </c>
      <c r="G56" s="125">
        <v>6062</v>
      </c>
      <c r="H56" s="126">
        <v>5782</v>
      </c>
    </row>
    <row r="57" spans="2:8" ht="53.25" customHeight="1" x14ac:dyDescent="0.2">
      <c r="B57" s="124"/>
      <c r="C57" s="1215" t="s">
        <v>51</v>
      </c>
      <c r="D57" s="1215"/>
      <c r="E57" s="1216"/>
      <c r="F57" s="127">
        <v>10715</v>
      </c>
      <c r="G57" s="127">
        <v>8899</v>
      </c>
      <c r="H57" s="128">
        <v>10074</v>
      </c>
    </row>
    <row r="58" spans="2:8" ht="45.75" customHeight="1" x14ac:dyDescent="0.2">
      <c r="B58" s="129"/>
      <c r="C58" s="1203" t="s">
        <v>590</v>
      </c>
      <c r="D58" s="1204"/>
      <c r="E58" s="1205"/>
      <c r="F58" s="130">
        <v>3843</v>
      </c>
      <c r="G58" s="130">
        <v>5400</v>
      </c>
      <c r="H58" s="131">
        <v>6829</v>
      </c>
    </row>
    <row r="59" spans="2:8" ht="45.75" customHeight="1" x14ac:dyDescent="0.2">
      <c r="B59" s="129"/>
      <c r="C59" s="1203" t="s">
        <v>591</v>
      </c>
      <c r="D59" s="1204"/>
      <c r="E59" s="1205"/>
      <c r="F59" s="130">
        <v>503</v>
      </c>
      <c r="G59" s="130">
        <v>803</v>
      </c>
      <c r="H59" s="131">
        <v>1305</v>
      </c>
    </row>
    <row r="60" spans="2:8" ht="45.75" customHeight="1" x14ac:dyDescent="0.2">
      <c r="B60" s="129"/>
      <c r="C60" s="1203" t="s">
        <v>592</v>
      </c>
      <c r="D60" s="1204"/>
      <c r="E60" s="1205"/>
      <c r="F60" s="130">
        <v>5475</v>
      </c>
      <c r="G60" s="130">
        <v>1800</v>
      </c>
      <c r="H60" s="131">
        <v>1043</v>
      </c>
    </row>
    <row r="61" spans="2:8" ht="45.75" customHeight="1" x14ac:dyDescent="0.2">
      <c r="B61" s="129"/>
      <c r="C61" s="1203" t="s">
        <v>593</v>
      </c>
      <c r="D61" s="1204"/>
      <c r="E61" s="1205"/>
      <c r="F61" s="130">
        <v>894</v>
      </c>
      <c r="G61" s="130">
        <v>895</v>
      </c>
      <c r="H61" s="131">
        <v>897</v>
      </c>
    </row>
    <row r="62" spans="2:8" ht="45.75" customHeight="1" thickBot="1" x14ac:dyDescent="0.25">
      <c r="B62" s="132"/>
      <c r="C62" s="1206" t="s">
        <v>594</v>
      </c>
      <c r="D62" s="1207"/>
      <c r="E62" s="1208"/>
      <c r="F62" s="133" t="s">
        <v>515</v>
      </c>
      <c r="G62" s="133" t="s">
        <v>515</v>
      </c>
      <c r="H62" s="134" t="s">
        <v>515</v>
      </c>
    </row>
    <row r="63" spans="2:8" ht="52.5" customHeight="1" thickBot="1" x14ac:dyDescent="0.25">
      <c r="B63" s="135"/>
      <c r="C63" s="1209" t="s">
        <v>52</v>
      </c>
      <c r="D63" s="1209"/>
      <c r="E63" s="1210"/>
      <c r="F63" s="136">
        <v>26267</v>
      </c>
      <c r="G63" s="136">
        <v>25980</v>
      </c>
      <c r="H63" s="137">
        <v>27576</v>
      </c>
    </row>
    <row r="64" spans="2:8" ht="13.2" x14ac:dyDescent="0.2"/>
  </sheetData>
  <sheetProtection algorithmName="SHA-512" hashValue="TivInGPKnAfYwT3R0sePHw5gwFYMfnPykcEX1x+jFrvM9Ss1il1nXfBV7Gz3OmmCMJ+fDirrumw71Fa8gjQGuQ==" saltValue="WQ2WsPUvJiPrXRuo6/EE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BCAC-DE37-4A63-B381-DDC3A85864CB}">
  <sheetPr>
    <pageSetUpPr fitToPage="1"/>
  </sheetPr>
  <dimension ref="A1:DE85"/>
  <sheetViews>
    <sheetView showGridLines="0" zoomScaleNormal="100" zoomScaleSheetLayoutView="55" workbookViewId="0">
      <selection activeCell="BO63" sqref="BO63"/>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595</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596</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597</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598</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599</v>
      </c>
      <c r="AO51" s="1254"/>
      <c r="AP51" s="1254"/>
      <c r="AQ51" s="1254"/>
      <c r="AR51" s="1254"/>
      <c r="AS51" s="1254"/>
      <c r="AT51" s="1254"/>
      <c r="AU51" s="1254"/>
      <c r="AV51" s="1254"/>
      <c r="AW51" s="1254"/>
      <c r="AX51" s="1254"/>
      <c r="AY51" s="1254"/>
      <c r="AZ51" s="1254"/>
      <c r="BA51" s="1254"/>
      <c r="BB51" s="1254" t="s">
        <v>600</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601</v>
      </c>
      <c r="BC53" s="1254"/>
      <c r="BD53" s="1254"/>
      <c r="BE53" s="1254"/>
      <c r="BF53" s="1254"/>
      <c r="BG53" s="1254"/>
      <c r="BH53" s="1254"/>
      <c r="BI53" s="1254"/>
      <c r="BJ53" s="1254"/>
      <c r="BK53" s="1254"/>
      <c r="BL53" s="1254"/>
      <c r="BM53" s="1254"/>
      <c r="BN53" s="1254"/>
      <c r="BO53" s="1254"/>
      <c r="BP53" s="1255">
        <v>66.900000000000006</v>
      </c>
      <c r="BQ53" s="1255"/>
      <c r="BR53" s="1255"/>
      <c r="BS53" s="1255"/>
      <c r="BT53" s="1255"/>
      <c r="BU53" s="1255"/>
      <c r="BV53" s="1255"/>
      <c r="BW53" s="1255"/>
      <c r="BX53" s="1255">
        <v>67.599999999999994</v>
      </c>
      <c r="BY53" s="1255"/>
      <c r="BZ53" s="1255"/>
      <c r="CA53" s="1255"/>
      <c r="CB53" s="1255"/>
      <c r="CC53" s="1255"/>
      <c r="CD53" s="1255"/>
      <c r="CE53" s="1255"/>
      <c r="CF53" s="1255">
        <v>69.3</v>
      </c>
      <c r="CG53" s="1255"/>
      <c r="CH53" s="1255"/>
      <c r="CI53" s="1255"/>
      <c r="CJ53" s="1255"/>
      <c r="CK53" s="1255"/>
      <c r="CL53" s="1255"/>
      <c r="CM53" s="1255"/>
      <c r="CN53" s="1255">
        <v>69.5</v>
      </c>
      <c r="CO53" s="1255"/>
      <c r="CP53" s="1255"/>
      <c r="CQ53" s="1255"/>
      <c r="CR53" s="1255"/>
      <c r="CS53" s="1255"/>
      <c r="CT53" s="1255"/>
      <c r="CU53" s="1255"/>
      <c r="CV53" s="1255">
        <v>70.900000000000006</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602</v>
      </c>
      <c r="AO55" s="1250"/>
      <c r="AP55" s="1250"/>
      <c r="AQ55" s="1250"/>
      <c r="AR55" s="1250"/>
      <c r="AS55" s="1250"/>
      <c r="AT55" s="1250"/>
      <c r="AU55" s="1250"/>
      <c r="AV55" s="1250"/>
      <c r="AW55" s="1250"/>
      <c r="AX55" s="1250"/>
      <c r="AY55" s="1250"/>
      <c r="AZ55" s="1250"/>
      <c r="BA55" s="1250"/>
      <c r="BB55" s="1254" t="s">
        <v>600</v>
      </c>
      <c r="BC55" s="1254"/>
      <c r="BD55" s="1254"/>
      <c r="BE55" s="1254"/>
      <c r="BF55" s="1254"/>
      <c r="BG55" s="1254"/>
      <c r="BH55" s="1254"/>
      <c r="BI55" s="1254"/>
      <c r="BJ55" s="1254"/>
      <c r="BK55" s="1254"/>
      <c r="BL55" s="1254"/>
      <c r="BM55" s="1254"/>
      <c r="BN55" s="1254"/>
      <c r="BO55" s="1254"/>
      <c r="BP55" s="1255">
        <v>2.7</v>
      </c>
      <c r="BQ55" s="1255"/>
      <c r="BR55" s="1255"/>
      <c r="BS55" s="1255"/>
      <c r="BT55" s="1255"/>
      <c r="BU55" s="1255"/>
      <c r="BV55" s="1255"/>
      <c r="BW55" s="1255"/>
      <c r="BX55" s="1255">
        <v>0.5</v>
      </c>
      <c r="BY55" s="1255"/>
      <c r="BZ55" s="1255"/>
      <c r="CA55" s="1255"/>
      <c r="CB55" s="1255"/>
      <c r="CC55" s="1255"/>
      <c r="CD55" s="1255"/>
      <c r="CE55" s="1255"/>
      <c r="CF55" s="1255">
        <v>5.9</v>
      </c>
      <c r="CG55" s="1255"/>
      <c r="CH55" s="1255"/>
      <c r="CI55" s="1255"/>
      <c r="CJ55" s="1255"/>
      <c r="CK55" s="1255"/>
      <c r="CL55" s="1255"/>
      <c r="CM55" s="1255"/>
      <c r="CN55" s="1255">
        <v>4.0999999999999996</v>
      </c>
      <c r="CO55" s="1255"/>
      <c r="CP55" s="1255"/>
      <c r="CQ55" s="1255"/>
      <c r="CR55" s="1255"/>
      <c r="CS55" s="1255"/>
      <c r="CT55" s="1255"/>
      <c r="CU55" s="1255"/>
      <c r="CV55" s="1255">
        <v>0</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601</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60.4</v>
      </c>
      <c r="BY57" s="1255"/>
      <c r="BZ57" s="1255"/>
      <c r="CA57" s="1255"/>
      <c r="CB57" s="1255"/>
      <c r="CC57" s="1255"/>
      <c r="CD57" s="1255"/>
      <c r="CE57" s="1255"/>
      <c r="CF57" s="1255">
        <v>61.9</v>
      </c>
      <c r="CG57" s="1255"/>
      <c r="CH57" s="1255"/>
      <c r="CI57" s="1255"/>
      <c r="CJ57" s="1255"/>
      <c r="CK57" s="1255"/>
      <c r="CL57" s="1255"/>
      <c r="CM57" s="1255"/>
      <c r="CN57" s="1255">
        <v>63</v>
      </c>
      <c r="CO57" s="1255"/>
      <c r="CP57" s="1255"/>
      <c r="CQ57" s="1255"/>
      <c r="CR57" s="1255"/>
      <c r="CS57" s="1255"/>
      <c r="CT57" s="1255"/>
      <c r="CU57" s="1255"/>
      <c r="CV57" s="1255">
        <v>64.2</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603</v>
      </c>
    </row>
    <row r="64" spans="1:109" ht="13.2" x14ac:dyDescent="0.2">
      <c r="B64" s="1225"/>
      <c r="G64" s="1232"/>
      <c r="I64" s="1265"/>
      <c r="J64" s="1265"/>
      <c r="K64" s="1265"/>
      <c r="L64" s="1265"/>
      <c r="M64" s="1265"/>
      <c r="N64" s="1266"/>
      <c r="AM64" s="1232"/>
      <c r="AN64" s="1232" t="s">
        <v>596</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604</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598</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599</v>
      </c>
      <c r="AO73" s="1254"/>
      <c r="AP73" s="1254"/>
      <c r="AQ73" s="1254"/>
      <c r="AR73" s="1254"/>
      <c r="AS73" s="1254"/>
      <c r="AT73" s="1254"/>
      <c r="AU73" s="1254"/>
      <c r="AV73" s="1254"/>
      <c r="AW73" s="1254"/>
      <c r="AX73" s="1254"/>
      <c r="AY73" s="1254"/>
      <c r="AZ73" s="1254"/>
      <c r="BA73" s="1254"/>
      <c r="BB73" s="1254" t="s">
        <v>600</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605</v>
      </c>
      <c r="BC75" s="1254"/>
      <c r="BD75" s="1254"/>
      <c r="BE75" s="1254"/>
      <c r="BF75" s="1254"/>
      <c r="BG75" s="1254"/>
      <c r="BH75" s="1254"/>
      <c r="BI75" s="1254"/>
      <c r="BJ75" s="1254"/>
      <c r="BK75" s="1254"/>
      <c r="BL75" s="1254"/>
      <c r="BM75" s="1254"/>
      <c r="BN75" s="1254"/>
      <c r="BO75" s="1254"/>
      <c r="BP75" s="1255">
        <v>0.6</v>
      </c>
      <c r="BQ75" s="1255"/>
      <c r="BR75" s="1255"/>
      <c r="BS75" s="1255"/>
      <c r="BT75" s="1255"/>
      <c r="BU75" s="1255"/>
      <c r="BV75" s="1255"/>
      <c r="BW75" s="1255"/>
      <c r="BX75" s="1255">
        <v>0</v>
      </c>
      <c r="BY75" s="1255"/>
      <c r="BZ75" s="1255"/>
      <c r="CA75" s="1255"/>
      <c r="CB75" s="1255"/>
      <c r="CC75" s="1255"/>
      <c r="CD75" s="1255"/>
      <c r="CE75" s="1255"/>
      <c r="CF75" s="1255">
        <v>2</v>
      </c>
      <c r="CG75" s="1255"/>
      <c r="CH75" s="1255"/>
      <c r="CI75" s="1255"/>
      <c r="CJ75" s="1255"/>
      <c r="CK75" s="1255"/>
      <c r="CL75" s="1255"/>
      <c r="CM75" s="1255"/>
      <c r="CN75" s="1255">
        <v>3.8</v>
      </c>
      <c r="CO75" s="1255"/>
      <c r="CP75" s="1255"/>
      <c r="CQ75" s="1255"/>
      <c r="CR75" s="1255"/>
      <c r="CS75" s="1255"/>
      <c r="CT75" s="1255"/>
      <c r="CU75" s="1255"/>
      <c r="CV75" s="1255">
        <v>5.6</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602</v>
      </c>
      <c r="AO77" s="1250"/>
      <c r="AP77" s="1250"/>
      <c r="AQ77" s="1250"/>
      <c r="AR77" s="1250"/>
      <c r="AS77" s="1250"/>
      <c r="AT77" s="1250"/>
      <c r="AU77" s="1250"/>
      <c r="AV77" s="1250"/>
      <c r="AW77" s="1250"/>
      <c r="AX77" s="1250"/>
      <c r="AY77" s="1250"/>
      <c r="AZ77" s="1250"/>
      <c r="BA77" s="1250"/>
      <c r="BB77" s="1254" t="s">
        <v>600</v>
      </c>
      <c r="BC77" s="1254"/>
      <c r="BD77" s="1254"/>
      <c r="BE77" s="1254"/>
      <c r="BF77" s="1254"/>
      <c r="BG77" s="1254"/>
      <c r="BH77" s="1254"/>
      <c r="BI77" s="1254"/>
      <c r="BJ77" s="1254"/>
      <c r="BK77" s="1254"/>
      <c r="BL77" s="1254"/>
      <c r="BM77" s="1254"/>
      <c r="BN77" s="1254"/>
      <c r="BO77" s="1254"/>
      <c r="BP77" s="1255">
        <v>2.7</v>
      </c>
      <c r="BQ77" s="1255"/>
      <c r="BR77" s="1255"/>
      <c r="BS77" s="1255"/>
      <c r="BT77" s="1255"/>
      <c r="BU77" s="1255"/>
      <c r="BV77" s="1255"/>
      <c r="BW77" s="1255"/>
      <c r="BX77" s="1255">
        <v>0.5</v>
      </c>
      <c r="BY77" s="1255"/>
      <c r="BZ77" s="1255"/>
      <c r="CA77" s="1255"/>
      <c r="CB77" s="1255"/>
      <c r="CC77" s="1255"/>
      <c r="CD77" s="1255"/>
      <c r="CE77" s="1255"/>
      <c r="CF77" s="1255">
        <v>5.9</v>
      </c>
      <c r="CG77" s="1255"/>
      <c r="CH77" s="1255"/>
      <c r="CI77" s="1255"/>
      <c r="CJ77" s="1255"/>
      <c r="CK77" s="1255"/>
      <c r="CL77" s="1255"/>
      <c r="CM77" s="1255"/>
      <c r="CN77" s="1255">
        <v>4.0999999999999996</v>
      </c>
      <c r="CO77" s="1255"/>
      <c r="CP77" s="1255"/>
      <c r="CQ77" s="1255"/>
      <c r="CR77" s="1255"/>
      <c r="CS77" s="1255"/>
      <c r="CT77" s="1255"/>
      <c r="CU77" s="1255"/>
      <c r="CV77" s="1255">
        <v>0</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605</v>
      </c>
      <c r="BC79" s="1254"/>
      <c r="BD79" s="1254"/>
      <c r="BE79" s="1254"/>
      <c r="BF79" s="1254"/>
      <c r="BG79" s="1254"/>
      <c r="BH79" s="1254"/>
      <c r="BI79" s="1254"/>
      <c r="BJ79" s="1254"/>
      <c r="BK79" s="1254"/>
      <c r="BL79" s="1254"/>
      <c r="BM79" s="1254"/>
      <c r="BN79" s="1254"/>
      <c r="BO79" s="1254"/>
      <c r="BP79" s="1255">
        <v>5</v>
      </c>
      <c r="BQ79" s="1255"/>
      <c r="BR79" s="1255"/>
      <c r="BS79" s="1255"/>
      <c r="BT79" s="1255"/>
      <c r="BU79" s="1255"/>
      <c r="BV79" s="1255"/>
      <c r="BW79" s="1255"/>
      <c r="BX79" s="1255">
        <v>5.0999999999999996</v>
      </c>
      <c r="BY79" s="1255"/>
      <c r="BZ79" s="1255"/>
      <c r="CA79" s="1255"/>
      <c r="CB79" s="1255"/>
      <c r="CC79" s="1255"/>
      <c r="CD79" s="1255"/>
      <c r="CE79" s="1255"/>
      <c r="CF79" s="1255">
        <v>5.2</v>
      </c>
      <c r="CG79" s="1255"/>
      <c r="CH79" s="1255"/>
      <c r="CI79" s="1255"/>
      <c r="CJ79" s="1255"/>
      <c r="CK79" s="1255"/>
      <c r="CL79" s="1255"/>
      <c r="CM79" s="1255"/>
      <c r="CN79" s="1255">
        <v>5.0999999999999996</v>
      </c>
      <c r="CO79" s="1255"/>
      <c r="CP79" s="1255"/>
      <c r="CQ79" s="1255"/>
      <c r="CR79" s="1255"/>
      <c r="CS79" s="1255"/>
      <c r="CT79" s="1255"/>
      <c r="CU79" s="1255"/>
      <c r="CV79" s="1255">
        <v>5.2</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1wU5MW11cTE0h1WBTbEGXm3c6J5VB4EbUfP5sr1ep9R77KMlVgklfi3wGJQz1oz7JgynTlhiRhm7gJ3X7b+f3w==" saltValue="OFE+ycM5uRyV7jWUqZ2F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9F483-0010-4F60-9EB1-33BA5AC189D8}">
  <sheetPr>
    <pageSetUpPr fitToPage="1"/>
  </sheetPr>
  <dimension ref="A1:DR125"/>
  <sheetViews>
    <sheetView showGridLines="0" zoomScaleNormal="100" zoomScaleSheetLayoutView="70" workbookViewId="0">
      <selection activeCell="BO63" sqref="BO6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W2mh2V6qBWLXLbRNLF9FN30U0QcFkBF5ZQYrbKUWmXT6pExz6NxYuzSZFgoBcSq2zaYQZC5wMcl7dKjpV4pacQ==" saltValue="ALlBUSy9794AkDCDHtL5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80CBA-F562-450E-9BE9-8610E2268CB8}">
  <sheetPr>
    <pageSetUpPr fitToPage="1"/>
  </sheetPr>
  <dimension ref="A1:DR125"/>
  <sheetViews>
    <sheetView showGridLines="0" zoomScaleNormal="100" zoomScaleSheetLayoutView="55" workbookViewId="0">
      <selection activeCell="BO63" sqref="BO63"/>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503</v>
      </c>
    </row>
  </sheetData>
  <sheetProtection algorithmName="SHA-512" hashValue="g2Hf0TjsrxhJj0fGDUP4+xwq8gN4LNcp3HVHtRzkyGVHmkZfgBpPsVsNKe7Aq8QndfsGIvgfM039kBTpHslSIw==" saltValue="HhtlPOGUNK6dEL80uh48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553</v>
      </c>
      <c r="G2" s="151"/>
      <c r="H2" s="152"/>
    </row>
    <row r="3" spans="1:8" x14ac:dyDescent="0.2">
      <c r="A3" s="148" t="s">
        <v>546</v>
      </c>
      <c r="B3" s="153"/>
      <c r="C3" s="154"/>
      <c r="D3" s="155">
        <v>37373</v>
      </c>
      <c r="E3" s="156"/>
      <c r="F3" s="157">
        <v>46402</v>
      </c>
      <c r="G3" s="158"/>
      <c r="H3" s="159"/>
    </row>
    <row r="4" spans="1:8" x14ac:dyDescent="0.2">
      <c r="A4" s="160"/>
      <c r="B4" s="161"/>
      <c r="C4" s="162"/>
      <c r="D4" s="163">
        <v>22435</v>
      </c>
      <c r="E4" s="164"/>
      <c r="F4" s="165">
        <v>26897</v>
      </c>
      <c r="G4" s="166"/>
      <c r="H4" s="167"/>
    </row>
    <row r="5" spans="1:8" x14ac:dyDescent="0.2">
      <c r="A5" s="148" t="s">
        <v>548</v>
      </c>
      <c r="B5" s="153"/>
      <c r="C5" s="154"/>
      <c r="D5" s="155">
        <v>55444</v>
      </c>
      <c r="E5" s="156"/>
      <c r="F5" s="157">
        <v>66343</v>
      </c>
      <c r="G5" s="158"/>
      <c r="H5" s="159"/>
    </row>
    <row r="6" spans="1:8" x14ac:dyDescent="0.2">
      <c r="A6" s="160"/>
      <c r="B6" s="161"/>
      <c r="C6" s="162"/>
      <c r="D6" s="163">
        <v>27288</v>
      </c>
      <c r="E6" s="164"/>
      <c r="F6" s="165">
        <v>34529</v>
      </c>
      <c r="G6" s="166"/>
      <c r="H6" s="167"/>
    </row>
    <row r="7" spans="1:8" x14ac:dyDescent="0.2">
      <c r="A7" s="148" t="s">
        <v>549</v>
      </c>
      <c r="B7" s="153"/>
      <c r="C7" s="154"/>
      <c r="D7" s="155">
        <v>59145</v>
      </c>
      <c r="E7" s="156"/>
      <c r="F7" s="157">
        <v>56416</v>
      </c>
      <c r="G7" s="158"/>
      <c r="H7" s="159"/>
    </row>
    <row r="8" spans="1:8" x14ac:dyDescent="0.2">
      <c r="A8" s="160"/>
      <c r="B8" s="161"/>
      <c r="C8" s="162"/>
      <c r="D8" s="163">
        <v>25921</v>
      </c>
      <c r="E8" s="164"/>
      <c r="F8" s="165">
        <v>32623</v>
      </c>
      <c r="G8" s="166"/>
      <c r="H8" s="167"/>
    </row>
    <row r="9" spans="1:8" x14ac:dyDescent="0.2">
      <c r="A9" s="148" t="s">
        <v>550</v>
      </c>
      <c r="B9" s="153"/>
      <c r="C9" s="154"/>
      <c r="D9" s="155">
        <v>74345</v>
      </c>
      <c r="E9" s="156"/>
      <c r="F9" s="157">
        <v>49217</v>
      </c>
      <c r="G9" s="158"/>
      <c r="H9" s="159"/>
    </row>
    <row r="10" spans="1:8" x14ac:dyDescent="0.2">
      <c r="A10" s="160"/>
      <c r="B10" s="161"/>
      <c r="C10" s="162"/>
      <c r="D10" s="163">
        <v>35168</v>
      </c>
      <c r="E10" s="164"/>
      <c r="F10" s="165">
        <v>27232</v>
      </c>
      <c r="G10" s="166"/>
      <c r="H10" s="167"/>
    </row>
    <row r="11" spans="1:8" x14ac:dyDescent="0.2">
      <c r="A11" s="148" t="s">
        <v>551</v>
      </c>
      <c r="B11" s="153"/>
      <c r="C11" s="154"/>
      <c r="D11" s="155">
        <v>47046</v>
      </c>
      <c r="E11" s="156"/>
      <c r="F11" s="157">
        <v>49211</v>
      </c>
      <c r="G11" s="158"/>
      <c r="H11" s="159"/>
    </row>
    <row r="12" spans="1:8" x14ac:dyDescent="0.2">
      <c r="A12" s="160"/>
      <c r="B12" s="161"/>
      <c r="C12" s="168"/>
      <c r="D12" s="163">
        <v>26522</v>
      </c>
      <c r="E12" s="164"/>
      <c r="F12" s="165">
        <v>28367</v>
      </c>
      <c r="G12" s="166"/>
      <c r="H12" s="167"/>
    </row>
    <row r="13" spans="1:8" x14ac:dyDescent="0.2">
      <c r="A13" s="148"/>
      <c r="B13" s="153"/>
      <c r="C13" s="169"/>
      <c r="D13" s="170">
        <v>54671</v>
      </c>
      <c r="E13" s="171"/>
      <c r="F13" s="172">
        <v>53518</v>
      </c>
      <c r="G13" s="173"/>
      <c r="H13" s="159"/>
    </row>
    <row r="14" spans="1:8" x14ac:dyDescent="0.2">
      <c r="A14" s="160"/>
      <c r="B14" s="161"/>
      <c r="C14" s="162"/>
      <c r="D14" s="163">
        <v>27467</v>
      </c>
      <c r="E14" s="164"/>
      <c r="F14" s="165">
        <v>29930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9.9499999999999993</v>
      </c>
      <c r="C19" s="174">
        <f>ROUND(VALUE(SUBSTITUTE(実質収支比率等に係る経年分析!G$48,"▲","-")),2)</f>
        <v>11.01</v>
      </c>
      <c r="D19" s="174">
        <f>ROUND(VALUE(SUBSTITUTE(実質収支比率等に係る経年分析!H$48,"▲","-")),2)</f>
        <v>13.04</v>
      </c>
      <c r="E19" s="174">
        <f>ROUND(VALUE(SUBSTITUTE(実質収支比率等に係る経年分析!I$48,"▲","-")),2)</f>
        <v>15.36</v>
      </c>
      <c r="F19" s="174">
        <f>ROUND(VALUE(SUBSTITUTE(実質収支比率等に係る経年分析!J$48,"▲","-")),2)</f>
        <v>10.65</v>
      </c>
    </row>
    <row r="20" spans="1:11" x14ac:dyDescent="0.2">
      <c r="A20" s="174" t="s">
        <v>56</v>
      </c>
      <c r="B20" s="174">
        <f>ROUND(VALUE(SUBSTITUTE(実質収支比率等に係る経年分析!F$47,"▲","-")),2)</f>
        <v>42.22</v>
      </c>
      <c r="C20" s="174">
        <f>ROUND(VALUE(SUBSTITUTE(実質収支比率等に係る経年分析!G$47,"▲","-")),2)</f>
        <v>40.32</v>
      </c>
      <c r="D20" s="174">
        <f>ROUND(VALUE(SUBSTITUTE(実質収支比率等に係る経年分析!H$47,"▲","-")),2)</f>
        <v>35.6</v>
      </c>
      <c r="E20" s="174">
        <f>ROUND(VALUE(SUBSTITUTE(実質収支比率等に係る経年分析!I$47,"▲","-")),2)</f>
        <v>36.700000000000003</v>
      </c>
      <c r="F20" s="174">
        <f>ROUND(VALUE(SUBSTITUTE(実質収支比率等に係る経年分析!J$47,"▲","-")),2)</f>
        <v>40.01</v>
      </c>
    </row>
    <row r="21" spans="1:11" x14ac:dyDescent="0.2">
      <c r="A21" s="174" t="s">
        <v>57</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-0.7</v>
      </c>
      <c r="D21" s="174">
        <f>IF(ISNUMBER(VALUE(SUBSTITUTE(実質収支比率等に係る経年分析!H$49,"▲","-"))),ROUND(VALUE(SUBSTITUTE(実質収支比率等に係る経年分析!H$49,"▲","-")),2),NA())</f>
        <v>-1.67</v>
      </c>
      <c r="E21" s="174">
        <f>IF(ISNUMBER(VALUE(SUBSTITUTE(実質収支比率等に係る経年分析!I$49,"▲","-"))),ROUND(VALUE(SUBSTITUTE(実質収支比率等に係る経年分析!I$49,"▲","-")),2),NA())</f>
        <v>5.95</v>
      </c>
      <c r="F21" s="174">
        <f>IF(ISNUMBER(VALUE(SUBSTITUTE(実質収支比率等に係る経年分析!J$49,"▲","-"))),ROUND(VALUE(SUBSTITUTE(実質収支比率等に係る経年分析!J$49,"▲","-")),2),NA())</f>
        <v>-2.7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1.99</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6.87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3.97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2.74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0.98</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1.08</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5169</v>
      </c>
      <c r="E42" s="176"/>
      <c r="F42" s="176"/>
      <c r="G42" s="176">
        <f>'実質公債費比率（分子）の構造'!L$52</f>
        <v>4891</v>
      </c>
      <c r="H42" s="176"/>
      <c r="I42" s="176"/>
      <c r="J42" s="176">
        <f>'実質公債費比率（分子）の構造'!M$52</f>
        <v>4904</v>
      </c>
      <c r="K42" s="176"/>
      <c r="L42" s="176"/>
      <c r="M42" s="176">
        <f>'実質公債費比率（分子）の構造'!N$52</f>
        <v>4876</v>
      </c>
      <c r="N42" s="176"/>
      <c r="O42" s="176"/>
      <c r="P42" s="176">
        <f>'実質公債費比率（分子）の構造'!O$52</f>
        <v>4638</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832</v>
      </c>
      <c r="C46" s="176"/>
      <c r="D46" s="176"/>
      <c r="E46" s="176">
        <f>'実質公債費比率（分子）の構造'!L$48</f>
        <v>594</v>
      </c>
      <c r="F46" s="176"/>
      <c r="G46" s="176"/>
      <c r="H46" s="176">
        <f>'実質公債費比率（分子）の構造'!M$48</f>
        <v>617</v>
      </c>
      <c r="I46" s="176"/>
      <c r="J46" s="176"/>
      <c r="K46" s="176">
        <f>'実質公債費比率（分子）の構造'!N$48</f>
        <v>593</v>
      </c>
      <c r="L46" s="176"/>
      <c r="M46" s="176"/>
      <c r="N46" s="176">
        <f>'実質公債費比率（分子）の構造'!O$48</f>
        <v>579</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4257</v>
      </c>
      <c r="C49" s="176"/>
      <c r="D49" s="176"/>
      <c r="E49" s="176">
        <f>'実質公債費比率（分子）の構造'!L$45</f>
        <v>4219</v>
      </c>
      <c r="F49" s="176"/>
      <c r="G49" s="176"/>
      <c r="H49" s="176">
        <f>'実質公債費比率（分子）の構造'!M$45</f>
        <v>5977</v>
      </c>
      <c r="I49" s="176"/>
      <c r="J49" s="176"/>
      <c r="K49" s="176">
        <f>'実質公債費比率（分子）の構造'!N$45</f>
        <v>5575</v>
      </c>
      <c r="L49" s="176"/>
      <c r="M49" s="176"/>
      <c r="N49" s="176">
        <f>'実質公債費比率（分子）の構造'!O$45</f>
        <v>5405</v>
      </c>
      <c r="O49" s="176"/>
      <c r="P49" s="176"/>
    </row>
    <row r="50" spans="1:16" x14ac:dyDescent="0.2">
      <c r="A50" s="176" t="s">
        <v>72</v>
      </c>
      <c r="B50" s="176" t="e">
        <f>NA()</f>
        <v>#N/A</v>
      </c>
      <c r="C50" s="176">
        <f>IF(ISNUMBER('実質公債費比率（分子）の構造'!K$53),'実質公債費比率（分子）の構造'!K$53,NA())</f>
        <v>-80</v>
      </c>
      <c r="D50" s="176" t="e">
        <f>NA()</f>
        <v>#N/A</v>
      </c>
      <c r="E50" s="176" t="e">
        <f>NA()</f>
        <v>#N/A</v>
      </c>
      <c r="F50" s="176">
        <f>IF(ISNUMBER('実質公債費比率（分子）の構造'!L$53),'実質公債費比率（分子）の構造'!L$53,NA())</f>
        <v>-78</v>
      </c>
      <c r="G50" s="176" t="e">
        <f>NA()</f>
        <v>#N/A</v>
      </c>
      <c r="H50" s="176" t="e">
        <f>NA()</f>
        <v>#N/A</v>
      </c>
      <c r="I50" s="176">
        <f>IF(ISNUMBER('実質公債費比率（分子）の構造'!M$53),'実質公債費比率（分子）の構造'!M$53,NA())</f>
        <v>1690</v>
      </c>
      <c r="J50" s="176" t="e">
        <f>NA()</f>
        <v>#N/A</v>
      </c>
      <c r="K50" s="176" t="e">
        <f>NA()</f>
        <v>#N/A</v>
      </c>
      <c r="L50" s="176">
        <f>IF(ISNUMBER('実質公債費比率（分子）の構造'!N$53),'実質公債費比率（分子）の構造'!N$53,NA())</f>
        <v>1292</v>
      </c>
      <c r="M50" s="176" t="e">
        <f>NA()</f>
        <v>#N/A</v>
      </c>
      <c r="N50" s="176" t="e">
        <f>NA()</f>
        <v>#N/A</v>
      </c>
      <c r="O50" s="176">
        <f>IF(ISNUMBER('実質公債費比率（分子）の構造'!O$53),'実質公債費比率（分子）の構造'!O$53,NA())</f>
        <v>1346</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40877</v>
      </c>
      <c r="E56" s="175"/>
      <c r="F56" s="175"/>
      <c r="G56" s="175">
        <f>'将来負担比率（分子）の構造'!J$52</f>
        <v>40589</v>
      </c>
      <c r="H56" s="175"/>
      <c r="I56" s="175"/>
      <c r="J56" s="175">
        <f>'将来負担比率（分子）の構造'!K$52</f>
        <v>39780</v>
      </c>
      <c r="K56" s="175"/>
      <c r="L56" s="175"/>
      <c r="M56" s="175">
        <f>'将来負担比率（分子）の構造'!L$52</f>
        <v>39581</v>
      </c>
      <c r="N56" s="175"/>
      <c r="O56" s="175"/>
      <c r="P56" s="175">
        <f>'将来負担比率（分子）の構造'!M$52</f>
        <v>38246</v>
      </c>
    </row>
    <row r="57" spans="1:16" x14ac:dyDescent="0.2">
      <c r="A57" s="175" t="s">
        <v>43</v>
      </c>
      <c r="B57" s="175"/>
      <c r="C57" s="175"/>
      <c r="D57" s="175">
        <f>'将来負担比率（分子）の構造'!I$51</f>
        <v>17357</v>
      </c>
      <c r="E57" s="175"/>
      <c r="F57" s="175"/>
      <c r="G57" s="175">
        <f>'将来負担比率（分子）の構造'!J$51</f>
        <v>18423</v>
      </c>
      <c r="H57" s="175"/>
      <c r="I57" s="175"/>
      <c r="J57" s="175">
        <f>'将来負担比率（分子）の構造'!K$51</f>
        <v>18951</v>
      </c>
      <c r="K57" s="175"/>
      <c r="L57" s="175"/>
      <c r="M57" s="175">
        <f>'将来負担比率（分子）の構造'!L$51</f>
        <v>19449</v>
      </c>
      <c r="N57" s="175"/>
      <c r="O57" s="175"/>
      <c r="P57" s="175">
        <f>'将来負担比率（分子）の構造'!M$51</f>
        <v>19518</v>
      </c>
    </row>
    <row r="58" spans="1:16" x14ac:dyDescent="0.2">
      <c r="A58" s="175" t="s">
        <v>42</v>
      </c>
      <c r="B58" s="175"/>
      <c r="C58" s="175"/>
      <c r="D58" s="175">
        <f>'将来負担比率（分子）の構造'!I$50</f>
        <v>29136</v>
      </c>
      <c r="E58" s="175"/>
      <c r="F58" s="175"/>
      <c r="G58" s="175">
        <f>'将来負担比率（分子）の構造'!J$50</f>
        <v>30498</v>
      </c>
      <c r="H58" s="175"/>
      <c r="I58" s="175"/>
      <c r="J58" s="175">
        <f>'将来負担比率（分子）の構造'!K$50</f>
        <v>28286</v>
      </c>
      <c r="K58" s="175"/>
      <c r="L58" s="175"/>
      <c r="M58" s="175">
        <f>'将来負担比率（分子）の構造'!L$50</f>
        <v>28075</v>
      </c>
      <c r="N58" s="175"/>
      <c r="O58" s="175"/>
      <c r="P58" s="175">
        <f>'将来負担比率（分子）の構造'!M$50</f>
        <v>29599</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f>'将来負担比率（分子）の構造'!J$46</f>
        <v>1209</v>
      </c>
      <c r="F61" s="175"/>
      <c r="G61" s="175"/>
      <c r="H61" s="175">
        <f>'将来負担比率（分子）の構造'!K$46</f>
        <v>1719</v>
      </c>
      <c r="I61" s="175"/>
      <c r="J61" s="175"/>
      <c r="K61" s="175">
        <f>'将来負担比率（分子）の構造'!L$46</f>
        <v>1864</v>
      </c>
      <c r="L61" s="175"/>
      <c r="M61" s="175"/>
      <c r="N61" s="175">
        <f>'将来負担比率（分子）の構造'!M$46</f>
        <v>2081</v>
      </c>
      <c r="O61" s="175"/>
      <c r="P61" s="175"/>
    </row>
    <row r="62" spans="1:16" x14ac:dyDescent="0.2">
      <c r="A62" s="175" t="s">
        <v>36</v>
      </c>
      <c r="B62" s="175">
        <f>'将来負担比率（分子）の構造'!I$45</f>
        <v>6931</v>
      </c>
      <c r="C62" s="175"/>
      <c r="D62" s="175"/>
      <c r="E62" s="175">
        <f>'将来負担比率（分子）の構造'!J$45</f>
        <v>6855</v>
      </c>
      <c r="F62" s="175"/>
      <c r="G62" s="175"/>
      <c r="H62" s="175">
        <f>'将来負担比率（分子）の構造'!K$45</f>
        <v>6810</v>
      </c>
      <c r="I62" s="175"/>
      <c r="J62" s="175"/>
      <c r="K62" s="175">
        <f>'将来負担比率（分子）の構造'!L$45</f>
        <v>6749</v>
      </c>
      <c r="L62" s="175"/>
      <c r="M62" s="175"/>
      <c r="N62" s="175">
        <f>'将来負担比率（分子）の構造'!M$45</f>
        <v>6639</v>
      </c>
      <c r="O62" s="175"/>
      <c r="P62" s="175"/>
    </row>
    <row r="63" spans="1:16" x14ac:dyDescent="0.2">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34</v>
      </c>
      <c r="B64" s="175">
        <f>'将来負担比率（分子）の構造'!I$43</f>
        <v>10973</v>
      </c>
      <c r="C64" s="175"/>
      <c r="D64" s="175"/>
      <c r="E64" s="175">
        <f>'将来負担比率（分子）の構造'!J$43</f>
        <v>10704</v>
      </c>
      <c r="F64" s="175"/>
      <c r="G64" s="175"/>
      <c r="H64" s="175">
        <f>'将来負担比率（分子）の構造'!K$43</f>
        <v>10489</v>
      </c>
      <c r="I64" s="175"/>
      <c r="J64" s="175"/>
      <c r="K64" s="175">
        <f>'将来負担比率（分子）の構造'!L$43</f>
        <v>9722</v>
      </c>
      <c r="L64" s="175"/>
      <c r="M64" s="175"/>
      <c r="N64" s="175">
        <f>'将来負担比率（分子）の構造'!M$43</f>
        <v>9694</v>
      </c>
      <c r="O64" s="175"/>
      <c r="P64" s="175"/>
    </row>
    <row r="65" spans="1:16" x14ac:dyDescent="0.2">
      <c r="A65" s="175" t="s">
        <v>33</v>
      </c>
      <c r="B65" s="175">
        <f>'将来負担比率（分子）の構造'!I$42</f>
        <v>737</v>
      </c>
      <c r="C65" s="175"/>
      <c r="D65" s="175"/>
      <c r="E65" s="175">
        <f>'将来負担比率（分子）の構造'!J$42</f>
        <v>403</v>
      </c>
      <c r="F65" s="175"/>
      <c r="G65" s="175"/>
      <c r="H65" s="175">
        <f>'将来負担比率（分子）の構造'!K$42</f>
        <v>438</v>
      </c>
      <c r="I65" s="175"/>
      <c r="J65" s="175"/>
      <c r="K65" s="175">
        <f>'将来負担比率（分子）の構造'!L$42</f>
        <v>417</v>
      </c>
      <c r="L65" s="175"/>
      <c r="M65" s="175"/>
      <c r="N65" s="175">
        <f>'将来負担比率（分子）の構造'!M$42</f>
        <v>586</v>
      </c>
      <c r="O65" s="175"/>
      <c r="P65" s="175"/>
    </row>
    <row r="66" spans="1:16" x14ac:dyDescent="0.2">
      <c r="A66" s="175" t="s">
        <v>32</v>
      </c>
      <c r="B66" s="175">
        <f>'将来負担比率（分子）の構造'!I$41</f>
        <v>28954</v>
      </c>
      <c r="C66" s="175"/>
      <c r="D66" s="175"/>
      <c r="E66" s="175">
        <f>'将来負担比率（分子）の構造'!J$41</f>
        <v>27470</v>
      </c>
      <c r="F66" s="175"/>
      <c r="G66" s="175"/>
      <c r="H66" s="175">
        <f>'将来負担比率（分子）の構造'!K$41</f>
        <v>25326</v>
      </c>
      <c r="I66" s="175"/>
      <c r="J66" s="175"/>
      <c r="K66" s="175">
        <f>'将来負担比率（分子）の構造'!L$41</f>
        <v>24317</v>
      </c>
      <c r="L66" s="175"/>
      <c r="M66" s="175"/>
      <c r="N66" s="175">
        <f>'将来負担比率（分子）の構造'!M$41</f>
        <v>21841</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10135</v>
      </c>
      <c r="C72" s="179">
        <f>基金残高に係る経年分析!G55</f>
        <v>11019</v>
      </c>
      <c r="D72" s="179">
        <f>基金残高に係る経年分析!H55</f>
        <v>11720</v>
      </c>
    </row>
    <row r="73" spans="1:16" x14ac:dyDescent="0.2">
      <c r="A73" s="178" t="s">
        <v>79</v>
      </c>
      <c r="B73" s="179">
        <f>基金残高に係る経年分析!F56</f>
        <v>5417</v>
      </c>
      <c r="C73" s="179">
        <f>基金残高に係る経年分析!G56</f>
        <v>6062</v>
      </c>
      <c r="D73" s="179">
        <f>基金残高に係る経年分析!H56</f>
        <v>5782</v>
      </c>
    </row>
    <row r="74" spans="1:16" x14ac:dyDescent="0.2">
      <c r="A74" s="178" t="s">
        <v>80</v>
      </c>
      <c r="B74" s="179">
        <f>基金残高に係る経年分析!F57</f>
        <v>10715</v>
      </c>
      <c r="C74" s="179">
        <f>基金残高に係る経年分析!G57</f>
        <v>8899</v>
      </c>
      <c r="D74" s="179">
        <f>基金残高に係る経年分析!H57</f>
        <v>10074</v>
      </c>
    </row>
  </sheetData>
  <sheetProtection algorithmName="SHA-512" hashValue="UHIyAeltVJTUYhvuj02HQquLeNvjXiJP0Ssl4N3D2U3N8GG1jj+M54lHjL/xcoZIk+6DIjlwqJwafeip/N+y9g==" saltValue="+foL/TyAWG8hsntxa5vTi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dcterms:created xsi:type="dcterms:W3CDTF">2024-03-14T02:40:30Z</dcterms:created>
  <dcterms:modified xsi:type="dcterms:W3CDTF">2024-09-26T06:03:11Z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2024-03-21T06:58:46Z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d176fe7e-8a97-4858-add7-f9a7aac273a0</vt:lpwstr>
  </property>
  <property fmtid="{D5CDD505-2E9C-101B-9397-08002B2CF9AE}" pid="8" name="MSIP_Label_defa4170-0d19-0005-0004-bc88714345d2_ContentBits">
    <vt:lpwstr>0</vt:lpwstr>
  </property>
</Properties>
</file>